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456" windowWidth="23256" windowHeight="13176" tabRatio="942" firstSheet="1" activeTab="11"/>
  </bookViews>
  <sheets>
    <sheet name="TITLE" sheetId="10" r:id="rId1"/>
    <sheet name="Dimers-XYZ" sheetId="2" r:id="rId2"/>
    <sheet name="CT...GA-XYZ" sheetId="1" r:id="rId3"/>
    <sheet name="DNA-XYZ" sheetId="6" r:id="rId4"/>
    <sheet name="Solvation Schemes" sheetId="13" r:id="rId5"/>
    <sheet name="LED-DNA-SS-noBackbone" sheetId="8" r:id="rId6"/>
    <sheet name="LED-DNA-SS-withBackbone" sheetId="9" r:id="rId7"/>
    <sheet name="LED-DNA-LS-GasPhase" sheetId="3" r:id="rId8"/>
    <sheet name="LED-DNA-LS-inWater" sheetId="5" r:id="rId9"/>
    <sheet name="HeatMaps-DNA-LS" sheetId="7" r:id="rId10"/>
    <sheet name="BaseStepContributions" sheetId="4" r:id="rId11"/>
    <sheet name="References" sheetId="14" r:id="rId12"/>
  </sheets>
  <calcPr calcId="145621"/>
</workbook>
</file>

<file path=xl/calcChain.xml><?xml version="1.0" encoding="utf-8"?>
<calcChain xmlns="http://schemas.openxmlformats.org/spreadsheetml/2006/main">
  <c r="L55" i="8" l="1"/>
  <c r="C55" i="8"/>
  <c r="Q55" i="8" s="1"/>
  <c r="U221" i="8"/>
  <c r="L221" i="8"/>
  <c r="C221" i="8"/>
  <c r="AH219" i="8"/>
  <c r="AG219" i="8"/>
  <c r="AF219" i="8"/>
  <c r="AE219" i="8"/>
  <c r="AD219" i="8"/>
  <c r="AC219" i="8"/>
  <c r="AB219" i="8"/>
  <c r="AH218" i="8"/>
  <c r="AG218" i="8"/>
  <c r="AF218" i="8"/>
  <c r="AE218" i="8"/>
  <c r="AD218" i="8"/>
  <c r="AC218" i="8"/>
  <c r="AB218" i="8"/>
  <c r="AH217" i="8"/>
  <c r="AG217" i="8"/>
  <c r="AF217" i="8"/>
  <c r="AE217" i="8"/>
  <c r="AD217" i="8"/>
  <c r="AC217" i="8"/>
  <c r="AB217" i="8"/>
  <c r="AH216" i="8"/>
  <c r="AG216" i="8"/>
  <c r="AF216" i="8"/>
  <c r="AE216" i="8"/>
  <c r="AD216" i="8"/>
  <c r="AC216" i="8"/>
  <c r="AB216" i="8"/>
  <c r="AH215" i="8"/>
  <c r="AG215" i="8"/>
  <c r="AF215" i="8"/>
  <c r="AE215" i="8"/>
  <c r="AD215" i="8"/>
  <c r="AC215" i="8"/>
  <c r="AB215" i="8"/>
  <c r="AH214" i="8"/>
  <c r="AG214" i="8"/>
  <c r="AF214" i="8"/>
  <c r="AE214" i="8"/>
  <c r="AD214" i="8"/>
  <c r="AC214" i="8"/>
  <c r="AB214" i="8"/>
  <c r="AH213" i="8"/>
  <c r="AG213" i="8"/>
  <c r="AF213" i="8"/>
  <c r="AE213" i="8"/>
  <c r="AD213" i="8"/>
  <c r="AC213" i="8"/>
  <c r="AB213" i="8"/>
  <c r="V207" i="8"/>
  <c r="K207" i="8"/>
  <c r="B207" i="8"/>
  <c r="Q193" i="8"/>
  <c r="N193" i="8"/>
  <c r="K193" i="8"/>
  <c r="H193" i="8"/>
  <c r="E193" i="8"/>
  <c r="B193" i="8"/>
  <c r="L38" i="8"/>
  <c r="C38" i="8"/>
  <c r="Q38" i="8" l="1"/>
  <c r="Q207" i="8"/>
  <c r="H223" i="8" s="1"/>
  <c r="Q223" i="8" s="1"/>
  <c r="AD221" i="8"/>
  <c r="U169" i="8" l="1"/>
  <c r="L169" i="8"/>
  <c r="C169" i="8"/>
  <c r="K155" i="8"/>
  <c r="B155" i="8"/>
  <c r="Q141" i="8"/>
  <c r="N141" i="8"/>
  <c r="K141" i="8"/>
  <c r="H141" i="8"/>
  <c r="E141" i="8"/>
  <c r="B141" i="8"/>
  <c r="Q93" i="8"/>
  <c r="N93" i="8"/>
  <c r="K93" i="8"/>
  <c r="H93" i="8"/>
  <c r="E93" i="8"/>
  <c r="Q155" i="8" l="1"/>
  <c r="B93" i="8"/>
  <c r="H173" i="8" l="1"/>
  <c r="N173" i="8" s="1"/>
  <c r="U121" i="8"/>
  <c r="L121" i="8"/>
  <c r="C121" i="8"/>
  <c r="B107" i="8"/>
  <c r="K107" i="8" l="1"/>
  <c r="Q107" i="8" s="1"/>
  <c r="H123" i="8" s="1"/>
  <c r="Q123" i="8" s="1"/>
  <c r="AH167" i="8" l="1"/>
  <c r="AG167" i="8"/>
  <c r="AF167" i="8"/>
  <c r="AE167" i="8"/>
  <c r="AD167" i="8"/>
  <c r="AC167" i="8"/>
  <c r="AB167" i="8"/>
  <c r="AH166" i="8"/>
  <c r="AG166" i="8"/>
  <c r="AF166" i="8"/>
  <c r="AE166" i="8"/>
  <c r="AD166" i="8"/>
  <c r="AC166" i="8"/>
  <c r="AB166" i="8"/>
  <c r="AH165" i="8"/>
  <c r="AG165" i="8"/>
  <c r="AF165" i="8"/>
  <c r="AE165" i="8"/>
  <c r="AD165" i="8"/>
  <c r="AC165" i="8"/>
  <c r="AB165" i="8"/>
  <c r="AH164" i="8"/>
  <c r="AG164" i="8"/>
  <c r="AF164" i="8"/>
  <c r="AE164" i="8"/>
  <c r="AD164" i="8"/>
  <c r="AC164" i="8"/>
  <c r="AB164" i="8"/>
  <c r="AH163" i="8"/>
  <c r="AG163" i="8"/>
  <c r="AF163" i="8"/>
  <c r="AE163" i="8"/>
  <c r="AD163" i="8"/>
  <c r="AC163" i="8"/>
  <c r="AB163" i="8"/>
  <c r="AH162" i="8"/>
  <c r="AG162" i="8"/>
  <c r="AF162" i="8"/>
  <c r="AE162" i="8"/>
  <c r="AD162" i="8"/>
  <c r="AC162" i="8"/>
  <c r="AB162" i="8"/>
  <c r="AH161" i="8"/>
  <c r="AG161" i="8"/>
  <c r="AF161" i="8"/>
  <c r="AE161" i="8"/>
  <c r="AD161" i="8"/>
  <c r="AC161" i="8"/>
  <c r="AB161" i="8"/>
  <c r="AH118" i="8"/>
  <c r="AH117" i="8"/>
  <c r="AG117" i="8"/>
  <c r="AG116" i="8"/>
  <c r="AH116" i="8"/>
  <c r="AF116" i="8"/>
  <c r="AF115" i="8"/>
  <c r="AG115" i="8"/>
  <c r="AH115" i="8"/>
  <c r="AE115" i="8"/>
  <c r="AE114" i="8"/>
  <c r="AF114" i="8"/>
  <c r="AG114" i="8"/>
  <c r="AH114" i="8"/>
  <c r="AD114" i="8"/>
  <c r="AF119" i="8"/>
  <c r="AE119" i="8"/>
  <c r="AE118" i="8"/>
  <c r="AD118" i="8"/>
  <c r="AD119" i="8"/>
  <c r="AD117" i="8"/>
  <c r="AC117" i="8"/>
  <c r="AC118" i="8"/>
  <c r="AC119" i="8"/>
  <c r="AC116" i="8"/>
  <c r="AG119" i="8"/>
  <c r="AF118" i="8"/>
  <c r="AE117" i="8"/>
  <c r="AD116" i="8"/>
  <c r="AC115" i="8"/>
  <c r="AH119" i="8"/>
  <c r="AG118" i="8"/>
  <c r="AF117" i="8"/>
  <c r="AE116" i="8"/>
  <c r="AD115" i="8"/>
  <c r="AC114" i="8"/>
  <c r="AB116" i="8"/>
  <c r="AB117" i="8"/>
  <c r="AB118" i="8"/>
  <c r="AB119" i="8"/>
  <c r="AB115" i="8"/>
  <c r="AB114" i="8"/>
  <c r="AD113" i="8"/>
  <c r="AE113" i="8"/>
  <c r="AF113" i="8"/>
  <c r="AG113" i="8"/>
  <c r="AH113" i="8"/>
  <c r="AC113" i="8"/>
  <c r="AB113" i="8"/>
  <c r="AD169" i="8" l="1"/>
  <c r="AD121" i="8"/>
  <c r="AH274" i="5"/>
  <c r="AG274" i="5"/>
  <c r="AF274" i="5"/>
  <c r="AE274" i="5"/>
  <c r="AD274" i="5"/>
  <c r="AC274" i="5"/>
  <c r="AB274" i="5"/>
  <c r="AA274" i="5"/>
  <c r="Z274" i="5"/>
  <c r="Y274" i="5"/>
  <c r="X274" i="5"/>
  <c r="W274" i="5"/>
  <c r="V274" i="5"/>
  <c r="U274" i="5"/>
  <c r="T274" i="5"/>
  <c r="S274" i="5"/>
  <c r="R274" i="5"/>
  <c r="Q274" i="5"/>
  <c r="P274" i="5"/>
  <c r="O274" i="5"/>
  <c r="N274" i="5"/>
  <c r="M274" i="5"/>
  <c r="L274" i="5"/>
  <c r="K274" i="5"/>
  <c r="J274" i="5"/>
  <c r="I274" i="5"/>
  <c r="H274" i="5"/>
  <c r="G274" i="5"/>
  <c r="F274" i="5"/>
  <c r="E274" i="5"/>
  <c r="D274" i="5"/>
  <c r="C274" i="5"/>
  <c r="B274" i="5"/>
  <c r="A274" i="5"/>
  <c r="AH273" i="5"/>
  <c r="AG273" i="5"/>
  <c r="AF273" i="5"/>
  <c r="AE273" i="5"/>
  <c r="AD273" i="5"/>
  <c r="AC273" i="5"/>
  <c r="AB273" i="5"/>
  <c r="AA273" i="5"/>
  <c r="Z273" i="5"/>
  <c r="Y273" i="5"/>
  <c r="X273" i="5"/>
  <c r="W273" i="5"/>
  <c r="V273" i="5"/>
  <c r="U273" i="5"/>
  <c r="T273" i="5"/>
  <c r="S273" i="5"/>
  <c r="R273" i="5"/>
  <c r="Q273" i="5"/>
  <c r="P273" i="5"/>
  <c r="O273" i="5"/>
  <c r="N273" i="5"/>
  <c r="M273" i="5"/>
  <c r="L273" i="5"/>
  <c r="K273" i="5"/>
  <c r="J273" i="5"/>
  <c r="I273" i="5"/>
  <c r="H273" i="5"/>
  <c r="G273" i="5"/>
  <c r="F273" i="5"/>
  <c r="E273" i="5"/>
  <c r="D273" i="5"/>
  <c r="C273" i="5"/>
  <c r="B273" i="5"/>
  <c r="A273" i="5"/>
  <c r="AH272" i="5"/>
  <c r="AG272" i="5"/>
  <c r="AF272" i="5"/>
  <c r="AE272" i="5"/>
  <c r="AD272" i="5"/>
  <c r="AC272" i="5"/>
  <c r="AB272" i="5"/>
  <c r="AA272" i="5"/>
  <c r="Z272" i="5"/>
  <c r="Y272" i="5"/>
  <c r="X272" i="5"/>
  <c r="W272" i="5"/>
  <c r="V272" i="5"/>
  <c r="U272" i="5"/>
  <c r="T272" i="5"/>
  <c r="S272" i="5"/>
  <c r="R272" i="5"/>
  <c r="Q272" i="5"/>
  <c r="P272" i="5"/>
  <c r="O272" i="5"/>
  <c r="N272" i="5"/>
  <c r="M272" i="5"/>
  <c r="L272" i="5"/>
  <c r="K272" i="5"/>
  <c r="J272" i="5"/>
  <c r="I272" i="5"/>
  <c r="H272" i="5"/>
  <c r="G272" i="5"/>
  <c r="F272" i="5"/>
  <c r="E272" i="5"/>
  <c r="D272" i="5"/>
  <c r="C272" i="5"/>
  <c r="B272" i="5"/>
  <c r="A272" i="5"/>
  <c r="AH271" i="5"/>
  <c r="AG271" i="5"/>
  <c r="AF271" i="5"/>
  <c r="AE271" i="5"/>
  <c r="AD271" i="5"/>
  <c r="AC271" i="5"/>
  <c r="AB271" i="5"/>
  <c r="AA271" i="5"/>
  <c r="Z271" i="5"/>
  <c r="Y271" i="5"/>
  <c r="X271" i="5"/>
  <c r="W271" i="5"/>
  <c r="V271" i="5"/>
  <c r="U271" i="5"/>
  <c r="T271" i="5"/>
  <c r="S271" i="5"/>
  <c r="R271" i="5"/>
  <c r="Q271" i="5"/>
  <c r="P271" i="5"/>
  <c r="O271" i="5"/>
  <c r="N271" i="5"/>
  <c r="M271" i="5"/>
  <c r="L271" i="5"/>
  <c r="K271" i="5"/>
  <c r="J271" i="5"/>
  <c r="I271" i="5"/>
  <c r="H271" i="5"/>
  <c r="G271" i="5"/>
  <c r="F271" i="5"/>
  <c r="E271" i="5"/>
  <c r="D271" i="5"/>
  <c r="C271" i="5"/>
  <c r="B271" i="5"/>
  <c r="A271" i="5"/>
  <c r="AH270" i="5"/>
  <c r="AG270" i="5"/>
  <c r="AF270" i="5"/>
  <c r="AE270" i="5"/>
  <c r="AD270" i="5"/>
  <c r="AC270" i="5"/>
  <c r="AB270" i="5"/>
  <c r="AA270" i="5"/>
  <c r="Z270" i="5"/>
  <c r="Y270" i="5"/>
  <c r="X270" i="5"/>
  <c r="W270" i="5"/>
  <c r="V270" i="5"/>
  <c r="U270" i="5"/>
  <c r="T270" i="5"/>
  <c r="S270" i="5"/>
  <c r="R270" i="5"/>
  <c r="Q270" i="5"/>
  <c r="P270" i="5"/>
  <c r="O270" i="5"/>
  <c r="N270" i="5"/>
  <c r="M270" i="5"/>
  <c r="L270" i="5"/>
  <c r="K270" i="5"/>
  <c r="J270" i="5"/>
  <c r="I270" i="5"/>
  <c r="H270" i="5"/>
  <c r="G270" i="5"/>
  <c r="F270" i="5"/>
  <c r="E270" i="5"/>
  <c r="D270" i="5"/>
  <c r="C270" i="5"/>
  <c r="B270" i="5"/>
  <c r="A270" i="5"/>
  <c r="AH269" i="5"/>
  <c r="AG269" i="5"/>
  <c r="AF269" i="5"/>
  <c r="AE269" i="5"/>
  <c r="AD269" i="5"/>
  <c r="AC269" i="5"/>
  <c r="AB269" i="5"/>
  <c r="AA269" i="5"/>
  <c r="Z269" i="5"/>
  <c r="Y269" i="5"/>
  <c r="X269" i="5"/>
  <c r="W269" i="5"/>
  <c r="V269" i="5"/>
  <c r="U269" i="5"/>
  <c r="T269" i="5"/>
  <c r="S269" i="5"/>
  <c r="R269" i="5"/>
  <c r="Q269" i="5"/>
  <c r="P269" i="5"/>
  <c r="O269" i="5"/>
  <c r="N269" i="5"/>
  <c r="M269" i="5"/>
  <c r="L269" i="5"/>
  <c r="K269" i="5"/>
  <c r="J269" i="5"/>
  <c r="I269" i="5"/>
  <c r="H269" i="5"/>
  <c r="G269" i="5"/>
  <c r="F269" i="5"/>
  <c r="E269" i="5"/>
  <c r="D269" i="5"/>
  <c r="C269" i="5"/>
  <c r="B269" i="5"/>
  <c r="A269" i="5"/>
  <c r="AH268" i="5"/>
  <c r="AG268" i="5"/>
  <c r="AF268" i="5"/>
  <c r="AE268" i="5"/>
  <c r="AD268" i="5"/>
  <c r="AC268" i="5"/>
  <c r="AB268" i="5"/>
  <c r="AA268" i="5"/>
  <c r="Z268" i="5"/>
  <c r="Y268" i="5"/>
  <c r="X268" i="5"/>
  <c r="W268" i="5"/>
  <c r="V268" i="5"/>
  <c r="U268" i="5"/>
  <c r="T268" i="5"/>
  <c r="S268" i="5"/>
  <c r="R268" i="5"/>
  <c r="Q268" i="5"/>
  <c r="P268" i="5"/>
  <c r="O268" i="5"/>
  <c r="N268" i="5"/>
  <c r="M268" i="5"/>
  <c r="L268" i="5"/>
  <c r="K268" i="5"/>
  <c r="J268" i="5"/>
  <c r="I268" i="5"/>
  <c r="H268" i="5"/>
  <c r="G268" i="5"/>
  <c r="F268" i="5"/>
  <c r="E268" i="5"/>
  <c r="D268" i="5"/>
  <c r="C268" i="5"/>
  <c r="B268" i="5"/>
  <c r="A268" i="5"/>
  <c r="AH267" i="5"/>
  <c r="AG267" i="5"/>
  <c r="AF267" i="5"/>
  <c r="AE267" i="5"/>
  <c r="AD267" i="5"/>
  <c r="AC267" i="5"/>
  <c r="AB267" i="5"/>
  <c r="AA267" i="5"/>
  <c r="Z267" i="5"/>
  <c r="Y267" i="5"/>
  <c r="X267" i="5"/>
  <c r="W267" i="5"/>
  <c r="V267" i="5"/>
  <c r="U267" i="5"/>
  <c r="T267" i="5"/>
  <c r="S267" i="5"/>
  <c r="R267" i="5"/>
  <c r="Q267" i="5"/>
  <c r="P267" i="5"/>
  <c r="O267" i="5"/>
  <c r="N267" i="5"/>
  <c r="M267" i="5"/>
  <c r="L267" i="5"/>
  <c r="K267" i="5"/>
  <c r="J267" i="5"/>
  <c r="I267" i="5"/>
  <c r="H267" i="5"/>
  <c r="G267" i="5"/>
  <c r="F267" i="5"/>
  <c r="E267" i="5"/>
  <c r="D267" i="5"/>
  <c r="C267" i="5"/>
  <c r="B267" i="5"/>
  <c r="A267" i="5"/>
  <c r="AH266" i="5"/>
  <c r="AG266" i="5"/>
  <c r="AF266" i="5"/>
  <c r="AE266" i="5"/>
  <c r="AD266" i="5"/>
  <c r="AC266" i="5"/>
  <c r="AB266" i="5"/>
  <c r="AA266" i="5"/>
  <c r="Z266" i="5"/>
  <c r="Y266" i="5"/>
  <c r="X266" i="5"/>
  <c r="W266" i="5"/>
  <c r="V266" i="5"/>
  <c r="U266" i="5"/>
  <c r="T266" i="5"/>
  <c r="S266" i="5"/>
  <c r="R266" i="5"/>
  <c r="Q266" i="5"/>
  <c r="P266" i="5"/>
  <c r="O266" i="5"/>
  <c r="N266" i="5"/>
  <c r="M266" i="5"/>
  <c r="L266" i="5"/>
  <c r="K266" i="5"/>
  <c r="J266" i="5"/>
  <c r="I266" i="5"/>
  <c r="H266" i="5"/>
  <c r="G266" i="5"/>
  <c r="F266" i="5"/>
  <c r="E266" i="5"/>
  <c r="D266" i="5"/>
  <c r="C266" i="5"/>
  <c r="B266" i="5"/>
  <c r="A266" i="5"/>
  <c r="AH265" i="5"/>
  <c r="AG265" i="5"/>
  <c r="AF265" i="5"/>
  <c r="AE265" i="5"/>
  <c r="AD265" i="5"/>
  <c r="AC265" i="5"/>
  <c r="AB265" i="5"/>
  <c r="AA265" i="5"/>
  <c r="Z265" i="5"/>
  <c r="Y265" i="5"/>
  <c r="X265" i="5"/>
  <c r="W265" i="5"/>
  <c r="V265" i="5"/>
  <c r="U265" i="5"/>
  <c r="T265" i="5"/>
  <c r="S265" i="5"/>
  <c r="R265" i="5"/>
  <c r="Q265" i="5"/>
  <c r="P265" i="5"/>
  <c r="O265" i="5"/>
  <c r="N265" i="5"/>
  <c r="M265" i="5"/>
  <c r="L265" i="5"/>
  <c r="K265" i="5"/>
  <c r="J265" i="5"/>
  <c r="I265" i="5"/>
  <c r="H265" i="5"/>
  <c r="G265" i="5"/>
  <c r="F265" i="5"/>
  <c r="E265" i="5"/>
  <c r="D265" i="5"/>
  <c r="C265" i="5"/>
  <c r="B265" i="5"/>
  <c r="A265" i="5"/>
  <c r="AH264" i="5"/>
  <c r="AG264" i="5"/>
  <c r="AF264" i="5"/>
  <c r="AE264" i="5"/>
  <c r="AD264" i="5"/>
  <c r="AC264" i="5"/>
  <c r="AB264" i="5"/>
  <c r="AA264" i="5"/>
  <c r="Z264" i="5"/>
  <c r="Y264" i="5"/>
  <c r="X264" i="5"/>
  <c r="W264" i="5"/>
  <c r="V264" i="5"/>
  <c r="U264" i="5"/>
  <c r="T264" i="5"/>
  <c r="S264" i="5"/>
  <c r="R264" i="5"/>
  <c r="Q264" i="5"/>
  <c r="P264" i="5"/>
  <c r="O264" i="5"/>
  <c r="N264" i="5"/>
  <c r="M264" i="5"/>
  <c r="L264" i="5"/>
  <c r="K264" i="5"/>
  <c r="J264" i="5"/>
  <c r="I264" i="5"/>
  <c r="H264" i="5"/>
  <c r="G264" i="5"/>
  <c r="F264" i="5"/>
  <c r="E264" i="5"/>
  <c r="D264" i="5"/>
  <c r="C264" i="5"/>
  <c r="B264" i="5"/>
  <c r="A264" i="5"/>
  <c r="AH263" i="5"/>
  <c r="AG263" i="5"/>
  <c r="AF263" i="5"/>
  <c r="AE263" i="5"/>
  <c r="AD263" i="5"/>
  <c r="AC263" i="5"/>
  <c r="AB263" i="5"/>
  <c r="AA263" i="5"/>
  <c r="Z263" i="5"/>
  <c r="Y263" i="5"/>
  <c r="X263" i="5"/>
  <c r="W263" i="5"/>
  <c r="V263" i="5"/>
  <c r="U263" i="5"/>
  <c r="T263" i="5"/>
  <c r="S263" i="5"/>
  <c r="R263" i="5"/>
  <c r="Q263" i="5"/>
  <c r="P263" i="5"/>
  <c r="O263" i="5"/>
  <c r="N263" i="5"/>
  <c r="M263" i="5"/>
  <c r="L263" i="5"/>
  <c r="K263" i="5"/>
  <c r="J263" i="5"/>
  <c r="I263" i="5"/>
  <c r="H263" i="5"/>
  <c r="G263" i="5"/>
  <c r="F263" i="5"/>
  <c r="E263" i="5"/>
  <c r="D263" i="5"/>
  <c r="C263" i="5"/>
  <c r="B263" i="5"/>
  <c r="A263" i="5"/>
  <c r="AH262" i="5"/>
  <c r="AG262" i="5"/>
  <c r="AF262" i="5"/>
  <c r="AE262" i="5"/>
  <c r="AD262" i="5"/>
  <c r="AC262" i="5"/>
  <c r="AB262" i="5"/>
  <c r="AA262" i="5"/>
  <c r="Z262" i="5"/>
  <c r="Y262" i="5"/>
  <c r="X262" i="5"/>
  <c r="W262" i="5"/>
  <c r="V262" i="5"/>
  <c r="U262" i="5"/>
  <c r="T262" i="5"/>
  <c r="S262" i="5"/>
  <c r="R262" i="5"/>
  <c r="Q262" i="5"/>
  <c r="P262" i="5"/>
  <c r="O262" i="5"/>
  <c r="N262" i="5"/>
  <c r="M262" i="5"/>
  <c r="L262" i="5"/>
  <c r="K262" i="5"/>
  <c r="J262" i="5"/>
  <c r="I262" i="5"/>
  <c r="H262" i="5"/>
  <c r="G262" i="5"/>
  <c r="F262" i="5"/>
  <c r="E262" i="5"/>
  <c r="D262" i="5"/>
  <c r="C262" i="5"/>
  <c r="B262" i="5"/>
  <c r="A262" i="5"/>
  <c r="AH261" i="5"/>
  <c r="AG261" i="5"/>
  <c r="AF261" i="5"/>
  <c r="AE261" i="5"/>
  <c r="AD261" i="5"/>
  <c r="AC261" i="5"/>
  <c r="AB261" i="5"/>
  <c r="AA261" i="5"/>
  <c r="Z261" i="5"/>
  <c r="Y261" i="5"/>
  <c r="X261" i="5"/>
  <c r="W261" i="5"/>
  <c r="V261" i="5"/>
  <c r="U261" i="5"/>
  <c r="T261" i="5"/>
  <c r="S261" i="5"/>
  <c r="R261" i="5"/>
  <c r="Q261" i="5"/>
  <c r="P261" i="5"/>
  <c r="O261" i="5"/>
  <c r="N261" i="5"/>
  <c r="M261" i="5"/>
  <c r="L261" i="5"/>
  <c r="K261" i="5"/>
  <c r="J261" i="5"/>
  <c r="I261" i="5"/>
  <c r="H261" i="5"/>
  <c r="G261" i="5"/>
  <c r="F261" i="5"/>
  <c r="E261" i="5"/>
  <c r="D261" i="5"/>
  <c r="C261" i="5"/>
  <c r="B261" i="5"/>
  <c r="A261" i="5"/>
  <c r="AH260" i="5"/>
  <c r="AG260" i="5"/>
  <c r="AF260" i="5"/>
  <c r="AE260" i="5"/>
  <c r="AD260" i="5"/>
  <c r="AC260" i="5"/>
  <c r="AB260" i="5"/>
  <c r="AA260" i="5"/>
  <c r="Z260" i="5"/>
  <c r="Y260" i="5"/>
  <c r="X260" i="5"/>
  <c r="W260" i="5"/>
  <c r="V260" i="5"/>
  <c r="U260" i="5"/>
  <c r="T260" i="5"/>
  <c r="S260" i="5"/>
  <c r="R260" i="5"/>
  <c r="Q260" i="5"/>
  <c r="P260" i="5"/>
  <c r="O260" i="5"/>
  <c r="N260" i="5"/>
  <c r="M260" i="5"/>
  <c r="L260" i="5"/>
  <c r="K260" i="5"/>
  <c r="J260" i="5"/>
  <c r="I260" i="5"/>
  <c r="H260" i="5"/>
  <c r="G260" i="5"/>
  <c r="F260" i="5"/>
  <c r="E260" i="5"/>
  <c r="D260" i="5"/>
  <c r="C260" i="5"/>
  <c r="B260" i="5"/>
  <c r="A260" i="5"/>
  <c r="AH259" i="5"/>
  <c r="AG259" i="5"/>
  <c r="AF259" i="5"/>
  <c r="AE259" i="5"/>
  <c r="AD259" i="5"/>
  <c r="AC259" i="5"/>
  <c r="AB259" i="5"/>
  <c r="AA259" i="5"/>
  <c r="Z259" i="5"/>
  <c r="Y259" i="5"/>
  <c r="X259" i="5"/>
  <c r="W259" i="5"/>
  <c r="V259" i="5"/>
  <c r="U259" i="5"/>
  <c r="T259" i="5"/>
  <c r="S259" i="5"/>
  <c r="R259" i="5"/>
  <c r="Q259" i="5"/>
  <c r="P259" i="5"/>
  <c r="O259" i="5"/>
  <c r="N259" i="5"/>
  <c r="M259" i="5"/>
  <c r="L259" i="5"/>
  <c r="K259" i="5"/>
  <c r="J259" i="5"/>
  <c r="I259" i="5"/>
  <c r="H259" i="5"/>
  <c r="G259" i="5"/>
  <c r="F259" i="5"/>
  <c r="E259" i="5"/>
  <c r="D259" i="5"/>
  <c r="C259" i="5"/>
  <c r="B259" i="5"/>
  <c r="A259" i="5"/>
  <c r="AH258" i="5"/>
  <c r="AG258" i="5"/>
  <c r="AF258" i="5"/>
  <c r="AE258" i="5"/>
  <c r="AD258" i="5"/>
  <c r="AC258" i="5"/>
  <c r="AB258" i="5"/>
  <c r="AA258" i="5"/>
  <c r="Z258" i="5"/>
  <c r="Y258" i="5"/>
  <c r="X258" i="5"/>
  <c r="W258" i="5"/>
  <c r="V258" i="5"/>
  <c r="U258" i="5"/>
  <c r="T258" i="5"/>
  <c r="S258" i="5"/>
  <c r="R258" i="5"/>
  <c r="Q258" i="5"/>
  <c r="P258" i="5"/>
  <c r="O258" i="5"/>
  <c r="N258" i="5"/>
  <c r="M258" i="5"/>
  <c r="L258" i="5"/>
  <c r="K258" i="5"/>
  <c r="J258" i="5"/>
  <c r="I258" i="5"/>
  <c r="H258" i="5"/>
  <c r="G258" i="5"/>
  <c r="F258" i="5"/>
  <c r="E258" i="5"/>
  <c r="D258" i="5"/>
  <c r="C258" i="5"/>
  <c r="B258" i="5"/>
  <c r="A258" i="5"/>
  <c r="AH257" i="5"/>
  <c r="AG257" i="5"/>
  <c r="AF257" i="5"/>
  <c r="AE257" i="5"/>
  <c r="AD257" i="5"/>
  <c r="AC257" i="5"/>
  <c r="AB257" i="5"/>
  <c r="AA257" i="5"/>
  <c r="Z257" i="5"/>
  <c r="Y257" i="5"/>
  <c r="X257" i="5"/>
  <c r="W257" i="5"/>
  <c r="V257" i="5"/>
  <c r="U257" i="5"/>
  <c r="T257" i="5"/>
  <c r="S257" i="5"/>
  <c r="R257" i="5"/>
  <c r="Q257" i="5"/>
  <c r="P257" i="5"/>
  <c r="O257" i="5"/>
  <c r="N257" i="5"/>
  <c r="M257" i="5"/>
  <c r="L257" i="5"/>
  <c r="K257" i="5"/>
  <c r="J257" i="5"/>
  <c r="I257" i="5"/>
  <c r="H257" i="5"/>
  <c r="G257" i="5"/>
  <c r="F257" i="5"/>
  <c r="E257" i="5"/>
  <c r="D257" i="5"/>
  <c r="C257" i="5"/>
  <c r="B257" i="5"/>
  <c r="A257" i="5"/>
  <c r="AH256" i="5"/>
  <c r="AG256" i="5"/>
  <c r="AF256" i="5"/>
  <c r="AE256" i="5"/>
  <c r="AD256" i="5"/>
  <c r="AC256" i="5"/>
  <c r="AB256" i="5"/>
  <c r="AA256" i="5"/>
  <c r="Z256" i="5"/>
  <c r="Y256" i="5"/>
  <c r="X256" i="5"/>
  <c r="W256" i="5"/>
  <c r="V256" i="5"/>
  <c r="U256" i="5"/>
  <c r="T256" i="5"/>
  <c r="S256" i="5"/>
  <c r="R256" i="5"/>
  <c r="Q256" i="5"/>
  <c r="P256" i="5"/>
  <c r="O256" i="5"/>
  <c r="N256" i="5"/>
  <c r="M256" i="5"/>
  <c r="L256" i="5"/>
  <c r="K256" i="5"/>
  <c r="J256" i="5"/>
  <c r="I256" i="5"/>
  <c r="H256" i="5"/>
  <c r="G256" i="5"/>
  <c r="F256" i="5"/>
  <c r="E256" i="5"/>
  <c r="D256" i="5"/>
  <c r="C256" i="5"/>
  <c r="B256" i="5"/>
  <c r="A256" i="5"/>
  <c r="AH255" i="5"/>
  <c r="AG255" i="5"/>
  <c r="AF255" i="5"/>
  <c r="AE255" i="5"/>
  <c r="AD255" i="5"/>
  <c r="AC255" i="5"/>
  <c r="AB255" i="5"/>
  <c r="AA255" i="5"/>
  <c r="Z255" i="5"/>
  <c r="Y255" i="5"/>
  <c r="X255" i="5"/>
  <c r="W255" i="5"/>
  <c r="V255" i="5"/>
  <c r="U255" i="5"/>
  <c r="T255" i="5"/>
  <c r="S255" i="5"/>
  <c r="R255" i="5"/>
  <c r="Q255" i="5"/>
  <c r="P255" i="5"/>
  <c r="O255" i="5"/>
  <c r="N255" i="5"/>
  <c r="M255" i="5"/>
  <c r="L255" i="5"/>
  <c r="K255" i="5"/>
  <c r="J255" i="5"/>
  <c r="I255" i="5"/>
  <c r="H255" i="5"/>
  <c r="G255" i="5"/>
  <c r="F255" i="5"/>
  <c r="E255" i="5"/>
  <c r="D255" i="5"/>
  <c r="C255" i="5"/>
  <c r="B255" i="5"/>
  <c r="A255" i="5"/>
  <c r="AH254" i="5"/>
  <c r="AG254" i="5"/>
  <c r="AF254" i="5"/>
  <c r="AE254" i="5"/>
  <c r="AD254" i="5"/>
  <c r="AC254" i="5"/>
  <c r="AB254" i="5"/>
  <c r="AA254" i="5"/>
  <c r="Z254" i="5"/>
  <c r="Y254" i="5"/>
  <c r="X254" i="5"/>
  <c r="W254" i="5"/>
  <c r="V254" i="5"/>
  <c r="U254" i="5"/>
  <c r="T254" i="5"/>
  <c r="S254" i="5"/>
  <c r="R254" i="5"/>
  <c r="Q254" i="5"/>
  <c r="P254" i="5"/>
  <c r="O254" i="5"/>
  <c r="N254" i="5"/>
  <c r="M254" i="5"/>
  <c r="L254" i="5"/>
  <c r="K254" i="5"/>
  <c r="J254" i="5"/>
  <c r="I254" i="5"/>
  <c r="H254" i="5"/>
  <c r="G254" i="5"/>
  <c r="F254" i="5"/>
  <c r="E254" i="5"/>
  <c r="D254" i="5"/>
  <c r="C254" i="5"/>
  <c r="B254" i="5"/>
  <c r="A254" i="5"/>
  <c r="AH253" i="5"/>
  <c r="AG253" i="5"/>
  <c r="AF253" i="5"/>
  <c r="AE253" i="5"/>
  <c r="AD253" i="5"/>
  <c r="AC253" i="5"/>
  <c r="AB253" i="5"/>
  <c r="AA253" i="5"/>
  <c r="Z253" i="5"/>
  <c r="Y253" i="5"/>
  <c r="X253" i="5"/>
  <c r="W253" i="5"/>
  <c r="V253" i="5"/>
  <c r="U253" i="5"/>
  <c r="T253" i="5"/>
  <c r="S253" i="5"/>
  <c r="R253" i="5"/>
  <c r="Q253" i="5"/>
  <c r="P253" i="5"/>
  <c r="O253" i="5"/>
  <c r="N253" i="5"/>
  <c r="M253" i="5"/>
  <c r="L253" i="5"/>
  <c r="K253" i="5"/>
  <c r="J253" i="5"/>
  <c r="I253" i="5"/>
  <c r="H253" i="5"/>
  <c r="G253" i="5"/>
  <c r="F253" i="5"/>
  <c r="E253" i="5"/>
  <c r="D253" i="5"/>
  <c r="C253" i="5"/>
  <c r="B253" i="5"/>
  <c r="A253" i="5"/>
  <c r="AH252" i="5"/>
  <c r="AG252" i="5"/>
  <c r="AF252" i="5"/>
  <c r="AE252" i="5"/>
  <c r="AD252" i="5"/>
  <c r="AC252" i="5"/>
  <c r="AB252" i="5"/>
  <c r="AA252" i="5"/>
  <c r="Z252" i="5"/>
  <c r="Y252" i="5"/>
  <c r="X252" i="5"/>
  <c r="W252" i="5"/>
  <c r="V252" i="5"/>
  <c r="U252" i="5"/>
  <c r="T252" i="5"/>
  <c r="S252" i="5"/>
  <c r="R252" i="5"/>
  <c r="Q252" i="5"/>
  <c r="P252" i="5"/>
  <c r="O252" i="5"/>
  <c r="N252" i="5"/>
  <c r="M252" i="5"/>
  <c r="L252" i="5"/>
  <c r="K252" i="5"/>
  <c r="J252" i="5"/>
  <c r="I252" i="5"/>
  <c r="H252" i="5"/>
  <c r="G252" i="5"/>
  <c r="F252" i="5"/>
  <c r="E252" i="5"/>
  <c r="D252" i="5"/>
  <c r="C252" i="5"/>
  <c r="B252" i="5"/>
  <c r="A252" i="5"/>
  <c r="AH251" i="5"/>
  <c r="AG251" i="5"/>
  <c r="AF251" i="5"/>
  <c r="AE251" i="5"/>
  <c r="AD251" i="5"/>
  <c r="AC251" i="5"/>
  <c r="AB251" i="5"/>
  <c r="AA251" i="5"/>
  <c r="Z251" i="5"/>
  <c r="Y251" i="5"/>
  <c r="X251" i="5"/>
  <c r="W251" i="5"/>
  <c r="V251" i="5"/>
  <c r="U251" i="5"/>
  <c r="T251" i="5"/>
  <c r="S251" i="5"/>
  <c r="R251" i="5"/>
  <c r="Q251" i="5"/>
  <c r="P251" i="5"/>
  <c r="O251" i="5"/>
  <c r="N251" i="5"/>
  <c r="M251" i="5"/>
  <c r="L251" i="5"/>
  <c r="K251" i="5"/>
  <c r="J251" i="5"/>
  <c r="I251" i="5"/>
  <c r="H251" i="5"/>
  <c r="G251" i="5"/>
  <c r="F251" i="5"/>
  <c r="E251" i="5"/>
  <c r="D251" i="5"/>
  <c r="C251" i="5"/>
  <c r="B251" i="5"/>
  <c r="A251" i="5"/>
  <c r="AH250" i="5"/>
  <c r="AG250" i="5"/>
  <c r="AF250" i="5"/>
  <c r="AE250" i="5"/>
  <c r="AD250" i="5"/>
  <c r="AC250" i="5"/>
  <c r="AB250" i="5"/>
  <c r="AA250" i="5"/>
  <c r="Z250" i="5"/>
  <c r="Y250" i="5"/>
  <c r="X250" i="5"/>
  <c r="W250" i="5"/>
  <c r="V250" i="5"/>
  <c r="U250" i="5"/>
  <c r="T250" i="5"/>
  <c r="S250" i="5"/>
  <c r="R250" i="5"/>
  <c r="Q250" i="5"/>
  <c r="P250" i="5"/>
  <c r="O250" i="5"/>
  <c r="N250" i="5"/>
  <c r="M250" i="5"/>
  <c r="L250" i="5"/>
  <c r="K250" i="5"/>
  <c r="J250" i="5"/>
  <c r="I250" i="5"/>
  <c r="H250" i="5"/>
  <c r="G250" i="5"/>
  <c r="F250" i="5"/>
  <c r="E250" i="5"/>
  <c r="D250" i="5"/>
  <c r="C250" i="5"/>
  <c r="B250" i="5"/>
  <c r="A250" i="5"/>
  <c r="AH249" i="5"/>
  <c r="AG249" i="5"/>
  <c r="AF249" i="5"/>
  <c r="AE249" i="5"/>
  <c r="AD249" i="5"/>
  <c r="AC249" i="5"/>
  <c r="AB249" i="5"/>
  <c r="AA249" i="5"/>
  <c r="Z249" i="5"/>
  <c r="Y249" i="5"/>
  <c r="X249" i="5"/>
  <c r="W249" i="5"/>
  <c r="V249" i="5"/>
  <c r="U249" i="5"/>
  <c r="T249" i="5"/>
  <c r="S249" i="5"/>
  <c r="R249" i="5"/>
  <c r="Q249" i="5"/>
  <c r="P249" i="5"/>
  <c r="O249" i="5"/>
  <c r="N249" i="5"/>
  <c r="M249" i="5"/>
  <c r="L249" i="5"/>
  <c r="K249" i="5"/>
  <c r="J249" i="5"/>
  <c r="I249" i="5"/>
  <c r="H249" i="5"/>
  <c r="G249" i="5"/>
  <c r="F249" i="5"/>
  <c r="E249" i="5"/>
  <c r="D249" i="5"/>
  <c r="C249" i="5"/>
  <c r="B249" i="5"/>
  <c r="A249" i="5"/>
  <c r="AH248" i="5"/>
  <c r="AG248" i="5"/>
  <c r="AF248" i="5"/>
  <c r="AE248" i="5"/>
  <c r="AD248" i="5"/>
  <c r="AC248" i="5"/>
  <c r="AB248" i="5"/>
  <c r="AA248" i="5"/>
  <c r="Z248" i="5"/>
  <c r="Y248" i="5"/>
  <c r="X248" i="5"/>
  <c r="W248" i="5"/>
  <c r="V248" i="5"/>
  <c r="U248" i="5"/>
  <c r="T248" i="5"/>
  <c r="S248" i="5"/>
  <c r="R248" i="5"/>
  <c r="Q248" i="5"/>
  <c r="P248" i="5"/>
  <c r="O248" i="5"/>
  <c r="N248" i="5"/>
  <c r="M248" i="5"/>
  <c r="L248" i="5"/>
  <c r="K248" i="5"/>
  <c r="J248" i="5"/>
  <c r="I248" i="5"/>
  <c r="H248" i="5"/>
  <c r="G248" i="5"/>
  <c r="F248" i="5"/>
  <c r="E248" i="5"/>
  <c r="D248" i="5"/>
  <c r="C248" i="5"/>
  <c r="B248" i="5"/>
  <c r="A248" i="5"/>
  <c r="AH247" i="5"/>
  <c r="AG247" i="5"/>
  <c r="AF247" i="5"/>
  <c r="AE247" i="5"/>
  <c r="AD247" i="5"/>
  <c r="AC247" i="5"/>
  <c r="AB247" i="5"/>
  <c r="AA247" i="5"/>
  <c r="Z247" i="5"/>
  <c r="Y247" i="5"/>
  <c r="X247" i="5"/>
  <c r="W247" i="5"/>
  <c r="V247" i="5"/>
  <c r="U247" i="5"/>
  <c r="T247" i="5"/>
  <c r="S247" i="5"/>
  <c r="R247" i="5"/>
  <c r="Q247" i="5"/>
  <c r="P247" i="5"/>
  <c r="O247" i="5"/>
  <c r="N247" i="5"/>
  <c r="M247" i="5"/>
  <c r="L247" i="5"/>
  <c r="K247" i="5"/>
  <c r="J247" i="5"/>
  <c r="I247" i="5"/>
  <c r="H247" i="5"/>
  <c r="G247" i="5"/>
  <c r="F247" i="5"/>
  <c r="E247" i="5"/>
  <c r="D247" i="5"/>
  <c r="C247" i="5"/>
  <c r="B247" i="5"/>
  <c r="A247" i="5"/>
  <c r="AH246" i="5"/>
  <c r="AG246" i="5"/>
  <c r="AF246" i="5"/>
  <c r="AE246" i="5"/>
  <c r="AD246" i="5"/>
  <c r="AC246" i="5"/>
  <c r="AB246" i="5"/>
  <c r="AA246" i="5"/>
  <c r="Z246" i="5"/>
  <c r="Y246" i="5"/>
  <c r="X246" i="5"/>
  <c r="W246" i="5"/>
  <c r="V246" i="5"/>
  <c r="U246" i="5"/>
  <c r="T246" i="5"/>
  <c r="S246" i="5"/>
  <c r="R246" i="5"/>
  <c r="Q246" i="5"/>
  <c r="P246" i="5"/>
  <c r="O246" i="5"/>
  <c r="N246" i="5"/>
  <c r="M246" i="5"/>
  <c r="L246" i="5"/>
  <c r="K246" i="5"/>
  <c r="J246" i="5"/>
  <c r="I246" i="5"/>
  <c r="H246" i="5"/>
  <c r="G246" i="5"/>
  <c r="F246" i="5"/>
  <c r="E246" i="5"/>
  <c r="D246" i="5"/>
  <c r="C246" i="5"/>
  <c r="B246" i="5"/>
  <c r="A246" i="5"/>
  <c r="AH245" i="5"/>
  <c r="AG245" i="5"/>
  <c r="AF245" i="5"/>
  <c r="AE245" i="5"/>
  <c r="AD245" i="5"/>
  <c r="AC245" i="5"/>
  <c r="AB245" i="5"/>
  <c r="AA245" i="5"/>
  <c r="Z245" i="5"/>
  <c r="Y245" i="5"/>
  <c r="X245" i="5"/>
  <c r="W245" i="5"/>
  <c r="V245" i="5"/>
  <c r="U245" i="5"/>
  <c r="T245" i="5"/>
  <c r="S245" i="5"/>
  <c r="R245" i="5"/>
  <c r="Q245" i="5"/>
  <c r="P245" i="5"/>
  <c r="O245" i="5"/>
  <c r="N245" i="5"/>
  <c r="M245" i="5"/>
  <c r="L245" i="5"/>
  <c r="K245" i="5"/>
  <c r="J245" i="5"/>
  <c r="I245" i="5"/>
  <c r="H245" i="5"/>
  <c r="G245" i="5"/>
  <c r="F245" i="5"/>
  <c r="E245" i="5"/>
  <c r="D245" i="5"/>
  <c r="C245" i="5"/>
  <c r="B245" i="5"/>
  <c r="A245" i="5"/>
  <c r="AH244" i="5"/>
  <c r="AG244" i="5"/>
  <c r="AF244" i="5"/>
  <c r="AE244" i="5"/>
  <c r="AD244" i="5"/>
  <c r="AC244" i="5"/>
  <c r="AB244" i="5"/>
  <c r="AA244" i="5"/>
  <c r="Z244" i="5"/>
  <c r="Y244" i="5"/>
  <c r="X244" i="5"/>
  <c r="W244" i="5"/>
  <c r="V244" i="5"/>
  <c r="U244" i="5"/>
  <c r="T244" i="5"/>
  <c r="S244" i="5"/>
  <c r="R244" i="5"/>
  <c r="Q244" i="5"/>
  <c r="P244" i="5"/>
  <c r="O244" i="5"/>
  <c r="N244" i="5"/>
  <c r="M244" i="5"/>
  <c r="L244" i="5"/>
  <c r="K244" i="5"/>
  <c r="J244" i="5"/>
  <c r="I244" i="5"/>
  <c r="H244" i="5"/>
  <c r="G244" i="5"/>
  <c r="F244" i="5"/>
  <c r="E244" i="5"/>
  <c r="D244" i="5"/>
  <c r="C244" i="5"/>
  <c r="B244" i="5"/>
  <c r="A244" i="5"/>
  <c r="AH243" i="5"/>
  <c r="AG243" i="5"/>
  <c r="AF243" i="5"/>
  <c r="AE243" i="5"/>
  <c r="AD243" i="5"/>
  <c r="AC243" i="5"/>
  <c r="AB243" i="5"/>
  <c r="AA243" i="5"/>
  <c r="Z243" i="5"/>
  <c r="Y243" i="5"/>
  <c r="X243" i="5"/>
  <c r="W243" i="5"/>
  <c r="V243" i="5"/>
  <c r="U243" i="5"/>
  <c r="T243" i="5"/>
  <c r="S243" i="5"/>
  <c r="R243" i="5"/>
  <c r="Q243" i="5"/>
  <c r="P243" i="5"/>
  <c r="O243" i="5"/>
  <c r="N243" i="5"/>
  <c r="M243" i="5"/>
  <c r="L243" i="5"/>
  <c r="K243" i="5"/>
  <c r="J243" i="5"/>
  <c r="I243" i="5"/>
  <c r="H243" i="5"/>
  <c r="G243" i="5"/>
  <c r="F243" i="5"/>
  <c r="E243" i="5"/>
  <c r="D243" i="5"/>
  <c r="C243" i="5"/>
  <c r="B243" i="5"/>
  <c r="A243" i="5"/>
  <c r="AH242" i="5"/>
  <c r="AG242" i="5"/>
  <c r="AF242" i="5"/>
  <c r="AE242" i="5"/>
  <c r="AD242" i="5"/>
  <c r="AC242" i="5"/>
  <c r="AB242" i="5"/>
  <c r="AA242" i="5"/>
  <c r="Z242" i="5"/>
  <c r="Y242" i="5"/>
  <c r="X242" i="5"/>
  <c r="W242" i="5"/>
  <c r="V242" i="5"/>
  <c r="U242" i="5"/>
  <c r="T242" i="5"/>
  <c r="S242" i="5"/>
  <c r="R242" i="5"/>
  <c r="Q242" i="5"/>
  <c r="P242" i="5"/>
  <c r="O242" i="5"/>
  <c r="N242" i="5"/>
  <c r="M242" i="5"/>
  <c r="L242" i="5"/>
  <c r="K242" i="5"/>
  <c r="J242" i="5"/>
  <c r="I242" i="5"/>
  <c r="H242" i="5"/>
  <c r="G242" i="5"/>
  <c r="F242" i="5"/>
  <c r="E242" i="5"/>
  <c r="D242" i="5"/>
  <c r="C242" i="5"/>
  <c r="B242" i="5"/>
  <c r="A242" i="5"/>
  <c r="AH241" i="5"/>
  <c r="AG241" i="5"/>
  <c r="AF241" i="5"/>
  <c r="AE241" i="5"/>
  <c r="AD241" i="5"/>
  <c r="AC241" i="5"/>
  <c r="AB241" i="5"/>
  <c r="AA241" i="5"/>
  <c r="Z241" i="5"/>
  <c r="Y241" i="5"/>
  <c r="X241" i="5"/>
  <c r="W241" i="5"/>
  <c r="V241" i="5"/>
  <c r="U241" i="5"/>
  <c r="T241" i="5"/>
  <c r="S241" i="5"/>
  <c r="R241" i="5"/>
  <c r="Q241" i="5"/>
  <c r="P241" i="5"/>
  <c r="O241" i="5"/>
  <c r="N241" i="5"/>
  <c r="M241" i="5"/>
  <c r="L241" i="5"/>
  <c r="K241" i="5"/>
  <c r="J241" i="5"/>
  <c r="I241" i="5"/>
  <c r="H241" i="5"/>
  <c r="G241" i="5"/>
  <c r="F241" i="5"/>
  <c r="E241" i="5"/>
  <c r="D241" i="5"/>
  <c r="C241" i="5"/>
  <c r="B241" i="5"/>
  <c r="A241" i="5"/>
  <c r="A242" i="3"/>
  <c r="B242" i="3"/>
  <c r="C242" i="3"/>
  <c r="D242" i="3"/>
  <c r="E242" i="3"/>
  <c r="F242" i="3"/>
  <c r="G242" i="3"/>
  <c r="H242" i="3"/>
  <c r="I242" i="3"/>
  <c r="J242" i="3"/>
  <c r="K242" i="3"/>
  <c r="L242" i="3"/>
  <c r="M242" i="3"/>
  <c r="N242" i="3"/>
  <c r="O242" i="3"/>
  <c r="P242" i="3"/>
  <c r="Q242" i="3"/>
  <c r="R242" i="3"/>
  <c r="S242" i="3"/>
  <c r="T242" i="3"/>
  <c r="U242" i="3"/>
  <c r="V242" i="3"/>
  <c r="W242" i="3"/>
  <c r="X242" i="3"/>
  <c r="Y242" i="3"/>
  <c r="Z242" i="3"/>
  <c r="AA242" i="3"/>
  <c r="AB242" i="3"/>
  <c r="AC242" i="3"/>
  <c r="AD242" i="3"/>
  <c r="AE242" i="3"/>
  <c r="AF242" i="3"/>
  <c r="AG242" i="3"/>
  <c r="AH242" i="3"/>
  <c r="A243" i="3"/>
  <c r="B243" i="3"/>
  <c r="C243" i="3"/>
  <c r="D243" i="3"/>
  <c r="E243" i="3"/>
  <c r="F243" i="3"/>
  <c r="G243" i="3"/>
  <c r="H243" i="3"/>
  <c r="I243" i="3"/>
  <c r="J243" i="3"/>
  <c r="K243" i="3"/>
  <c r="L243" i="3"/>
  <c r="M243" i="3"/>
  <c r="N243" i="3"/>
  <c r="O243" i="3"/>
  <c r="P243" i="3"/>
  <c r="Q243" i="3"/>
  <c r="R243" i="3"/>
  <c r="S243" i="3"/>
  <c r="T243" i="3"/>
  <c r="U243" i="3"/>
  <c r="V243" i="3"/>
  <c r="W243" i="3"/>
  <c r="X243" i="3"/>
  <c r="Y243" i="3"/>
  <c r="Z243" i="3"/>
  <c r="AA243" i="3"/>
  <c r="AB243" i="3"/>
  <c r="AC243" i="3"/>
  <c r="AD243" i="3"/>
  <c r="AE243" i="3"/>
  <c r="AF243" i="3"/>
  <c r="AG243" i="3"/>
  <c r="AH243" i="3"/>
  <c r="A244" i="3"/>
  <c r="B244" i="3"/>
  <c r="C244" i="3"/>
  <c r="D244" i="3"/>
  <c r="E244" i="3"/>
  <c r="F244" i="3"/>
  <c r="G244" i="3"/>
  <c r="H244" i="3"/>
  <c r="I244" i="3"/>
  <c r="J244" i="3"/>
  <c r="K244" i="3"/>
  <c r="L244" i="3"/>
  <c r="M244" i="3"/>
  <c r="N244" i="3"/>
  <c r="O244" i="3"/>
  <c r="P244" i="3"/>
  <c r="Q244" i="3"/>
  <c r="R244" i="3"/>
  <c r="S244" i="3"/>
  <c r="T244" i="3"/>
  <c r="U244" i="3"/>
  <c r="V244" i="3"/>
  <c r="W244" i="3"/>
  <c r="X244" i="3"/>
  <c r="Y244" i="3"/>
  <c r="Z244" i="3"/>
  <c r="AA244" i="3"/>
  <c r="AB244" i="3"/>
  <c r="AC244" i="3"/>
  <c r="AD244" i="3"/>
  <c r="AE244" i="3"/>
  <c r="AF244" i="3"/>
  <c r="AG244" i="3"/>
  <c r="AH244" i="3"/>
  <c r="A245" i="3"/>
  <c r="B245" i="3"/>
  <c r="C245" i="3"/>
  <c r="D245" i="3"/>
  <c r="E245" i="3"/>
  <c r="F245" i="3"/>
  <c r="G245" i="3"/>
  <c r="H245" i="3"/>
  <c r="I245" i="3"/>
  <c r="J245" i="3"/>
  <c r="K245" i="3"/>
  <c r="L245" i="3"/>
  <c r="M245" i="3"/>
  <c r="N245" i="3"/>
  <c r="O245" i="3"/>
  <c r="P245" i="3"/>
  <c r="Q245" i="3"/>
  <c r="R245" i="3"/>
  <c r="S245" i="3"/>
  <c r="T245" i="3"/>
  <c r="U245" i="3"/>
  <c r="V245" i="3"/>
  <c r="W245" i="3"/>
  <c r="X245" i="3"/>
  <c r="Y245" i="3"/>
  <c r="Z245" i="3"/>
  <c r="AA245" i="3"/>
  <c r="AB245" i="3"/>
  <c r="AC245" i="3"/>
  <c r="AD245" i="3"/>
  <c r="AE245" i="3"/>
  <c r="AF245" i="3"/>
  <c r="AG245" i="3"/>
  <c r="AH245" i="3"/>
  <c r="A246" i="3"/>
  <c r="B246" i="3"/>
  <c r="C246" i="3"/>
  <c r="D246" i="3"/>
  <c r="E246" i="3"/>
  <c r="F246" i="3"/>
  <c r="G246" i="3"/>
  <c r="H246" i="3"/>
  <c r="I246" i="3"/>
  <c r="J246" i="3"/>
  <c r="K246" i="3"/>
  <c r="L246" i="3"/>
  <c r="M246" i="3"/>
  <c r="N246" i="3"/>
  <c r="O246" i="3"/>
  <c r="P246" i="3"/>
  <c r="Q246" i="3"/>
  <c r="R246" i="3"/>
  <c r="S246" i="3"/>
  <c r="T246" i="3"/>
  <c r="U246" i="3"/>
  <c r="V246" i="3"/>
  <c r="W246" i="3"/>
  <c r="X246" i="3"/>
  <c r="Y246" i="3"/>
  <c r="Z246" i="3"/>
  <c r="AA246" i="3"/>
  <c r="AB246" i="3"/>
  <c r="AC246" i="3"/>
  <c r="AD246" i="3"/>
  <c r="AE246" i="3"/>
  <c r="AF246" i="3"/>
  <c r="AG246" i="3"/>
  <c r="AH246" i="3"/>
  <c r="A247" i="3"/>
  <c r="B247" i="3"/>
  <c r="C247" i="3"/>
  <c r="D247" i="3"/>
  <c r="E247" i="3"/>
  <c r="F247" i="3"/>
  <c r="G247" i="3"/>
  <c r="H247" i="3"/>
  <c r="I247" i="3"/>
  <c r="J247" i="3"/>
  <c r="K247" i="3"/>
  <c r="L247" i="3"/>
  <c r="M247" i="3"/>
  <c r="N247" i="3"/>
  <c r="O247" i="3"/>
  <c r="P247" i="3"/>
  <c r="Q247" i="3"/>
  <c r="R247" i="3"/>
  <c r="S247" i="3"/>
  <c r="T247" i="3"/>
  <c r="U247" i="3"/>
  <c r="V247" i="3"/>
  <c r="W247" i="3"/>
  <c r="X247" i="3"/>
  <c r="Y247" i="3"/>
  <c r="Z247" i="3"/>
  <c r="AA247" i="3"/>
  <c r="AB247" i="3"/>
  <c r="AC247" i="3"/>
  <c r="AD247" i="3"/>
  <c r="AE247" i="3"/>
  <c r="AF247" i="3"/>
  <c r="AG247" i="3"/>
  <c r="AH247" i="3"/>
  <c r="A248" i="3"/>
  <c r="B248" i="3"/>
  <c r="C248" i="3"/>
  <c r="D248" i="3"/>
  <c r="E248" i="3"/>
  <c r="F248" i="3"/>
  <c r="G248" i="3"/>
  <c r="H248" i="3"/>
  <c r="I248" i="3"/>
  <c r="J248" i="3"/>
  <c r="K248" i="3"/>
  <c r="L248" i="3"/>
  <c r="M248" i="3"/>
  <c r="N248" i="3"/>
  <c r="O248" i="3"/>
  <c r="P248" i="3"/>
  <c r="Q248" i="3"/>
  <c r="R248" i="3"/>
  <c r="S248" i="3"/>
  <c r="T248" i="3"/>
  <c r="U248" i="3"/>
  <c r="V248" i="3"/>
  <c r="W248" i="3"/>
  <c r="X248" i="3"/>
  <c r="Y248" i="3"/>
  <c r="Z248" i="3"/>
  <c r="AA248" i="3"/>
  <c r="AB248" i="3"/>
  <c r="AC248" i="3"/>
  <c r="AD248" i="3"/>
  <c r="AE248" i="3"/>
  <c r="AF248" i="3"/>
  <c r="AG248" i="3"/>
  <c r="AH248" i="3"/>
  <c r="A249" i="3"/>
  <c r="B249" i="3"/>
  <c r="C249" i="3"/>
  <c r="D249" i="3"/>
  <c r="E249" i="3"/>
  <c r="F249" i="3"/>
  <c r="G249" i="3"/>
  <c r="H249" i="3"/>
  <c r="I249" i="3"/>
  <c r="J249" i="3"/>
  <c r="K249" i="3"/>
  <c r="L249" i="3"/>
  <c r="M249" i="3"/>
  <c r="N249" i="3"/>
  <c r="O249" i="3"/>
  <c r="P249" i="3"/>
  <c r="Q249" i="3"/>
  <c r="R249" i="3"/>
  <c r="S249" i="3"/>
  <c r="T249" i="3"/>
  <c r="U249" i="3"/>
  <c r="V249" i="3"/>
  <c r="W249" i="3"/>
  <c r="X249" i="3"/>
  <c r="Y249" i="3"/>
  <c r="Z249" i="3"/>
  <c r="AA249" i="3"/>
  <c r="AB249" i="3"/>
  <c r="AC249" i="3"/>
  <c r="AD249" i="3"/>
  <c r="AE249" i="3"/>
  <c r="AF249" i="3"/>
  <c r="AG249" i="3"/>
  <c r="AH249" i="3"/>
  <c r="A250" i="3"/>
  <c r="B250" i="3"/>
  <c r="C250" i="3"/>
  <c r="D250" i="3"/>
  <c r="E250" i="3"/>
  <c r="F250" i="3"/>
  <c r="G250" i="3"/>
  <c r="H250" i="3"/>
  <c r="I250" i="3"/>
  <c r="J250" i="3"/>
  <c r="K250" i="3"/>
  <c r="L250" i="3"/>
  <c r="M250" i="3"/>
  <c r="N250" i="3"/>
  <c r="O250" i="3"/>
  <c r="P250" i="3"/>
  <c r="Q250" i="3"/>
  <c r="R250" i="3"/>
  <c r="S250" i="3"/>
  <c r="T250" i="3"/>
  <c r="U250" i="3"/>
  <c r="V250" i="3"/>
  <c r="W250" i="3"/>
  <c r="X250" i="3"/>
  <c r="Y250" i="3"/>
  <c r="Z250" i="3"/>
  <c r="AA250" i="3"/>
  <c r="AB250" i="3"/>
  <c r="AC250" i="3"/>
  <c r="AD250" i="3"/>
  <c r="AE250" i="3"/>
  <c r="AF250" i="3"/>
  <c r="AG250" i="3"/>
  <c r="AH250" i="3"/>
  <c r="A251" i="3"/>
  <c r="B251" i="3"/>
  <c r="C251" i="3"/>
  <c r="D251" i="3"/>
  <c r="E251" i="3"/>
  <c r="F251" i="3"/>
  <c r="G251" i="3"/>
  <c r="H251" i="3"/>
  <c r="I251" i="3"/>
  <c r="J251" i="3"/>
  <c r="K251" i="3"/>
  <c r="L251" i="3"/>
  <c r="M251" i="3"/>
  <c r="N251" i="3"/>
  <c r="O251" i="3"/>
  <c r="P251" i="3"/>
  <c r="Q251" i="3"/>
  <c r="R251" i="3"/>
  <c r="S251" i="3"/>
  <c r="T251" i="3"/>
  <c r="U251" i="3"/>
  <c r="V251" i="3"/>
  <c r="W251" i="3"/>
  <c r="X251" i="3"/>
  <c r="Y251" i="3"/>
  <c r="Z251" i="3"/>
  <c r="AA251" i="3"/>
  <c r="AB251" i="3"/>
  <c r="AC251" i="3"/>
  <c r="AD251" i="3"/>
  <c r="AE251" i="3"/>
  <c r="AF251" i="3"/>
  <c r="AG251" i="3"/>
  <c r="AH251" i="3"/>
  <c r="A252" i="3"/>
  <c r="B252" i="3"/>
  <c r="C252" i="3"/>
  <c r="D252" i="3"/>
  <c r="E252" i="3"/>
  <c r="F252" i="3"/>
  <c r="G252" i="3"/>
  <c r="H252" i="3"/>
  <c r="I252" i="3"/>
  <c r="J252" i="3"/>
  <c r="K252" i="3"/>
  <c r="L252" i="3"/>
  <c r="M252" i="3"/>
  <c r="N252" i="3"/>
  <c r="O252" i="3"/>
  <c r="P252" i="3"/>
  <c r="Q252" i="3"/>
  <c r="R252" i="3"/>
  <c r="S252" i="3"/>
  <c r="T252" i="3"/>
  <c r="U252" i="3"/>
  <c r="V252" i="3"/>
  <c r="W252" i="3"/>
  <c r="X252" i="3"/>
  <c r="Y252" i="3"/>
  <c r="Z252" i="3"/>
  <c r="AA252" i="3"/>
  <c r="AB252" i="3"/>
  <c r="AC252" i="3"/>
  <c r="AD252" i="3"/>
  <c r="AE252" i="3"/>
  <c r="AF252" i="3"/>
  <c r="AG252" i="3"/>
  <c r="AH252" i="3"/>
  <c r="A253" i="3"/>
  <c r="B253" i="3"/>
  <c r="C253" i="3"/>
  <c r="D253" i="3"/>
  <c r="E253" i="3"/>
  <c r="F253" i="3"/>
  <c r="G253" i="3"/>
  <c r="H253" i="3"/>
  <c r="I253" i="3"/>
  <c r="J253" i="3"/>
  <c r="K253" i="3"/>
  <c r="L253" i="3"/>
  <c r="M253" i="3"/>
  <c r="N253" i="3"/>
  <c r="O253" i="3"/>
  <c r="P253" i="3"/>
  <c r="Q253" i="3"/>
  <c r="R253" i="3"/>
  <c r="S253" i="3"/>
  <c r="T253" i="3"/>
  <c r="U253" i="3"/>
  <c r="V253" i="3"/>
  <c r="W253" i="3"/>
  <c r="X253" i="3"/>
  <c r="Y253" i="3"/>
  <c r="Z253" i="3"/>
  <c r="AA253" i="3"/>
  <c r="AB253" i="3"/>
  <c r="AC253" i="3"/>
  <c r="AD253" i="3"/>
  <c r="AE253" i="3"/>
  <c r="AF253" i="3"/>
  <c r="AG253" i="3"/>
  <c r="AH253" i="3"/>
  <c r="A254" i="3"/>
  <c r="B254" i="3"/>
  <c r="C254" i="3"/>
  <c r="D254" i="3"/>
  <c r="E254" i="3"/>
  <c r="F254" i="3"/>
  <c r="G254" i="3"/>
  <c r="H254" i="3"/>
  <c r="I254" i="3"/>
  <c r="J254" i="3"/>
  <c r="K254" i="3"/>
  <c r="L254" i="3"/>
  <c r="M254" i="3"/>
  <c r="N254" i="3"/>
  <c r="O254" i="3"/>
  <c r="P254" i="3"/>
  <c r="Q254" i="3"/>
  <c r="R254" i="3"/>
  <c r="S254" i="3"/>
  <c r="T254" i="3"/>
  <c r="U254" i="3"/>
  <c r="V254" i="3"/>
  <c r="W254" i="3"/>
  <c r="X254" i="3"/>
  <c r="Y254" i="3"/>
  <c r="Z254" i="3"/>
  <c r="AA254" i="3"/>
  <c r="AB254" i="3"/>
  <c r="AC254" i="3"/>
  <c r="AD254" i="3"/>
  <c r="AE254" i="3"/>
  <c r="AF254" i="3"/>
  <c r="AG254" i="3"/>
  <c r="AH254" i="3"/>
  <c r="A255" i="3"/>
  <c r="B255" i="3"/>
  <c r="C255" i="3"/>
  <c r="D255" i="3"/>
  <c r="E255" i="3"/>
  <c r="F255" i="3"/>
  <c r="G255" i="3"/>
  <c r="H255" i="3"/>
  <c r="I255" i="3"/>
  <c r="J255" i="3"/>
  <c r="K255" i="3"/>
  <c r="L255" i="3"/>
  <c r="M255" i="3"/>
  <c r="N255" i="3"/>
  <c r="O255" i="3"/>
  <c r="P255" i="3"/>
  <c r="Q255" i="3"/>
  <c r="R255" i="3"/>
  <c r="S255" i="3"/>
  <c r="T255" i="3"/>
  <c r="U255" i="3"/>
  <c r="V255" i="3"/>
  <c r="W255" i="3"/>
  <c r="X255" i="3"/>
  <c r="Y255" i="3"/>
  <c r="Z255" i="3"/>
  <c r="AA255" i="3"/>
  <c r="AB255" i="3"/>
  <c r="AC255" i="3"/>
  <c r="AD255" i="3"/>
  <c r="AE255" i="3"/>
  <c r="AF255" i="3"/>
  <c r="AG255" i="3"/>
  <c r="AH255" i="3"/>
  <c r="A256" i="3"/>
  <c r="B256" i="3"/>
  <c r="C256" i="3"/>
  <c r="D256" i="3"/>
  <c r="E256" i="3"/>
  <c r="F256" i="3"/>
  <c r="G256" i="3"/>
  <c r="H256" i="3"/>
  <c r="I256" i="3"/>
  <c r="J256" i="3"/>
  <c r="K256" i="3"/>
  <c r="L256" i="3"/>
  <c r="M256" i="3"/>
  <c r="N256" i="3"/>
  <c r="O256" i="3"/>
  <c r="P256" i="3"/>
  <c r="Q256" i="3"/>
  <c r="R256" i="3"/>
  <c r="S256" i="3"/>
  <c r="T256" i="3"/>
  <c r="U256" i="3"/>
  <c r="V256" i="3"/>
  <c r="W256" i="3"/>
  <c r="X256" i="3"/>
  <c r="Y256" i="3"/>
  <c r="Z256" i="3"/>
  <c r="AA256" i="3"/>
  <c r="AB256" i="3"/>
  <c r="AC256" i="3"/>
  <c r="AD256" i="3"/>
  <c r="AE256" i="3"/>
  <c r="AF256" i="3"/>
  <c r="AG256" i="3"/>
  <c r="AH256" i="3"/>
  <c r="A257" i="3"/>
  <c r="B257" i="3"/>
  <c r="C257" i="3"/>
  <c r="D257" i="3"/>
  <c r="E257" i="3"/>
  <c r="F257" i="3"/>
  <c r="G257" i="3"/>
  <c r="H257" i="3"/>
  <c r="I257" i="3"/>
  <c r="J257" i="3"/>
  <c r="K257" i="3"/>
  <c r="L257" i="3"/>
  <c r="M257" i="3"/>
  <c r="N257" i="3"/>
  <c r="O257" i="3"/>
  <c r="P257" i="3"/>
  <c r="Q257" i="3"/>
  <c r="R257" i="3"/>
  <c r="S257" i="3"/>
  <c r="T257" i="3"/>
  <c r="U257" i="3"/>
  <c r="V257" i="3"/>
  <c r="W257" i="3"/>
  <c r="X257" i="3"/>
  <c r="Y257" i="3"/>
  <c r="Z257" i="3"/>
  <c r="AA257" i="3"/>
  <c r="AB257" i="3"/>
  <c r="AC257" i="3"/>
  <c r="AD257" i="3"/>
  <c r="AE257" i="3"/>
  <c r="AF257" i="3"/>
  <c r="AG257" i="3"/>
  <c r="AH257" i="3"/>
  <c r="A258" i="3"/>
  <c r="B258" i="3"/>
  <c r="C258" i="3"/>
  <c r="D258" i="3"/>
  <c r="E258" i="3"/>
  <c r="F258" i="3"/>
  <c r="G258" i="3"/>
  <c r="H258" i="3"/>
  <c r="I258" i="3"/>
  <c r="J258" i="3"/>
  <c r="K258" i="3"/>
  <c r="L258" i="3"/>
  <c r="M258" i="3"/>
  <c r="N258" i="3"/>
  <c r="O258" i="3"/>
  <c r="P258" i="3"/>
  <c r="Q258" i="3"/>
  <c r="R258" i="3"/>
  <c r="S258" i="3"/>
  <c r="T258" i="3"/>
  <c r="U258" i="3"/>
  <c r="V258" i="3"/>
  <c r="W258" i="3"/>
  <c r="X258" i="3"/>
  <c r="Y258" i="3"/>
  <c r="Z258" i="3"/>
  <c r="AA258" i="3"/>
  <c r="AB258" i="3"/>
  <c r="AC258" i="3"/>
  <c r="AD258" i="3"/>
  <c r="AE258" i="3"/>
  <c r="AF258" i="3"/>
  <c r="AG258" i="3"/>
  <c r="AH258" i="3"/>
  <c r="A259" i="3"/>
  <c r="B259" i="3"/>
  <c r="C259" i="3"/>
  <c r="D259" i="3"/>
  <c r="E259" i="3"/>
  <c r="F259" i="3"/>
  <c r="G259" i="3"/>
  <c r="H259" i="3"/>
  <c r="I259" i="3"/>
  <c r="J259" i="3"/>
  <c r="K259" i="3"/>
  <c r="L259" i="3"/>
  <c r="M259" i="3"/>
  <c r="N259" i="3"/>
  <c r="O259" i="3"/>
  <c r="P259" i="3"/>
  <c r="Q259" i="3"/>
  <c r="R259" i="3"/>
  <c r="S259" i="3"/>
  <c r="T259" i="3"/>
  <c r="U259" i="3"/>
  <c r="V259" i="3"/>
  <c r="W259" i="3"/>
  <c r="X259" i="3"/>
  <c r="Y259" i="3"/>
  <c r="Z259" i="3"/>
  <c r="AA259" i="3"/>
  <c r="AB259" i="3"/>
  <c r="AC259" i="3"/>
  <c r="AD259" i="3"/>
  <c r="AE259" i="3"/>
  <c r="AF259" i="3"/>
  <c r="AG259" i="3"/>
  <c r="AH259" i="3"/>
  <c r="A260" i="3"/>
  <c r="B260" i="3"/>
  <c r="C260" i="3"/>
  <c r="D260" i="3"/>
  <c r="E260" i="3"/>
  <c r="F260" i="3"/>
  <c r="G260" i="3"/>
  <c r="H260" i="3"/>
  <c r="I260" i="3"/>
  <c r="J260" i="3"/>
  <c r="K260" i="3"/>
  <c r="L260" i="3"/>
  <c r="M260" i="3"/>
  <c r="N260" i="3"/>
  <c r="O260" i="3"/>
  <c r="P260" i="3"/>
  <c r="Q260" i="3"/>
  <c r="R260" i="3"/>
  <c r="S260" i="3"/>
  <c r="T260" i="3"/>
  <c r="U260" i="3"/>
  <c r="V260" i="3"/>
  <c r="W260" i="3"/>
  <c r="X260" i="3"/>
  <c r="Y260" i="3"/>
  <c r="Z260" i="3"/>
  <c r="AA260" i="3"/>
  <c r="AB260" i="3"/>
  <c r="AC260" i="3"/>
  <c r="AD260" i="3"/>
  <c r="AE260" i="3"/>
  <c r="AF260" i="3"/>
  <c r="AG260" i="3"/>
  <c r="AH260" i="3"/>
  <c r="A261" i="3"/>
  <c r="B261" i="3"/>
  <c r="C261" i="3"/>
  <c r="D261" i="3"/>
  <c r="E261" i="3"/>
  <c r="F261" i="3"/>
  <c r="G261" i="3"/>
  <c r="H261" i="3"/>
  <c r="I261" i="3"/>
  <c r="J261" i="3"/>
  <c r="K261" i="3"/>
  <c r="L261" i="3"/>
  <c r="M261" i="3"/>
  <c r="N261" i="3"/>
  <c r="O261" i="3"/>
  <c r="P261" i="3"/>
  <c r="Q261" i="3"/>
  <c r="R261" i="3"/>
  <c r="S261" i="3"/>
  <c r="T261" i="3"/>
  <c r="U261" i="3"/>
  <c r="V261" i="3"/>
  <c r="W261" i="3"/>
  <c r="X261" i="3"/>
  <c r="Y261" i="3"/>
  <c r="Z261" i="3"/>
  <c r="AA261" i="3"/>
  <c r="AB261" i="3"/>
  <c r="AC261" i="3"/>
  <c r="AD261" i="3"/>
  <c r="AE261" i="3"/>
  <c r="AF261" i="3"/>
  <c r="AG261" i="3"/>
  <c r="AH261" i="3"/>
  <c r="A262" i="3"/>
  <c r="B262" i="3"/>
  <c r="C262" i="3"/>
  <c r="D262" i="3"/>
  <c r="E262" i="3"/>
  <c r="F262" i="3"/>
  <c r="G262" i="3"/>
  <c r="H262" i="3"/>
  <c r="I262" i="3"/>
  <c r="J262" i="3"/>
  <c r="K262" i="3"/>
  <c r="L262" i="3"/>
  <c r="M262" i="3"/>
  <c r="N262" i="3"/>
  <c r="O262" i="3"/>
  <c r="P262" i="3"/>
  <c r="Q262" i="3"/>
  <c r="R262" i="3"/>
  <c r="S262" i="3"/>
  <c r="T262" i="3"/>
  <c r="U262" i="3"/>
  <c r="V262" i="3"/>
  <c r="W262" i="3"/>
  <c r="X262" i="3"/>
  <c r="Y262" i="3"/>
  <c r="Z262" i="3"/>
  <c r="AA262" i="3"/>
  <c r="AB262" i="3"/>
  <c r="AC262" i="3"/>
  <c r="AD262" i="3"/>
  <c r="AE262" i="3"/>
  <c r="AF262" i="3"/>
  <c r="AG262" i="3"/>
  <c r="AH262" i="3"/>
  <c r="A263" i="3"/>
  <c r="B263" i="3"/>
  <c r="C263" i="3"/>
  <c r="D263" i="3"/>
  <c r="E263" i="3"/>
  <c r="F263" i="3"/>
  <c r="G263" i="3"/>
  <c r="H263" i="3"/>
  <c r="I263" i="3"/>
  <c r="J263" i="3"/>
  <c r="K263" i="3"/>
  <c r="L263" i="3"/>
  <c r="M263" i="3"/>
  <c r="N263" i="3"/>
  <c r="O263" i="3"/>
  <c r="P263" i="3"/>
  <c r="Q263" i="3"/>
  <c r="R263" i="3"/>
  <c r="S263" i="3"/>
  <c r="T263" i="3"/>
  <c r="U263" i="3"/>
  <c r="V263" i="3"/>
  <c r="W263" i="3"/>
  <c r="X263" i="3"/>
  <c r="Y263" i="3"/>
  <c r="Z263" i="3"/>
  <c r="AA263" i="3"/>
  <c r="AB263" i="3"/>
  <c r="AC263" i="3"/>
  <c r="AD263" i="3"/>
  <c r="AE263" i="3"/>
  <c r="AF263" i="3"/>
  <c r="AG263" i="3"/>
  <c r="AH263" i="3"/>
  <c r="A264" i="3"/>
  <c r="B264" i="3"/>
  <c r="C264" i="3"/>
  <c r="D264" i="3"/>
  <c r="E264" i="3"/>
  <c r="F264" i="3"/>
  <c r="G264" i="3"/>
  <c r="H264" i="3"/>
  <c r="I264" i="3"/>
  <c r="J264" i="3"/>
  <c r="K264" i="3"/>
  <c r="L264" i="3"/>
  <c r="M264" i="3"/>
  <c r="N264" i="3"/>
  <c r="O264" i="3"/>
  <c r="P264" i="3"/>
  <c r="Q264" i="3"/>
  <c r="R264" i="3"/>
  <c r="S264" i="3"/>
  <c r="T264" i="3"/>
  <c r="U264" i="3"/>
  <c r="V264" i="3"/>
  <c r="W264" i="3"/>
  <c r="X264" i="3"/>
  <c r="Y264" i="3"/>
  <c r="Z264" i="3"/>
  <c r="AA264" i="3"/>
  <c r="AB264" i="3"/>
  <c r="AC264" i="3"/>
  <c r="AD264" i="3"/>
  <c r="AE264" i="3"/>
  <c r="AF264" i="3"/>
  <c r="AG264" i="3"/>
  <c r="AH264" i="3"/>
  <c r="A265" i="3"/>
  <c r="B265" i="3"/>
  <c r="C265" i="3"/>
  <c r="D265" i="3"/>
  <c r="E265" i="3"/>
  <c r="F265" i="3"/>
  <c r="G265" i="3"/>
  <c r="H265" i="3"/>
  <c r="I265" i="3"/>
  <c r="J265" i="3"/>
  <c r="K265" i="3"/>
  <c r="L265" i="3"/>
  <c r="M265" i="3"/>
  <c r="N265" i="3"/>
  <c r="O265" i="3"/>
  <c r="P265" i="3"/>
  <c r="Q265" i="3"/>
  <c r="R265" i="3"/>
  <c r="S265" i="3"/>
  <c r="T265" i="3"/>
  <c r="U265" i="3"/>
  <c r="V265" i="3"/>
  <c r="W265" i="3"/>
  <c r="X265" i="3"/>
  <c r="Y265" i="3"/>
  <c r="Z265" i="3"/>
  <c r="AA265" i="3"/>
  <c r="AB265" i="3"/>
  <c r="AC265" i="3"/>
  <c r="AD265" i="3"/>
  <c r="AE265" i="3"/>
  <c r="AF265" i="3"/>
  <c r="AG265" i="3"/>
  <c r="AH265" i="3"/>
  <c r="A266" i="3"/>
  <c r="B266" i="3"/>
  <c r="C266" i="3"/>
  <c r="D266" i="3"/>
  <c r="E266" i="3"/>
  <c r="F266" i="3"/>
  <c r="G266" i="3"/>
  <c r="H266" i="3"/>
  <c r="I266" i="3"/>
  <c r="J266" i="3"/>
  <c r="K266" i="3"/>
  <c r="L266" i="3"/>
  <c r="M266" i="3"/>
  <c r="N266" i="3"/>
  <c r="O266" i="3"/>
  <c r="P266" i="3"/>
  <c r="Q266" i="3"/>
  <c r="R266" i="3"/>
  <c r="S266" i="3"/>
  <c r="T266" i="3"/>
  <c r="U266" i="3"/>
  <c r="V266" i="3"/>
  <c r="W266" i="3"/>
  <c r="X266" i="3"/>
  <c r="Y266" i="3"/>
  <c r="Z266" i="3"/>
  <c r="AA266" i="3"/>
  <c r="AB266" i="3"/>
  <c r="AC266" i="3"/>
  <c r="AD266" i="3"/>
  <c r="AE266" i="3"/>
  <c r="AF266" i="3"/>
  <c r="AG266" i="3"/>
  <c r="AH266" i="3"/>
  <c r="A267" i="3"/>
  <c r="B267" i="3"/>
  <c r="C267" i="3"/>
  <c r="D267" i="3"/>
  <c r="E267" i="3"/>
  <c r="F267" i="3"/>
  <c r="G267" i="3"/>
  <c r="H267" i="3"/>
  <c r="I267" i="3"/>
  <c r="J267" i="3"/>
  <c r="K267" i="3"/>
  <c r="L267" i="3"/>
  <c r="M267" i="3"/>
  <c r="N267" i="3"/>
  <c r="O267" i="3"/>
  <c r="P267" i="3"/>
  <c r="Q267" i="3"/>
  <c r="R267" i="3"/>
  <c r="S267" i="3"/>
  <c r="T267" i="3"/>
  <c r="U267" i="3"/>
  <c r="V267" i="3"/>
  <c r="W267" i="3"/>
  <c r="X267" i="3"/>
  <c r="Y267" i="3"/>
  <c r="Z267" i="3"/>
  <c r="AA267" i="3"/>
  <c r="AB267" i="3"/>
  <c r="AC267" i="3"/>
  <c r="AD267" i="3"/>
  <c r="AE267" i="3"/>
  <c r="AF267" i="3"/>
  <c r="AG267" i="3"/>
  <c r="AH267" i="3"/>
  <c r="A268" i="3"/>
  <c r="B268" i="3"/>
  <c r="C268" i="3"/>
  <c r="D268" i="3"/>
  <c r="E268" i="3"/>
  <c r="F268" i="3"/>
  <c r="G268" i="3"/>
  <c r="H268" i="3"/>
  <c r="I268" i="3"/>
  <c r="J268" i="3"/>
  <c r="K268" i="3"/>
  <c r="L268" i="3"/>
  <c r="M268" i="3"/>
  <c r="N268" i="3"/>
  <c r="O268" i="3"/>
  <c r="P268" i="3"/>
  <c r="Q268" i="3"/>
  <c r="R268" i="3"/>
  <c r="S268" i="3"/>
  <c r="T268" i="3"/>
  <c r="U268" i="3"/>
  <c r="V268" i="3"/>
  <c r="W268" i="3"/>
  <c r="X268" i="3"/>
  <c r="Y268" i="3"/>
  <c r="Z268" i="3"/>
  <c r="AA268" i="3"/>
  <c r="AB268" i="3"/>
  <c r="AC268" i="3"/>
  <c r="AD268" i="3"/>
  <c r="AE268" i="3"/>
  <c r="AF268" i="3"/>
  <c r="AG268" i="3"/>
  <c r="AH268" i="3"/>
  <c r="A269" i="3"/>
  <c r="B269" i="3"/>
  <c r="C269" i="3"/>
  <c r="D269" i="3"/>
  <c r="E269" i="3"/>
  <c r="F269" i="3"/>
  <c r="G269" i="3"/>
  <c r="H269" i="3"/>
  <c r="I269" i="3"/>
  <c r="J269" i="3"/>
  <c r="K269" i="3"/>
  <c r="L269" i="3"/>
  <c r="M269" i="3"/>
  <c r="N269" i="3"/>
  <c r="O269" i="3"/>
  <c r="P269" i="3"/>
  <c r="Q269" i="3"/>
  <c r="R269" i="3"/>
  <c r="S269" i="3"/>
  <c r="T269" i="3"/>
  <c r="U269" i="3"/>
  <c r="V269" i="3"/>
  <c r="W269" i="3"/>
  <c r="X269" i="3"/>
  <c r="Y269" i="3"/>
  <c r="Z269" i="3"/>
  <c r="AA269" i="3"/>
  <c r="AB269" i="3"/>
  <c r="AC269" i="3"/>
  <c r="AD269" i="3"/>
  <c r="AE269" i="3"/>
  <c r="AF269" i="3"/>
  <c r="AG269" i="3"/>
  <c r="AH269" i="3"/>
  <c r="A270" i="3"/>
  <c r="B270" i="3"/>
  <c r="C270" i="3"/>
  <c r="D270" i="3"/>
  <c r="E270" i="3"/>
  <c r="F270" i="3"/>
  <c r="G270" i="3"/>
  <c r="H270" i="3"/>
  <c r="I270" i="3"/>
  <c r="J270" i="3"/>
  <c r="K270" i="3"/>
  <c r="L270" i="3"/>
  <c r="M270" i="3"/>
  <c r="N270" i="3"/>
  <c r="O270" i="3"/>
  <c r="P270" i="3"/>
  <c r="Q270" i="3"/>
  <c r="R270" i="3"/>
  <c r="S270" i="3"/>
  <c r="T270" i="3"/>
  <c r="U270" i="3"/>
  <c r="V270" i="3"/>
  <c r="W270" i="3"/>
  <c r="X270" i="3"/>
  <c r="Y270" i="3"/>
  <c r="Z270" i="3"/>
  <c r="AA270" i="3"/>
  <c r="AB270" i="3"/>
  <c r="AC270" i="3"/>
  <c r="AD270" i="3"/>
  <c r="AE270" i="3"/>
  <c r="AF270" i="3"/>
  <c r="AG270" i="3"/>
  <c r="AH270" i="3"/>
  <c r="A271" i="3"/>
  <c r="B271" i="3"/>
  <c r="C271" i="3"/>
  <c r="D271" i="3"/>
  <c r="E271" i="3"/>
  <c r="F271" i="3"/>
  <c r="G271" i="3"/>
  <c r="H271" i="3"/>
  <c r="I271" i="3"/>
  <c r="J271" i="3"/>
  <c r="K271" i="3"/>
  <c r="L271" i="3"/>
  <c r="M271" i="3"/>
  <c r="N271" i="3"/>
  <c r="O271" i="3"/>
  <c r="P271" i="3"/>
  <c r="Q271" i="3"/>
  <c r="R271" i="3"/>
  <c r="S271" i="3"/>
  <c r="T271" i="3"/>
  <c r="U271" i="3"/>
  <c r="V271" i="3"/>
  <c r="W271" i="3"/>
  <c r="X271" i="3"/>
  <c r="Y271" i="3"/>
  <c r="Z271" i="3"/>
  <c r="AA271" i="3"/>
  <c r="AB271" i="3"/>
  <c r="AC271" i="3"/>
  <c r="AD271" i="3"/>
  <c r="AE271" i="3"/>
  <c r="AF271" i="3"/>
  <c r="AG271" i="3"/>
  <c r="AH271" i="3"/>
  <c r="A272" i="3"/>
  <c r="B272" i="3"/>
  <c r="C272" i="3"/>
  <c r="D272" i="3"/>
  <c r="E272" i="3"/>
  <c r="F272" i="3"/>
  <c r="G272" i="3"/>
  <c r="H272" i="3"/>
  <c r="I272" i="3"/>
  <c r="J272" i="3"/>
  <c r="K272" i="3"/>
  <c r="L272" i="3"/>
  <c r="M272" i="3"/>
  <c r="N272" i="3"/>
  <c r="O272" i="3"/>
  <c r="P272" i="3"/>
  <c r="Q272" i="3"/>
  <c r="R272" i="3"/>
  <c r="S272" i="3"/>
  <c r="T272" i="3"/>
  <c r="U272" i="3"/>
  <c r="V272" i="3"/>
  <c r="W272" i="3"/>
  <c r="X272" i="3"/>
  <c r="Y272" i="3"/>
  <c r="Z272" i="3"/>
  <c r="AA272" i="3"/>
  <c r="AB272" i="3"/>
  <c r="AC272" i="3"/>
  <c r="AD272" i="3"/>
  <c r="AE272" i="3"/>
  <c r="AF272" i="3"/>
  <c r="AG272" i="3"/>
  <c r="AH272" i="3"/>
  <c r="A273" i="3"/>
  <c r="B273" i="3"/>
  <c r="C273" i="3"/>
  <c r="D273" i="3"/>
  <c r="E273" i="3"/>
  <c r="F273" i="3"/>
  <c r="G273" i="3"/>
  <c r="H273" i="3"/>
  <c r="I273" i="3"/>
  <c r="J273" i="3"/>
  <c r="K273" i="3"/>
  <c r="L273" i="3"/>
  <c r="M273" i="3"/>
  <c r="N273" i="3"/>
  <c r="O273" i="3"/>
  <c r="P273" i="3"/>
  <c r="Q273" i="3"/>
  <c r="R273" i="3"/>
  <c r="S273" i="3"/>
  <c r="T273" i="3"/>
  <c r="U273" i="3"/>
  <c r="V273" i="3"/>
  <c r="W273" i="3"/>
  <c r="X273" i="3"/>
  <c r="Y273" i="3"/>
  <c r="Z273" i="3"/>
  <c r="AA273" i="3"/>
  <c r="AB273" i="3"/>
  <c r="AC273" i="3"/>
  <c r="AD273" i="3"/>
  <c r="AE273" i="3"/>
  <c r="AF273" i="3"/>
  <c r="AG273" i="3"/>
  <c r="AH273" i="3"/>
  <c r="A274" i="3"/>
  <c r="B274" i="3"/>
  <c r="C274" i="3"/>
  <c r="D274" i="3"/>
  <c r="E274" i="3"/>
  <c r="F274" i="3"/>
  <c r="G274" i="3"/>
  <c r="H274" i="3"/>
  <c r="I274" i="3"/>
  <c r="J274" i="3"/>
  <c r="K274" i="3"/>
  <c r="L274" i="3"/>
  <c r="M274" i="3"/>
  <c r="N274" i="3"/>
  <c r="O274" i="3"/>
  <c r="P274" i="3"/>
  <c r="Q274" i="3"/>
  <c r="R274" i="3"/>
  <c r="S274" i="3"/>
  <c r="T274" i="3"/>
  <c r="U274" i="3"/>
  <c r="V274" i="3"/>
  <c r="W274" i="3"/>
  <c r="X274" i="3"/>
  <c r="Y274" i="3"/>
  <c r="Z274" i="3"/>
  <c r="AA274" i="3"/>
  <c r="AB274" i="3"/>
  <c r="AC274" i="3"/>
  <c r="AD274" i="3"/>
  <c r="AE274" i="3"/>
  <c r="AF274" i="3"/>
  <c r="AG274" i="3"/>
  <c r="AH274" i="3"/>
  <c r="B241" i="3"/>
  <c r="C241" i="3"/>
  <c r="D241" i="3"/>
  <c r="E241" i="3"/>
  <c r="F241" i="3"/>
  <c r="G241" i="3"/>
  <c r="H241" i="3"/>
  <c r="I241" i="3"/>
  <c r="J241" i="3"/>
  <c r="K241" i="3"/>
  <c r="L241" i="3"/>
  <c r="M241" i="3"/>
  <c r="N241" i="3"/>
  <c r="O241" i="3"/>
  <c r="P241" i="3"/>
  <c r="Q241" i="3"/>
  <c r="R241" i="3"/>
  <c r="S241" i="3"/>
  <c r="T241" i="3"/>
  <c r="U241" i="3"/>
  <c r="V241" i="3"/>
  <c r="W241" i="3"/>
  <c r="X241" i="3"/>
  <c r="Y241" i="3"/>
  <c r="Z241" i="3"/>
  <c r="AA241" i="3"/>
  <c r="AB241" i="3"/>
  <c r="AC241" i="3"/>
  <c r="AD241" i="3"/>
  <c r="AE241" i="3"/>
  <c r="AF241" i="3"/>
  <c r="AG241" i="3"/>
  <c r="AH241" i="3"/>
  <c r="A241" i="3"/>
</calcChain>
</file>

<file path=xl/sharedStrings.xml><?xml version="1.0" encoding="utf-8"?>
<sst xmlns="http://schemas.openxmlformats.org/spreadsheetml/2006/main" count="4884" uniqueCount="344">
  <si>
    <t>B3LYP-D3(BJ)</t>
  </si>
  <si>
    <t>CHARGED SYSTEM</t>
  </si>
  <si>
    <t xml:space="preserve">B3LYP-D3(BJ)/def2-SVP </t>
  </si>
  <si>
    <t>X</t>
  </si>
  <si>
    <t>Y</t>
  </si>
  <si>
    <t>Z</t>
  </si>
  <si>
    <t>H</t>
  </si>
  <si>
    <t>O</t>
  </si>
  <si>
    <t>C</t>
  </si>
  <si>
    <t>N</t>
  </si>
  <si>
    <t>P</t>
  </si>
  <si>
    <t>RI-MP2/def2-SVP</t>
  </si>
  <si>
    <t>GFN2-xTB</t>
  </si>
  <si>
    <t>NEUTRAL SYSTEM</t>
  </si>
  <si>
    <t>Watson-Crick Base Pairs</t>
  </si>
  <si>
    <t>AU</t>
  </si>
  <si>
    <t>AT</t>
  </si>
  <si>
    <t xml:space="preserve">N  </t>
  </si>
  <si>
    <t xml:space="preserve">H  </t>
  </si>
  <si>
    <t xml:space="preserve">C  </t>
  </si>
  <si>
    <t xml:space="preserve">O  </t>
  </si>
  <si>
    <t>GC</t>
  </si>
  <si>
    <t>Stacked Structures</t>
  </si>
  <si>
    <t>A</t>
  </si>
  <si>
    <t>U</t>
  </si>
  <si>
    <t>T</t>
  </si>
  <si>
    <t>G</t>
  </si>
  <si>
    <t xml:space="preserve">N </t>
  </si>
  <si>
    <t xml:space="preserve">C </t>
  </si>
  <si>
    <t xml:space="preserve">H </t>
  </si>
  <si>
    <t xml:space="preserve">O </t>
  </si>
  <si>
    <r>
      <t xml:space="preserve">Monomers: </t>
    </r>
    <r>
      <rPr>
        <sz val="11"/>
        <color theme="1"/>
        <rFont val="Calibri"/>
        <family val="2"/>
        <scheme val="minor"/>
      </rPr>
      <t>These structures are not needed for interaction energy calculations. They are provided for completeness.</t>
    </r>
  </si>
  <si>
    <t>X1</t>
  </si>
  <si>
    <t>X2</t>
  </si>
  <si>
    <t>X3</t>
  </si>
  <si>
    <t>X4</t>
  </si>
  <si>
    <t>X5</t>
  </si>
  <si>
    <t>X6</t>
  </si>
  <si>
    <t>X7</t>
  </si>
  <si>
    <t>X8</t>
  </si>
  <si>
    <t>X9</t>
  </si>
  <si>
    <t>X10</t>
  </si>
  <si>
    <t>X11</t>
  </si>
  <si>
    <t>X12</t>
  </si>
  <si>
    <t>X13</t>
  </si>
  <si>
    <t>X14</t>
  </si>
  <si>
    <t>X15</t>
  </si>
  <si>
    <t>X16</t>
  </si>
  <si>
    <t>X17</t>
  </si>
  <si>
    <t>X18</t>
  </si>
  <si>
    <t>X19</t>
  </si>
  <si>
    <t>X20</t>
  </si>
  <si>
    <t>X21</t>
  </si>
  <si>
    <t>X22</t>
  </si>
  <si>
    <t>X23</t>
  </si>
  <si>
    <t>X24</t>
  </si>
  <si>
    <t>X25</t>
  </si>
  <si>
    <t>X26</t>
  </si>
  <si>
    <t>X27</t>
  </si>
  <si>
    <t>X28</t>
  </si>
  <si>
    <t>X29</t>
  </si>
  <si>
    <t>X30</t>
  </si>
  <si>
    <t>X31</t>
  </si>
  <si>
    <t>X32</t>
  </si>
  <si>
    <t>X33</t>
  </si>
  <si>
    <t>X34</t>
  </si>
  <si>
    <t>StrandX</t>
  </si>
  <si>
    <t>StrandY</t>
  </si>
  <si>
    <t>Y1</t>
  </si>
  <si>
    <t>Y2</t>
  </si>
  <si>
    <t>Y3</t>
  </si>
  <si>
    <t>Y4</t>
  </si>
  <si>
    <t>Y5</t>
  </si>
  <si>
    <t>Y6</t>
  </si>
  <si>
    <t>Y7</t>
  </si>
  <si>
    <t>Y8</t>
  </si>
  <si>
    <t>Y9</t>
  </si>
  <si>
    <t>Y10</t>
  </si>
  <si>
    <t>Y11</t>
  </si>
  <si>
    <t>Y12</t>
  </si>
  <si>
    <t>Y13</t>
  </si>
  <si>
    <t>Y14</t>
  </si>
  <si>
    <t>Y15</t>
  </si>
  <si>
    <t>Y16</t>
  </si>
  <si>
    <t>Y17</t>
  </si>
  <si>
    <t>Y18</t>
  </si>
  <si>
    <t>Y19</t>
  </si>
  <si>
    <t>Y20</t>
  </si>
  <si>
    <t>Y21</t>
  </si>
  <si>
    <t>Y22</t>
  </si>
  <si>
    <t>Y23</t>
  </si>
  <si>
    <t>Y24</t>
  </si>
  <si>
    <t>Y25</t>
  </si>
  <si>
    <t>Y26</t>
  </si>
  <si>
    <t>Y27</t>
  </si>
  <si>
    <t>Y28</t>
  </si>
  <si>
    <t>Y29</t>
  </si>
  <si>
    <t>Y30</t>
  </si>
  <si>
    <t>Y31</t>
  </si>
  <si>
    <t>Y32</t>
  </si>
  <si>
    <t>Y33</t>
  </si>
  <si>
    <t>Y34</t>
  </si>
  <si>
    <t>Electrostatic Component of Electronic Preparation Energy with Diagonal Elements being Intra-Fragment Interaction Energies</t>
  </si>
  <si>
    <t>Exchange Component of Electronic Preparation Energy</t>
  </si>
  <si>
    <t>Total Electronic Preparation Energy</t>
  </si>
  <si>
    <t>Electrostatic Component of Inter-Strand Interaction Energy</t>
  </si>
  <si>
    <t>Exchange Component of Inter-Strand Interaction Energy</t>
  </si>
  <si>
    <t>Dispersion Component of Inter-Strand Interaction Energy</t>
  </si>
  <si>
    <t>Total Inter-Strand Interaction Energy</t>
  </si>
  <si>
    <t>G-C</t>
  </si>
  <si>
    <t>A-T</t>
  </si>
  <si>
    <t>Stacking</t>
  </si>
  <si>
    <r>
      <t>TG</t>
    </r>
    <r>
      <rPr>
        <b/>
        <sz val="9"/>
        <color rgb="FF00000A"/>
        <rFont val="Symbol"/>
        <family val="1"/>
        <charset val="2"/>
      </rPr>
      <t>××</t>
    </r>
    <r>
      <rPr>
        <b/>
        <sz val="11"/>
        <color rgb="FF00000A"/>
        <rFont val="Calibri"/>
        <family val="2"/>
        <scheme val="minor"/>
      </rPr>
      <t>AC</t>
    </r>
  </si>
  <si>
    <r>
      <t>GC</t>
    </r>
    <r>
      <rPr>
        <b/>
        <sz val="9"/>
        <color rgb="FF00000A"/>
        <rFont val="Symbol"/>
        <family val="1"/>
        <charset val="2"/>
      </rPr>
      <t>××</t>
    </r>
    <r>
      <rPr>
        <b/>
        <sz val="11"/>
        <color rgb="FF00000A"/>
        <rFont val="Calibri"/>
        <family val="2"/>
        <scheme val="minor"/>
      </rPr>
      <t>CG</t>
    </r>
  </si>
  <si>
    <r>
      <t>CA</t>
    </r>
    <r>
      <rPr>
        <b/>
        <sz val="9"/>
        <color rgb="FF00000A"/>
        <rFont val="Symbol"/>
        <family val="1"/>
        <charset val="2"/>
      </rPr>
      <t>××</t>
    </r>
    <r>
      <rPr>
        <b/>
        <sz val="11"/>
        <color rgb="FF00000A"/>
        <rFont val="Calibri"/>
        <family val="2"/>
        <scheme val="minor"/>
      </rPr>
      <t>GT</t>
    </r>
  </si>
  <si>
    <r>
      <t>AC</t>
    </r>
    <r>
      <rPr>
        <b/>
        <sz val="9"/>
        <color rgb="FF00000A"/>
        <rFont val="Symbol"/>
        <family val="1"/>
        <charset val="2"/>
      </rPr>
      <t>××</t>
    </r>
    <r>
      <rPr>
        <b/>
        <sz val="11"/>
        <color rgb="FF00000A"/>
        <rFont val="Calibri"/>
        <family val="2"/>
        <scheme val="minor"/>
      </rPr>
      <t>TG</t>
    </r>
  </si>
  <si>
    <r>
      <t>CC</t>
    </r>
    <r>
      <rPr>
        <b/>
        <sz val="9"/>
        <color rgb="FF00000A"/>
        <rFont val="Symbol"/>
        <family val="1"/>
        <charset val="2"/>
      </rPr>
      <t>××</t>
    </r>
    <r>
      <rPr>
        <b/>
        <sz val="11"/>
        <color rgb="FF00000A"/>
        <rFont val="Calibri"/>
        <family val="2"/>
        <scheme val="minor"/>
      </rPr>
      <t>GG</t>
    </r>
  </si>
  <si>
    <r>
      <t>CT</t>
    </r>
    <r>
      <rPr>
        <b/>
        <sz val="9"/>
        <color rgb="FF00000A"/>
        <rFont val="Symbol"/>
        <family val="1"/>
        <charset val="2"/>
      </rPr>
      <t>××</t>
    </r>
    <r>
      <rPr>
        <b/>
        <sz val="11"/>
        <color rgb="FF00000A"/>
        <rFont val="Calibri"/>
        <family val="2"/>
        <scheme val="minor"/>
      </rPr>
      <t>GA</t>
    </r>
  </si>
  <si>
    <r>
      <t>GA</t>
    </r>
    <r>
      <rPr>
        <b/>
        <sz val="9"/>
        <color rgb="FF00000A"/>
        <rFont val="Symbol"/>
        <family val="1"/>
        <charset val="2"/>
      </rPr>
      <t>××</t>
    </r>
    <r>
      <rPr>
        <b/>
        <sz val="11"/>
        <color rgb="FF00000A"/>
        <rFont val="Calibri"/>
        <family val="2"/>
        <scheme val="minor"/>
      </rPr>
      <t>CT</t>
    </r>
  </si>
  <si>
    <r>
      <t>TC</t>
    </r>
    <r>
      <rPr>
        <b/>
        <sz val="9"/>
        <color rgb="FF00000A"/>
        <rFont val="Symbol"/>
        <family val="1"/>
        <charset val="2"/>
      </rPr>
      <t>××</t>
    </r>
    <r>
      <rPr>
        <b/>
        <sz val="11"/>
        <color rgb="FF00000A"/>
        <rFont val="Calibri"/>
        <family val="2"/>
        <scheme val="minor"/>
      </rPr>
      <t>AG</t>
    </r>
  </si>
  <si>
    <r>
      <t>AG</t>
    </r>
    <r>
      <rPr>
        <b/>
        <sz val="9"/>
        <color rgb="FF00000A"/>
        <rFont val="Symbol"/>
        <family val="1"/>
        <charset val="2"/>
      </rPr>
      <t>××</t>
    </r>
    <r>
      <rPr>
        <b/>
        <sz val="11"/>
        <color rgb="FF00000A"/>
        <rFont val="Calibri"/>
        <family val="2"/>
        <scheme val="minor"/>
      </rPr>
      <t>TC</t>
    </r>
  </si>
  <si>
    <r>
      <t>GG</t>
    </r>
    <r>
      <rPr>
        <b/>
        <sz val="9"/>
        <color rgb="FF00000A"/>
        <rFont val="Symbol"/>
        <family val="1"/>
        <charset val="2"/>
      </rPr>
      <t>××</t>
    </r>
    <r>
      <rPr>
        <b/>
        <sz val="11"/>
        <color rgb="FF00000A"/>
        <rFont val="Calibri"/>
        <family val="2"/>
        <scheme val="minor"/>
      </rPr>
      <t>CC</t>
    </r>
  </si>
  <si>
    <r>
      <t>AA</t>
    </r>
    <r>
      <rPr>
        <b/>
        <sz val="9"/>
        <color rgb="FF00000A"/>
        <rFont val="Symbol"/>
        <family val="1"/>
        <charset val="2"/>
      </rPr>
      <t>××</t>
    </r>
    <r>
      <rPr>
        <b/>
        <sz val="11"/>
        <color rgb="FF00000A"/>
        <rFont val="Calibri"/>
        <family val="2"/>
        <scheme val="minor"/>
      </rPr>
      <t>TT</t>
    </r>
  </si>
  <si>
    <r>
      <t>GT</t>
    </r>
    <r>
      <rPr>
        <b/>
        <sz val="9"/>
        <color rgb="FF00000A"/>
        <rFont val="Symbol"/>
        <family val="1"/>
        <charset val="2"/>
      </rPr>
      <t>××</t>
    </r>
    <r>
      <rPr>
        <b/>
        <sz val="11"/>
        <color rgb="FF00000A"/>
        <rFont val="Calibri"/>
        <family val="2"/>
        <scheme val="minor"/>
      </rPr>
      <t>CG</t>
    </r>
  </si>
  <si>
    <r>
      <t>CG</t>
    </r>
    <r>
      <rPr>
        <b/>
        <sz val="9"/>
        <color rgb="FF00000A"/>
        <rFont val="Symbol"/>
        <family val="1"/>
        <charset val="2"/>
      </rPr>
      <t>××</t>
    </r>
    <r>
      <rPr>
        <b/>
        <sz val="11"/>
        <color rgb="FF00000A"/>
        <rFont val="Calibri"/>
        <family val="2"/>
        <scheme val="minor"/>
      </rPr>
      <t>GC</t>
    </r>
  </si>
  <si>
    <r>
      <t>TT</t>
    </r>
    <r>
      <rPr>
        <b/>
        <sz val="9"/>
        <color rgb="FF00000A"/>
        <rFont val="Symbol"/>
        <family val="1"/>
        <charset val="2"/>
      </rPr>
      <t>××</t>
    </r>
    <r>
      <rPr>
        <b/>
        <sz val="11"/>
        <color rgb="FF00000A"/>
        <rFont val="Calibri"/>
        <family val="2"/>
        <scheme val="minor"/>
      </rPr>
      <t>AA</t>
    </r>
  </si>
  <si>
    <r>
      <t>TA</t>
    </r>
    <r>
      <rPr>
        <b/>
        <sz val="9"/>
        <color rgb="FF00000A"/>
        <rFont val="Symbol"/>
        <family val="1"/>
        <charset val="2"/>
      </rPr>
      <t>××</t>
    </r>
    <r>
      <rPr>
        <b/>
        <sz val="11"/>
        <color rgb="FF00000A"/>
        <rFont val="Calibri"/>
        <family val="2"/>
        <scheme val="minor"/>
      </rPr>
      <t>AT</t>
    </r>
  </si>
  <si>
    <t>El.-Prep.*</t>
  </si>
  <si>
    <t>H-bonding**</t>
  </si>
  <si>
    <t>A. Average Electronic Preparation Contribution of Each Base</t>
  </si>
  <si>
    <t>B. Average Base-Pairing Contributions</t>
  </si>
  <si>
    <t>C. Average Interaction Energy Terms for Each Base Step</t>
  </si>
  <si>
    <t>* Sum of the averaged electronic preparation values (see Section A above) of each involving base.</t>
  </si>
  <si>
    <t>** Sum of the averaged base-pairing contributions (see Section B above) of each base pair.</t>
  </si>
  <si>
    <t xml:space="preserve"> H</t>
  </si>
  <si>
    <t xml:space="preserve"> N</t>
  </si>
  <si>
    <t xml:space="preserve"> C</t>
  </si>
  <si>
    <t xml:space="preserve"> O</t>
  </si>
  <si>
    <t>Xbb</t>
  </si>
  <si>
    <t>Ybb</t>
  </si>
  <si>
    <t>following coordinates.</t>
  </si>
  <si>
    <t xml:space="preserve">are saturated with H atoms at the </t>
  </si>
  <si>
    <r>
      <t xml:space="preserve">When </t>
    </r>
    <r>
      <rPr>
        <b/>
        <sz val="11"/>
        <color theme="1"/>
        <rFont val="Calibri"/>
        <family val="2"/>
        <scheme val="minor"/>
      </rPr>
      <t>Xbb</t>
    </r>
    <r>
      <rPr>
        <sz val="11"/>
        <color theme="1"/>
        <rFont val="Calibri"/>
        <family val="2"/>
        <scheme val="minor"/>
      </rPr>
      <t xml:space="preserve"> and </t>
    </r>
    <r>
      <rPr>
        <b/>
        <sz val="11"/>
        <color theme="1"/>
        <rFont val="Calibri"/>
        <family val="2"/>
        <scheme val="minor"/>
      </rPr>
      <t>Ybb</t>
    </r>
    <r>
      <rPr>
        <sz val="11"/>
        <color theme="1"/>
        <rFont val="Calibri"/>
        <family val="2"/>
        <scheme val="minor"/>
      </rPr>
      <t xml:space="preserve"> are cut out, the bases</t>
    </r>
  </si>
  <si>
    <t xml:space="preserve"> P</t>
  </si>
  <si>
    <t>System</t>
  </si>
  <si>
    <t>Charged</t>
  </si>
  <si>
    <t>Neutral</t>
  </si>
  <si>
    <t>Geometry</t>
  </si>
  <si>
    <t>RI-MP2</t>
  </si>
  <si>
    <t>HFLD/LED INTERACTION ENERGY (kcal/mol) MATRICES FOR THE LARGE DNA SYSTEM LS WITHOUT BACKBONES IN WATER</t>
  </si>
  <si>
    <t>Electrostatic, Exchange, Solvent polarization, and Dispersion Energy Submatrices of the HFLD/LED Interaction Energy Map for the Large DNA System LS without Backbones</t>
  </si>
  <si>
    <t>The HFLD/LED Interaction Energy Map for the Large DNA System LS without Backbones</t>
  </si>
  <si>
    <t>OPTIMIZED CARTESIAN COORDINATES (Å) OF NUCLEOBASE DIMERS IN GAS PHASE AT THE RI-MP2/cc-pVTZ LEVEL</t>
  </si>
  <si>
    <t>The noticeable intra-strand stacking, inter-strand stacking (non-diagonal elements), and Watson-Crick base-pairing (diagonal elements) contributions are shown blue, red, and green, respectively.</t>
  </si>
  <si>
    <t>HFLD/LED INTERACTION ENERGY (kcal/mol) MATRICES OF DNA FOR THE SUBSYSTEM SS WITHOUT BACKBONES</t>
  </si>
  <si>
    <t>Electrostatic (Upper Triangle) and Exchange (Lower Triangle) Energy Distribution</t>
  </si>
  <si>
    <t>Strand X</t>
  </si>
  <si>
    <t>X13 (C)</t>
  </si>
  <si>
    <t>X14 (T)</t>
  </si>
  <si>
    <t>X15 (G)</t>
  </si>
  <si>
    <t>X16 (A)</t>
  </si>
  <si>
    <t>X17 (G)</t>
  </si>
  <si>
    <t>X18 (G)</t>
  </si>
  <si>
    <t>X19 (A)</t>
  </si>
  <si>
    <t>Strand Y</t>
  </si>
  <si>
    <t>Y13 (G)</t>
  </si>
  <si>
    <t>Y14 (A)</t>
  </si>
  <si>
    <t>Y15 (C)</t>
  </si>
  <si>
    <t>Y16 (T)</t>
  </si>
  <si>
    <t>Y17 (C)</t>
  </si>
  <si>
    <t>Y18 (C)</t>
  </si>
  <si>
    <t>Y19 (T)</t>
  </si>
  <si>
    <t>C. ELECTRONIC PREPARATION ENERGY DISTRIBUTION UPON DUPLEX FORMATION IN GAS PHASE</t>
  </si>
  <si>
    <t>Diagonal elements (shown bold) are the changes in the intra-fragment energies upon inter-strand interaction.</t>
  </si>
  <si>
    <t xml:space="preserve">Strand X </t>
  </si>
  <si>
    <t xml:space="preserve">Electronic Preparation Energy Distribution without Decomposing Electrostatic and Exchange Contributions </t>
  </si>
  <si>
    <t>Electronic Preparation Energy Distribution with Decomposed Electrostatic (Upper Triangle) and Exchange (Lower Triangle) Contributions</t>
  </si>
  <si>
    <t>D. INTER-STRAND ENERGY DISTRIBUTION IN GAS PHASE</t>
  </si>
  <si>
    <t xml:space="preserve">Inter-Strand Electrostatics </t>
  </si>
  <si>
    <t xml:space="preserve">Inter-Strand Exchange </t>
  </si>
  <si>
    <t xml:space="preserve">Inter-Strand Dispersion </t>
  </si>
  <si>
    <t xml:space="preserve">Total HFLD/LED Inter-Strand  </t>
  </si>
  <si>
    <t xml:space="preserve">All the solvent polariztion contribution terms in this and in the following sections were obtained by substracting the corresponding decomposed interaction energy terms </t>
  </si>
  <si>
    <t>Solvent Polarization Contribution to the Electronic Preparation Energy with Decomposed Electrostatic (Upper Triangle) and Exchange (Lower Triangle) Contributions</t>
  </si>
  <si>
    <t>Solvent Polarization Contribution to the Electronic Preparation Energy without Decomposing Electrostatic and Exchange</t>
  </si>
  <si>
    <t>HFLD/LED DISPERSION ENERGY (kcal/mol) MATRICES OF DNA FOR THE SUBSYSTEM SS WITH BACKBONES</t>
  </si>
  <si>
    <t xml:space="preserve">Each base and each sugar-phosphate backbone (Xbb and Ybb for strand X and Y, respectively) were taken as separate fragments in HFLD calculations, resulting in total of 16 fragments. </t>
  </si>
  <si>
    <t>Only the dispersion interaction between the fragments located on different strands were calculated.</t>
  </si>
  <si>
    <t>Max-Planck-Institut für Kohlenforschung, Kaiser-Wilhelm-Platz 1, D-45470 Mülheim an der Ruhr, Germany</t>
  </si>
  <si>
    <t xml:space="preserve">Total_X: </t>
  </si>
  <si>
    <t xml:space="preserve">Total_Y: </t>
  </si>
  <si>
    <t>Total Electronic Preparation:</t>
  </si>
  <si>
    <t>Total Electrostatics:</t>
  </si>
  <si>
    <t>Total Exchange:</t>
  </si>
  <si>
    <t>Total Dispersion:</t>
  </si>
  <si>
    <t>Total Inter-Strand:</t>
  </si>
  <si>
    <t>Total HF Interaction = Electronic Preparation + Electrostatics + Exchange =</t>
  </si>
  <si>
    <t>Total HFLD Interaction = Total HF Interaction + Dispersion =</t>
  </si>
  <si>
    <t>Diagonal:</t>
  </si>
  <si>
    <t>Electros.:</t>
  </si>
  <si>
    <t>Exchange:</t>
  </si>
  <si>
    <t>Total Electronic Preparation Contribution:</t>
  </si>
  <si>
    <t>Total HF Contribution = Electronic Preparation + Electrostatics + Exchange =</t>
  </si>
  <si>
    <t>Total HFLD Contribution = Total HF Contribution + Dispersion Contribution=</t>
  </si>
  <si>
    <t>Total_X + Total_Y:</t>
  </si>
  <si>
    <t>B. STRANDS IN DUPLEX AND IN GAS PHASE</t>
  </si>
  <si>
    <t>E. ELECTRONIC PREPARATION IN WATER</t>
  </si>
  <si>
    <t xml:space="preserve">All the results in water were obtained by performing CPCM-HFLD/LED calculations. </t>
  </si>
  <si>
    <t>Electronic Preparation Energy in Water with Decomposed Electrostatic (Upper Triangle) and Exchange (Lower Triangle) Contributions</t>
  </si>
  <si>
    <t>Electronic Preparation Energy in Water without Decomposing Electrostatic and Exchange</t>
  </si>
  <si>
    <t>F. INTER-STRAND ENERGY DISTRIBUTION IN WATER</t>
  </si>
  <si>
    <t>Total HF = Electronic# Prep. + Electrostatic + Exchange + CPCM Dielectric =</t>
  </si>
  <si>
    <t>CPCM Dielectric:</t>
  </si>
  <si>
    <t>Total HFLD = Total HF + Dispersion =</t>
  </si>
  <si>
    <t xml:space="preserve">in the gas phase and in water that are given above. </t>
  </si>
  <si>
    <t>G. SOLVENT POLARIZATION EFFECT ON THE ELECTRONIC PREPARATION</t>
  </si>
  <si>
    <t>H. SOLVENT POLARIZATION EFFECT ON THE INTER-STRAND INTERACTION ENERGY TERMS</t>
  </si>
  <si>
    <t>A. ISOLATED STRANDS</t>
  </si>
  <si>
    <t>Combined HFLD/LED analysis was performed on each isolated strand at the duplex geometry in gas phase. Each base was considered as a separate fragment. Therefore, the calculations on each strand involve seven fragments.</t>
  </si>
  <si>
    <t>Electrostatic (Upper Triangle) and Exchange (Lower Triangle) Energy Distribution in Gas Phase</t>
  </si>
  <si>
    <t>HFLD Dispersion Energy Distribution in Gas Phase</t>
  </si>
  <si>
    <t>Solvent Polarization Effect on the HFLD Dispersion Energy Distribution of the Isolated Strands</t>
  </si>
  <si>
    <t xml:space="preserve">Thesse calculations were only performed for assessing the role of intra-strand dispersion on the stability of isolated fragments. </t>
  </si>
  <si>
    <t>The dispersion energy terms of the isolated strands given below are not a part of HFLD inter-strand interaction energy.</t>
  </si>
  <si>
    <t xml:space="preserve">These terms were obtained by substracting the decomposed dispersion energy terms of the isolated strands given above from the corresponding CPCM-HFLD/LED values in water </t>
  </si>
  <si>
    <t>It appers that solvent does not have any noticeable effect on the intra-strand dispersion energy.</t>
  </si>
  <si>
    <t xml:space="preserve">Combined HFLD/LED analyses were performed on the duplex. Each base was taken as a separate fragment. Therefore, the calculation involves fourteen fragments. </t>
  </si>
  <si>
    <t xml:space="preserve">In this section, decomposed energy terms of the duplex belonging to the interaction between pair of bases on the same strand are provided. </t>
  </si>
  <si>
    <t xml:space="preserve">Non-diagonal elements are the difference in the intra-strand electrostatic (upper triangle) and exchange (lower triangle) energies given in A and B. </t>
  </si>
  <si>
    <t>CHARGED SYSTEM AFTER CUTTING OUT BACKBONES</t>
  </si>
  <si>
    <t>After the bonds cut were protonated, no geometry opt.</t>
  </si>
  <si>
    <r>
      <t>SS</t>
    </r>
    <r>
      <rPr>
        <b/>
        <vertAlign val="subscript"/>
        <sz val="11"/>
        <color theme="1"/>
        <rFont val="Calibri"/>
        <family val="2"/>
        <scheme val="minor"/>
      </rPr>
      <t>BACK-C</t>
    </r>
  </si>
  <si>
    <r>
      <t>SS</t>
    </r>
    <r>
      <rPr>
        <b/>
        <vertAlign val="subscript"/>
        <sz val="11"/>
        <color theme="1"/>
        <rFont val="Calibri"/>
        <family val="2"/>
        <scheme val="minor"/>
      </rPr>
      <t>BACK-N</t>
    </r>
  </si>
  <si>
    <r>
      <t>LS</t>
    </r>
    <r>
      <rPr>
        <b/>
        <vertAlign val="subscript"/>
        <sz val="11"/>
        <color theme="1"/>
        <rFont val="Calibri"/>
        <family val="2"/>
        <scheme val="minor"/>
      </rPr>
      <t>N(BACK-C)</t>
    </r>
  </si>
  <si>
    <t>The bases and backbones are labelled as X1, X2, …, XBB, Y1, Y2, …, YBB. The coordinates of H atoms used saturating the bonds after cutting out the backbones are given at the bottom.</t>
  </si>
  <si>
    <t>OPTIMIZED CARTESIAN COORDINATES (Å) OF DNA FOR SUBSYSTEM SS AND LARGE SYSTEM LS</t>
  </si>
  <si>
    <r>
      <t>The results on SS</t>
    </r>
    <r>
      <rPr>
        <vertAlign val="subscript"/>
        <sz val="12"/>
        <color theme="1"/>
        <rFont val="Calibri"/>
        <family val="2"/>
        <scheme val="minor"/>
      </rPr>
      <t>N(BACK-C)</t>
    </r>
    <r>
      <rPr>
        <sz val="12"/>
        <color theme="1"/>
        <rFont val="Calibri"/>
        <family val="2"/>
        <scheme val="minor"/>
      </rPr>
      <t xml:space="preserve"> and SS</t>
    </r>
    <r>
      <rPr>
        <vertAlign val="subscript"/>
        <sz val="12"/>
        <color theme="1"/>
        <rFont val="Calibri"/>
        <family val="2"/>
        <scheme val="minor"/>
      </rPr>
      <t>N(BACK-N)</t>
    </r>
    <r>
      <rPr>
        <sz val="12"/>
        <color theme="1"/>
        <rFont val="Calibri"/>
        <family val="2"/>
        <scheme val="minor"/>
      </rPr>
      <t xml:space="preserve"> are the same with two decimal points. Therefore, we report only one set of results on the SS system without backbones.</t>
    </r>
  </si>
  <si>
    <r>
      <t>Charged System SS</t>
    </r>
    <r>
      <rPr>
        <b/>
        <vertAlign val="subscript"/>
        <sz val="12"/>
        <color theme="1"/>
        <rFont val="Calibri"/>
        <family val="2"/>
        <scheme val="minor"/>
      </rPr>
      <t>BACK-C</t>
    </r>
    <r>
      <rPr>
        <b/>
        <sz val="12"/>
        <color theme="1"/>
        <rFont val="Calibri"/>
        <family val="2"/>
        <scheme val="minor"/>
      </rPr>
      <t xml:space="preserve"> in Water</t>
    </r>
  </si>
  <si>
    <r>
      <t>Neutral System SS</t>
    </r>
    <r>
      <rPr>
        <b/>
        <vertAlign val="subscript"/>
        <sz val="12"/>
        <color theme="1"/>
        <rFont val="Calibri"/>
        <family val="2"/>
        <scheme val="minor"/>
      </rPr>
      <t>BACK-N</t>
    </r>
    <r>
      <rPr>
        <b/>
        <sz val="12"/>
        <color theme="1"/>
        <rFont val="Calibri"/>
        <family val="2"/>
        <scheme val="minor"/>
      </rPr>
      <t xml:space="preserve"> in Gas Phase</t>
    </r>
  </si>
  <si>
    <r>
      <t>Neutral System SS</t>
    </r>
    <r>
      <rPr>
        <b/>
        <vertAlign val="subscript"/>
        <sz val="12"/>
        <color theme="1"/>
        <rFont val="Calibri"/>
        <family val="2"/>
        <scheme val="minor"/>
      </rPr>
      <t>BACK-N</t>
    </r>
    <r>
      <rPr>
        <b/>
        <sz val="12"/>
        <color theme="1"/>
        <rFont val="Calibri"/>
        <family val="2"/>
        <scheme val="minor"/>
      </rPr>
      <t xml:space="preserve"> in Water</t>
    </r>
  </si>
  <si>
    <t>CPCM</t>
  </si>
  <si>
    <t>SMD</t>
  </si>
  <si>
    <t>LD</t>
  </si>
  <si>
    <t>PTE</t>
  </si>
  <si>
    <t>PTES</t>
  </si>
  <si>
    <r>
      <t>OPTIMIZED CARTESIAN COORDINATES (Å) OF THE CT</t>
    </r>
    <r>
      <rPr>
        <b/>
        <sz val="14"/>
        <color rgb="FF00000A"/>
        <rFont val="Calibri"/>
        <family val="2"/>
      </rPr>
      <t>ˑˑˑ</t>
    </r>
    <r>
      <rPr>
        <b/>
        <sz val="14"/>
        <color rgb="FF00000A"/>
        <rFont val="Arial"/>
        <family val="2"/>
      </rPr>
      <t>GA  BASE STEP IN WATER</t>
    </r>
  </si>
  <si>
    <t>[1]</t>
  </si>
  <si>
    <t>[2]</t>
  </si>
  <si>
    <t>[3]</t>
  </si>
  <si>
    <t>[4]</t>
  </si>
  <si>
    <t>[5]</t>
  </si>
  <si>
    <t>Ahmet Altun, Miquel Garcia-Ratés, Frank Neese, Giovanni Bistoni</t>
  </si>
  <si>
    <t>Sheet Name</t>
  </si>
  <si>
    <t>Description</t>
  </si>
  <si>
    <t>Optimized Cartesian Coordinates (Å) of Nucleobase Dimers in Gas Phase at the RI-MP2/cc-PVTZ Level</t>
  </si>
  <si>
    <t>D. References</t>
  </si>
  <si>
    <t>LED-DNA-SS-noBackbone</t>
  </si>
  <si>
    <t>LED-DNA-SS-withBackbone</t>
  </si>
  <si>
    <t>HFLD/LED Dispersion Energy (kcal/mol) Matrices of DNA for the Subsystem SS with Backbones</t>
  </si>
  <si>
    <t>HFLD/LED Interaction Energy (kcal/mol) Matrices of DNA for the Subsystem SS without Backbones</t>
  </si>
  <si>
    <t>HFLD/LED Interaction Energy (kcal/mol) Matrices of the Large DNA System LS without Backbones in Gas Phase</t>
  </si>
  <si>
    <t>LED-DNA-LS-GasPhase</t>
  </si>
  <si>
    <t>HFLD/LED INTERACTION ENERGY (kcal/mol) MATRICES FOR THE LARGE DNA SYSTEM LS WITHOUT BACKBONES IN GAS PHASE</t>
  </si>
  <si>
    <t>LED-DNA-LS-inWater</t>
  </si>
  <si>
    <t>HFLD/LED Interaction Energy (kcal/mol) Matrices of the Large DNA System LS without Backbones in Water</t>
  </si>
  <si>
    <t>HeatMaps-DNA-LS</t>
  </si>
  <si>
    <t>BaseStepContributions</t>
  </si>
  <si>
    <r>
      <t xml:space="preserve">AVERAGE BASE STEP CONTRIBUTIONS (kcal/mol) OBTAINED ON THE LARGE DNA SYSTEM LS WITHOUT BACKBONES </t>
    </r>
    <r>
      <rPr>
        <b/>
        <sz val="14"/>
        <color theme="1"/>
        <rFont val="Calibri"/>
        <family val="2"/>
        <scheme val="minor"/>
      </rPr>
      <t>IN WATER</t>
    </r>
  </si>
  <si>
    <r>
      <t>Optimized Cartesian Coordinates (Å) of the CT</t>
    </r>
    <r>
      <rPr>
        <sz val="11"/>
        <color rgb="FF00000A"/>
        <rFont val="Calibri"/>
        <family val="2"/>
        <scheme val="minor"/>
      </rPr>
      <t>ˑˑˑGA  Base Step in Water</t>
    </r>
  </si>
  <si>
    <r>
      <t>Average Base Step Contributions (kcal/mol) Obtained on the Large DNA System LS Without Backbones</t>
    </r>
    <r>
      <rPr>
        <sz val="11"/>
        <color rgb="FF000000"/>
        <rFont val="Calibri"/>
        <family val="2"/>
        <scheme val="minor"/>
      </rPr>
      <t xml:space="preserve"> in Water</t>
    </r>
  </si>
  <si>
    <t>THE DEPENDENCE OF INTERACTION ENERGIES ON THE IMPLICIT SOLVATION SCHEMES AND GEOMETRIES</t>
  </si>
  <si>
    <t>The difference in the B3LYP-D3/def2-TZVP(-f) interaction energies computed with the CPCM and SMD methods amounts to ca. 13%. As the SMD results also incorporate non-electrostatic effects, these findings demonstrate that</t>
  </si>
  <si>
    <t xml:space="preserve">non-electrostatic solvation effects play a secondary role. </t>
  </si>
  <si>
    <t>(CPCM)</t>
  </si>
  <si>
    <t>(SMD)</t>
  </si>
  <si>
    <t>The calculated dispersion energy is essentially identical irrespective of the specific solvation scheme employed.  For this reason, the simplest PTE scheme was used in the main manuscript.</t>
  </si>
  <si>
    <r>
      <t>The effect of the geometry on the inter-strand interaction energy calculated at the HFLD level was assessed by using the CT</t>
    </r>
    <r>
      <rPr>
        <sz val="11"/>
        <color rgb="FF00000A"/>
        <rFont val="Symbol"/>
        <family val="1"/>
        <charset val="2"/>
      </rPr>
      <t>×××</t>
    </r>
    <r>
      <rPr>
        <sz val="11"/>
        <color rgb="FF00000A"/>
        <rFont val="Calibri"/>
        <family val="2"/>
        <scheme val="minor"/>
      </rPr>
      <t xml:space="preserve">GA base step.  Two charge states were considered for the phosphate groups of this base step:  (i) charged and </t>
    </r>
  </si>
  <si>
    <t xml:space="preserve">(ii) neutralized with H atoms. Both charged and neutralized structures were optimized at RI-MP2/def2-SVP, B3LYP-D3(BJ)/def2-SVP, and GFN2-xTB levels, including the effect of water implicitly (CPCM for RI-MP2 and B3LYP-D3(BJ), and GBSA </t>
  </si>
  <si>
    <t xml:space="preserve">for GFN2-xTB). Single-point HFLD/def2-TZVP(-f) interaction energy calculations in water by using CPCM/PTE scheme were performed at each geometry with the settings described above. The calculated HFLD interaction energies are as in the </t>
  </si>
  <si>
    <t>following table.</t>
  </si>
  <si>
    <t xml:space="preserve"> The table shows that the computational methods used for geometry optimization (B3LYP-D3, RI-MP2, and GFN2-xTB) do not have noticeable effects on CPCM-HFLD interaction energies. </t>
  </si>
  <si>
    <r>
      <t>C. Geometry Dependence of the HFLD Inter-strand Interaction Energy (kcal/mol) for the CT</t>
    </r>
    <r>
      <rPr>
        <b/>
        <sz val="13"/>
        <color rgb="FF00000A"/>
        <rFont val="Symbol"/>
        <family val="1"/>
        <charset val="2"/>
      </rPr>
      <t></t>
    </r>
    <r>
      <rPr>
        <b/>
        <sz val="13"/>
        <color rgb="FF00000A"/>
        <rFont val="Calibri"/>
        <family val="2"/>
        <scheme val="minor"/>
      </rPr>
      <t>GA Base Step In Water</t>
    </r>
  </si>
  <si>
    <t>The Dependence of Interaction Energies on the Implicit Solvation Schemes and Geometries</t>
  </si>
  <si>
    <r>
      <t>C. Geometry Dependence of the HFLD Inter-strand Interaction Energy (kcal/mol) for the CT</t>
    </r>
    <r>
      <rPr>
        <sz val="11"/>
        <color rgb="FF00000A"/>
        <rFont val="Symbol"/>
        <family val="1"/>
        <charset val="2"/>
      </rPr>
      <t>×××</t>
    </r>
    <r>
      <rPr>
        <sz val="11"/>
        <color rgb="FF00000A"/>
        <rFont val="Calibri"/>
        <family val="2"/>
        <scheme val="minor"/>
      </rPr>
      <t>GA Base Step in Water</t>
    </r>
  </si>
  <si>
    <t xml:space="preserve">This model includes a term in the final energy that accounts for cavitation and changes in the dispersion energy due to the solvation process. In HFLD calculations, the solvation contribution to the correlation energy was estimated using  two </t>
  </si>
  <si>
    <t xml:space="preserve">reference energy and the orbitals from the reference calculation, that implicitly enter the coupled-cluster (CC) iterations. On the other hand, in the PTES scheme, explicit solvation terms are added to the singles and doubles residuals to calculate </t>
  </si>
  <si>
    <t>Single-point HFLD/def2-TZVP(-f) interaction energy calculations were performed at the resulting structure with the PTE and PTES solvation schemes in water. RIJCOSX approach was used in the SCF part. Matching auxiliary basis sets were used</t>
  </si>
  <si>
    <t xml:space="preserve">in both SCF and correlation parts. The London dispersion component of the calculated  interaction energy is as in the following table. </t>
  </si>
  <si>
    <t>York, D. M; Karplus, M. J. Phys. Chem. A 1999, 103, 11060-11079.</t>
  </si>
  <si>
    <t>[6]</t>
  </si>
  <si>
    <t>[7]</t>
  </si>
  <si>
    <t>[8]</t>
  </si>
  <si>
    <r>
      <t xml:space="preserve">Barone, V.; Cossi, M.  </t>
    </r>
    <r>
      <rPr>
        <i/>
        <sz val="11"/>
        <color theme="1"/>
        <rFont val="Calibri"/>
        <family val="2"/>
        <scheme val="minor"/>
      </rPr>
      <t>J. Phys. Chem. A</t>
    </r>
    <r>
      <rPr>
        <sz val="11"/>
        <color theme="1"/>
        <rFont val="Calibri"/>
        <family val="2"/>
        <scheme val="minor"/>
      </rPr>
      <t xml:space="preserve"> </t>
    </r>
    <r>
      <rPr>
        <b/>
        <sz val="11"/>
        <color theme="1"/>
        <rFont val="Calibri"/>
        <family val="2"/>
        <scheme val="minor"/>
      </rPr>
      <t>1998</t>
    </r>
    <r>
      <rPr>
        <sz val="11"/>
        <color theme="1"/>
        <rFont val="Calibri"/>
        <family val="2"/>
        <scheme val="minor"/>
      </rPr>
      <t xml:space="preserve">, </t>
    </r>
    <r>
      <rPr>
        <i/>
        <sz val="11"/>
        <color theme="1"/>
        <rFont val="Calibri"/>
        <family val="2"/>
        <scheme val="minor"/>
      </rPr>
      <t>102</t>
    </r>
    <r>
      <rPr>
        <sz val="11"/>
        <color theme="1"/>
        <rFont val="Calibri"/>
        <family val="2"/>
        <scheme val="minor"/>
      </rPr>
      <t>, 1995–2001.</t>
    </r>
  </si>
  <si>
    <r>
      <t xml:space="preserve">Garcia‐Ratés, M.; Neese, F. </t>
    </r>
    <r>
      <rPr>
        <i/>
        <sz val="11"/>
        <color theme="1"/>
        <rFont val="Calibri"/>
        <family val="2"/>
        <scheme val="minor"/>
      </rPr>
      <t>J. Comput. Chem.</t>
    </r>
    <r>
      <rPr>
        <sz val="11"/>
        <color theme="1"/>
        <rFont val="Calibri"/>
        <family val="2"/>
        <scheme val="minor"/>
      </rPr>
      <t xml:space="preserve"> </t>
    </r>
    <r>
      <rPr>
        <b/>
        <sz val="11"/>
        <color theme="1"/>
        <rFont val="Calibri"/>
        <family val="2"/>
        <scheme val="minor"/>
      </rPr>
      <t>2019</t>
    </r>
    <r>
      <rPr>
        <sz val="11"/>
        <color theme="1"/>
        <rFont val="Calibri"/>
        <family val="2"/>
        <scheme val="minor"/>
      </rPr>
      <t xml:space="preserve">, </t>
    </r>
    <r>
      <rPr>
        <i/>
        <sz val="11"/>
        <color theme="1"/>
        <rFont val="Calibri"/>
        <family val="2"/>
        <scheme val="minor"/>
      </rPr>
      <t>40</t>
    </r>
    <r>
      <rPr>
        <sz val="11"/>
        <color theme="1"/>
        <rFont val="Calibri"/>
        <family val="2"/>
        <scheme val="minor"/>
      </rPr>
      <t>, 1816–1828.</t>
    </r>
  </si>
  <si>
    <r>
      <t xml:space="preserve">Garcia‐Ratés, M.; Neese, F. </t>
    </r>
    <r>
      <rPr>
        <i/>
        <sz val="11"/>
        <color theme="1"/>
        <rFont val="Calibri"/>
        <family val="2"/>
        <scheme val="minor"/>
      </rPr>
      <t>J. Comput. Chem.</t>
    </r>
    <r>
      <rPr>
        <sz val="11"/>
        <color theme="1"/>
        <rFont val="Calibri"/>
        <family val="2"/>
        <scheme val="minor"/>
      </rPr>
      <t xml:space="preserve"> </t>
    </r>
    <r>
      <rPr>
        <b/>
        <sz val="11"/>
        <color theme="1"/>
        <rFont val="Calibri"/>
        <family val="2"/>
        <scheme val="minor"/>
      </rPr>
      <t>2020</t>
    </r>
    <r>
      <rPr>
        <sz val="11"/>
        <color theme="1"/>
        <rFont val="Calibri"/>
        <family val="2"/>
        <scheme val="minor"/>
      </rPr>
      <t xml:space="preserve">, </t>
    </r>
    <r>
      <rPr>
        <i/>
        <sz val="11"/>
        <color theme="1"/>
        <rFont val="Calibri"/>
        <family val="2"/>
        <scheme val="minor"/>
      </rPr>
      <t>41</t>
    </r>
    <r>
      <rPr>
        <sz val="11"/>
        <color theme="1"/>
        <rFont val="Calibri"/>
        <family val="2"/>
        <scheme val="minor"/>
      </rPr>
      <t>, 922–939.</t>
    </r>
  </si>
  <si>
    <r>
      <t xml:space="preserve">Marenich, A. V.; Cramer, C. J.; Truhlar, D. G.  </t>
    </r>
    <r>
      <rPr>
        <i/>
        <sz val="11"/>
        <color theme="1"/>
        <rFont val="Calibri"/>
        <family val="2"/>
        <scheme val="minor"/>
      </rPr>
      <t>J. Phys. Chem. B</t>
    </r>
    <r>
      <rPr>
        <sz val="11"/>
        <color theme="1"/>
        <rFont val="Calibri"/>
        <family val="2"/>
        <scheme val="minor"/>
      </rPr>
      <t xml:space="preserve"> </t>
    </r>
    <r>
      <rPr>
        <b/>
        <sz val="11"/>
        <color theme="1"/>
        <rFont val="Calibri"/>
        <family val="2"/>
        <scheme val="minor"/>
      </rPr>
      <t>2009</t>
    </r>
    <r>
      <rPr>
        <sz val="11"/>
        <color theme="1"/>
        <rFont val="Calibri"/>
        <family val="2"/>
        <scheme val="minor"/>
      </rPr>
      <t xml:space="preserve">, </t>
    </r>
    <r>
      <rPr>
        <i/>
        <sz val="11"/>
        <color theme="1"/>
        <rFont val="Calibri"/>
        <family val="2"/>
        <scheme val="minor"/>
      </rPr>
      <t>113</t>
    </r>
    <r>
      <rPr>
        <sz val="11"/>
        <color theme="1"/>
        <rFont val="Calibri"/>
        <family val="2"/>
        <scheme val="minor"/>
      </rPr>
      <t>, 6378–6396.</t>
    </r>
  </si>
  <si>
    <r>
      <t xml:space="preserve">Cammi, R.  </t>
    </r>
    <r>
      <rPr>
        <i/>
        <sz val="11"/>
        <color theme="1"/>
        <rFont val="Calibri"/>
        <family val="2"/>
        <scheme val="minor"/>
      </rPr>
      <t>J. Chem. Phys.</t>
    </r>
    <r>
      <rPr>
        <sz val="11"/>
        <color theme="1"/>
        <rFont val="Calibri"/>
        <family val="2"/>
        <scheme val="minor"/>
      </rPr>
      <t xml:space="preserve"> </t>
    </r>
    <r>
      <rPr>
        <b/>
        <sz val="11"/>
        <color theme="1"/>
        <rFont val="Calibri"/>
        <family val="2"/>
        <scheme val="minor"/>
      </rPr>
      <t>2009</t>
    </r>
    <r>
      <rPr>
        <sz val="11"/>
        <color theme="1"/>
        <rFont val="Calibri"/>
        <family val="2"/>
        <scheme val="minor"/>
      </rPr>
      <t xml:space="preserve">, </t>
    </r>
    <r>
      <rPr>
        <i/>
        <sz val="11"/>
        <color theme="1"/>
        <rFont val="Calibri"/>
        <family val="2"/>
        <scheme val="minor"/>
      </rPr>
      <t>131</t>
    </r>
    <r>
      <rPr>
        <sz val="11"/>
        <color theme="1"/>
        <rFont val="Calibri"/>
        <family val="2"/>
        <scheme val="minor"/>
      </rPr>
      <t>, 164104.</t>
    </r>
  </si>
  <si>
    <r>
      <t xml:space="preserve">Caricato, M. </t>
    </r>
    <r>
      <rPr>
        <i/>
        <sz val="11"/>
        <color theme="1"/>
        <rFont val="Calibri"/>
        <family val="2"/>
        <scheme val="minor"/>
      </rPr>
      <t>J. Chem. Phys.</t>
    </r>
    <r>
      <rPr>
        <sz val="11"/>
        <color theme="1"/>
        <rFont val="Calibri"/>
        <family val="2"/>
        <scheme val="minor"/>
      </rPr>
      <t xml:space="preserve"> </t>
    </r>
    <r>
      <rPr>
        <b/>
        <sz val="11"/>
        <color theme="1"/>
        <rFont val="Calibri"/>
        <family val="2"/>
        <scheme val="minor"/>
      </rPr>
      <t>2011</t>
    </r>
    <r>
      <rPr>
        <sz val="11"/>
        <color theme="1"/>
        <rFont val="Calibri"/>
        <family val="2"/>
        <scheme val="minor"/>
      </rPr>
      <t xml:space="preserve">, </t>
    </r>
    <r>
      <rPr>
        <i/>
        <sz val="11"/>
        <color theme="1"/>
        <rFont val="Calibri"/>
        <family val="2"/>
        <scheme val="minor"/>
      </rPr>
      <t>135</t>
    </r>
    <r>
      <rPr>
        <sz val="11"/>
        <color theme="1"/>
        <rFont val="Calibri"/>
        <family val="2"/>
        <scheme val="minor"/>
      </rPr>
      <t>, 074113.</t>
    </r>
  </si>
  <si>
    <r>
      <t>The dependence of the interaction energies on implicit solvation model used for studying environmental effects  was assessed by using the Conductor-like Polarizable Continuum Model (CPCM).</t>
    </r>
    <r>
      <rPr>
        <vertAlign val="superscript"/>
        <sz val="11"/>
        <color theme="1"/>
        <rFont val="Calibri"/>
        <family val="2"/>
        <scheme val="minor"/>
      </rPr>
      <t>1,</t>
    </r>
    <r>
      <rPr>
        <sz val="11"/>
        <color theme="1"/>
        <rFont val="Calibri"/>
        <family val="2"/>
        <scheme val="minor"/>
      </rPr>
      <t xml:space="preserve"> In this context, ORCA uses Gaussian charges, </t>
    </r>
  </si>
  <si>
    <r>
      <t>together with a switching function to weight the contribution of each charge to the solvation properties.</t>
    </r>
    <r>
      <rPr>
        <vertAlign val="superscript"/>
        <sz val="11"/>
        <color theme="1"/>
        <rFont val="Calibri"/>
        <family val="2"/>
        <scheme val="minor"/>
      </rPr>
      <t>2-4</t>
    </r>
    <r>
      <rPr>
        <sz val="11"/>
        <color theme="1"/>
        <rFont val="Calibri"/>
        <family val="2"/>
        <scheme val="minor"/>
      </rPr>
      <t xml:space="preserve"> In order to infer the effect of non-electrostatic solvation effects in our results, we used the Solvation Model Based on Density (SMD).</t>
    </r>
    <r>
      <rPr>
        <vertAlign val="superscript"/>
        <sz val="11"/>
        <color theme="1"/>
        <rFont val="Calibri"/>
        <family val="2"/>
        <scheme val="minor"/>
      </rPr>
      <t>5</t>
    </r>
  </si>
  <si>
    <r>
      <t>different schemes: the Perturbation Theory and Energy scheme (PTE), and  the more accurate Perturbation Theory and Energy scheme with Singles (PTES ).</t>
    </r>
    <r>
      <rPr>
        <vertAlign val="superscript"/>
        <sz val="11"/>
        <color theme="1"/>
        <rFont val="Calibri"/>
        <family val="2"/>
        <scheme val="minor"/>
      </rPr>
      <t xml:space="preserve">6-7 </t>
    </r>
    <r>
      <rPr>
        <sz val="11"/>
        <color theme="1"/>
        <rFont val="Calibri"/>
        <family val="2"/>
        <scheme val="minor"/>
      </rPr>
      <t>Regarding the PTE scheme, the effect of the solvent is considered through the</t>
    </r>
  </si>
  <si>
    <r>
      <t>the CC excitations, together with a correction to the correlation energy, as implemented</t>
    </r>
    <r>
      <rPr>
        <vertAlign val="superscript"/>
        <sz val="11"/>
        <color theme="1"/>
        <rFont val="Calibri"/>
        <family val="2"/>
        <scheme val="minor"/>
      </rPr>
      <t>8</t>
    </r>
    <r>
      <rPr>
        <sz val="11"/>
        <color theme="1"/>
        <rFont val="Calibri"/>
        <family val="2"/>
        <scheme val="minor"/>
      </rPr>
      <t xml:space="preserve"> in a development version of the ORCA program package, based on version 5.0.</t>
    </r>
  </si>
  <si>
    <t>Solvation Schemes</t>
  </si>
  <si>
    <t>Dimers-XYZ</t>
  </si>
  <si>
    <t>CT...GA-XYZ</t>
  </si>
  <si>
    <t>DNA-XYZ</t>
  </si>
  <si>
    <t>Table of Contents</t>
  </si>
  <si>
    <t>Optimized Cartesian Coordinates (Å) of DNA for Subsystem SS and Large System LS</t>
  </si>
  <si>
    <r>
      <t>B. The Dependence of the London Dispersion Component of HFLD/def2-TZVP(-f) Inter-strand Interaction Energy (kcal/mol) on the Solvation Schemes for the CT</t>
    </r>
    <r>
      <rPr>
        <b/>
        <sz val="13"/>
        <color rgb="FF00000A"/>
        <rFont val="Symbol"/>
        <family val="1"/>
        <charset val="2"/>
      </rPr>
      <t>×××</t>
    </r>
    <r>
      <rPr>
        <b/>
        <sz val="13"/>
        <color rgb="FF00000A"/>
        <rFont val="Calibri"/>
        <family val="2"/>
        <scheme val="minor"/>
      </rPr>
      <t>GA Base Step  in Water</t>
    </r>
  </si>
  <si>
    <r>
      <t>B. The Dependence of the London Dispersion component of HFLD/</t>
    </r>
    <r>
      <rPr>
        <sz val="11"/>
        <color rgb="FF000000"/>
        <rFont val="Calibri"/>
        <family val="2"/>
        <scheme val="minor"/>
      </rPr>
      <t xml:space="preserve"> def2-TZVP(-f)</t>
    </r>
    <r>
      <rPr>
        <sz val="11"/>
        <color rgb="FF00000A"/>
        <rFont val="Calibri"/>
        <family val="2"/>
        <scheme val="minor"/>
      </rPr>
      <t xml:space="preserve"> Inter-strand Interaction Energy (kcal/mol) on the Solvation Schemes for the CT</t>
    </r>
    <r>
      <rPr>
        <sz val="11"/>
        <color rgb="FF00000A"/>
        <rFont val="Symbol"/>
        <family val="1"/>
        <charset val="2"/>
      </rPr>
      <t>×××</t>
    </r>
    <r>
      <rPr>
        <sz val="11"/>
        <color rgb="FF00000A"/>
        <rFont val="Calibri"/>
        <family val="2"/>
        <scheme val="minor"/>
      </rPr>
      <t xml:space="preserve">GA Base Step  in Water </t>
    </r>
  </si>
  <si>
    <r>
      <t>The dependence of HFLD interaction energies on the specific solvation correction employed for the correlation energy was evaluated on a CT</t>
    </r>
    <r>
      <rPr>
        <sz val="11"/>
        <color theme="1"/>
        <rFont val="Symbol"/>
        <family val="1"/>
        <charset val="2"/>
      </rPr>
      <t>×××</t>
    </r>
    <r>
      <rPr>
        <sz val="11"/>
        <color theme="1"/>
        <rFont val="Calibri"/>
        <family val="2"/>
        <scheme val="minor"/>
      </rPr>
      <t>GA base step model. The geometry of the model system was optimized with GFN2-xTB in water.</t>
    </r>
  </si>
  <si>
    <t xml:space="preserve">The charged backbones were cut and the bonds cut were saturated with hydrogen atoms. No further geometry optimization was performed  (See the "CT...GA-XYZ" sheet for the coordinates). </t>
  </si>
  <si>
    <r>
      <t>A. The Dependence of B3LYP-D3(BJ)/def2-TZVP(-f) Inter-strand Interaction energy (kcal/mol) on CPCM and SMD Methods for the SS</t>
    </r>
    <r>
      <rPr>
        <b/>
        <vertAlign val="subscript"/>
        <sz val="13"/>
        <color theme="1"/>
        <rFont val="Calibri"/>
        <family val="2"/>
        <scheme val="minor"/>
      </rPr>
      <t>N(BACK-C)</t>
    </r>
    <r>
      <rPr>
        <b/>
        <sz val="13"/>
        <color theme="1"/>
        <rFont val="Calibri"/>
        <family val="2"/>
        <scheme val="minor"/>
      </rPr>
      <t xml:space="preserve"> Model in Water </t>
    </r>
  </si>
  <si>
    <r>
      <t>A. The Dependence of B3LYP-D3(BJ)/def2-TZVP(-f) Inter-strand Interaction Energy (kcal/mol) on CPCM and SMD Methods for the SS</t>
    </r>
    <r>
      <rPr>
        <vertAlign val="subscript"/>
        <sz val="11"/>
        <color rgb="FF000000"/>
        <rFont val="Calibri"/>
        <family val="2"/>
        <scheme val="minor"/>
      </rPr>
      <t>N(BACK-C)</t>
    </r>
    <r>
      <rPr>
        <sz val="11"/>
        <color rgb="FF000000"/>
        <rFont val="Calibri"/>
        <family val="2"/>
        <scheme val="minor"/>
      </rPr>
      <t xml:space="preserve"> Model in Water</t>
    </r>
  </si>
  <si>
    <t>Electronic Supplementary Material for</t>
  </si>
  <si>
    <t xml:space="preserve">Unveiling the complex pattern of intermolecular interactions responsible for the stability of the DNA duplex </t>
  </si>
  <si>
    <t>LED Methodology</t>
  </si>
  <si>
    <t>DLPNO-CCSD(T)</t>
  </si>
  <si>
    <t>GENERIC REFERENCES FOR THE METHODS USED</t>
  </si>
  <si>
    <r>
      <rPr>
        <b/>
        <sz val="12"/>
        <color rgb="FF00000A"/>
        <rFont val="Calibri"/>
        <family val="2"/>
        <scheme val="minor"/>
      </rPr>
      <t>2013 Implementation:</t>
    </r>
    <r>
      <rPr>
        <sz val="12"/>
        <color rgb="FF00000A"/>
        <rFont val="Calibri"/>
        <family val="2"/>
        <scheme val="minor"/>
      </rPr>
      <t xml:space="preserve"> C. Riplinger and F. Neese, </t>
    </r>
    <r>
      <rPr>
        <i/>
        <sz val="12"/>
        <color rgb="FF00000A"/>
        <rFont val="Calibri"/>
        <family val="2"/>
        <scheme val="minor"/>
      </rPr>
      <t>J. Chem. Phys.</t>
    </r>
    <r>
      <rPr>
        <sz val="12"/>
        <color rgb="FF00000A"/>
        <rFont val="Calibri"/>
        <family val="2"/>
        <scheme val="minor"/>
      </rPr>
      <t xml:space="preserve">, 2013, </t>
    </r>
    <r>
      <rPr>
        <b/>
        <sz val="12"/>
        <color rgb="FF00000A"/>
        <rFont val="Calibri"/>
        <family val="2"/>
        <scheme val="minor"/>
      </rPr>
      <t>138</t>
    </r>
    <r>
      <rPr>
        <sz val="12"/>
        <color rgb="FF00000A"/>
        <rFont val="Calibri"/>
        <family val="2"/>
        <scheme val="minor"/>
      </rPr>
      <t>, 034106.</t>
    </r>
  </si>
  <si>
    <r>
      <rPr>
        <b/>
        <sz val="12"/>
        <color rgb="FF00000A"/>
        <rFont val="Calibri"/>
        <family val="2"/>
        <scheme val="minor"/>
      </rPr>
      <t>2015 Implementation:</t>
    </r>
    <r>
      <rPr>
        <sz val="12"/>
        <color rgb="FF00000A"/>
        <rFont val="Calibri"/>
        <family val="2"/>
        <scheme val="minor"/>
      </rPr>
      <t xml:space="preserve"> C. Riplinger, P. Pinski, U. Becker, E. F. Valeev and F. Neese, </t>
    </r>
    <r>
      <rPr>
        <i/>
        <sz val="12"/>
        <color rgb="FF00000A"/>
        <rFont val="Calibri"/>
        <family val="2"/>
        <scheme val="minor"/>
      </rPr>
      <t>J. Chem. Phys.</t>
    </r>
    <r>
      <rPr>
        <sz val="12"/>
        <color rgb="FF00000A"/>
        <rFont val="Calibri"/>
        <family val="2"/>
        <scheme val="minor"/>
      </rPr>
      <t xml:space="preserve">, 2016, </t>
    </r>
    <r>
      <rPr>
        <b/>
        <sz val="12"/>
        <color rgb="FF00000A"/>
        <rFont val="Calibri"/>
        <family val="2"/>
        <scheme val="minor"/>
      </rPr>
      <t>144</t>
    </r>
    <r>
      <rPr>
        <sz val="12"/>
        <color rgb="FF00000A"/>
        <rFont val="Calibri"/>
        <family val="2"/>
        <scheme val="minor"/>
      </rPr>
      <t>, 024109</t>
    </r>
  </si>
  <si>
    <r>
      <rPr>
        <b/>
        <sz val="12"/>
        <color rgb="FF00000A"/>
        <rFont val="Calibri"/>
        <family val="2"/>
        <scheme val="minor"/>
      </rPr>
      <t>Closed Shell LED:</t>
    </r>
    <r>
      <rPr>
        <sz val="12"/>
        <color rgb="FF00000A"/>
        <rFont val="Calibri"/>
        <family val="2"/>
        <scheme val="minor"/>
      </rPr>
      <t xml:space="preserve"> W. B. Schneider, G. Bistoni, M. Sparta, M. Saitow, C. Riplinger, A. A. Auer and F. Neese, </t>
    </r>
    <r>
      <rPr>
        <i/>
        <sz val="12"/>
        <color rgb="FF00000A"/>
        <rFont val="Calibri"/>
        <family val="2"/>
        <scheme val="minor"/>
      </rPr>
      <t>J. Chem. Theory Comput.</t>
    </r>
    <r>
      <rPr>
        <sz val="12"/>
        <color rgb="FF00000A"/>
        <rFont val="Calibri"/>
        <family val="2"/>
        <scheme val="minor"/>
      </rPr>
      <t xml:space="preserve">, 2016, </t>
    </r>
    <r>
      <rPr>
        <b/>
        <sz val="12"/>
        <color rgb="FF00000A"/>
        <rFont val="Calibri"/>
        <family val="2"/>
        <scheme val="minor"/>
      </rPr>
      <t>12</t>
    </r>
    <r>
      <rPr>
        <sz val="12"/>
        <color rgb="FF00000A"/>
        <rFont val="Calibri"/>
        <family val="2"/>
        <scheme val="minor"/>
      </rPr>
      <t>, 4778–4792.</t>
    </r>
  </si>
  <si>
    <t>Range of Applicability of LED</t>
  </si>
  <si>
    <t>HFLD Methodology</t>
  </si>
  <si>
    <t>Coupled-Cluster Solvation Schemes</t>
  </si>
  <si>
    <t>See the bottom of the sheet "Solvation Schemes"</t>
  </si>
  <si>
    <r>
      <t xml:space="preserve">A. Altun, F. Neese and G. Bistoni, </t>
    </r>
    <r>
      <rPr>
        <i/>
        <sz val="12"/>
        <color rgb="FF00000A"/>
        <rFont val="Calibri"/>
        <family val="2"/>
        <scheme val="minor"/>
      </rPr>
      <t>Beilstein J. Org. Chem.</t>
    </r>
    <r>
      <rPr>
        <sz val="12"/>
        <color rgb="FF00000A"/>
        <rFont val="Calibri"/>
        <family val="2"/>
        <scheme val="minor"/>
      </rPr>
      <t xml:space="preserve">, 2018, </t>
    </r>
    <r>
      <rPr>
        <b/>
        <sz val="12"/>
        <color rgb="FF00000A"/>
        <rFont val="Calibri"/>
        <family val="2"/>
        <scheme val="minor"/>
      </rPr>
      <t>14</t>
    </r>
    <r>
      <rPr>
        <sz val="12"/>
        <color rgb="FF00000A"/>
        <rFont val="Calibri"/>
        <family val="2"/>
        <scheme val="minor"/>
      </rPr>
      <t>, 919–929.</t>
    </r>
  </si>
  <si>
    <r>
      <t xml:space="preserve">L. P. Ho, A. Nasr, P. G. Jones, A. Altun, F. Neese, G. Bistoni and M. Tamm, </t>
    </r>
    <r>
      <rPr>
        <i/>
        <sz val="12"/>
        <color rgb="FF00000A"/>
        <rFont val="Calibri"/>
        <family val="2"/>
        <scheme val="minor"/>
      </rPr>
      <t>Chem. - A Eur. J.</t>
    </r>
    <r>
      <rPr>
        <sz val="12"/>
        <color rgb="FF00000A"/>
        <rFont val="Calibri"/>
        <family val="2"/>
        <scheme val="minor"/>
      </rPr>
      <t xml:space="preserve">, 2018, </t>
    </r>
    <r>
      <rPr>
        <b/>
        <sz val="12"/>
        <color rgb="FF00000A"/>
        <rFont val="Calibri"/>
        <family val="2"/>
        <scheme val="minor"/>
      </rPr>
      <t>24</t>
    </r>
    <r>
      <rPr>
        <sz val="12"/>
        <color rgb="FF00000A"/>
        <rFont val="Calibri"/>
        <family val="2"/>
        <scheme val="minor"/>
      </rPr>
      <t>, 18922–18932.</t>
    </r>
  </si>
  <si>
    <r>
      <t xml:space="preserve">G. Bistoni, A. A. Auer and F. Neese, </t>
    </r>
    <r>
      <rPr>
        <i/>
        <sz val="12"/>
        <color rgb="FF00000A"/>
        <rFont val="Calibri"/>
        <family val="2"/>
        <scheme val="minor"/>
      </rPr>
      <t>Chem. - A Eur. J.</t>
    </r>
    <r>
      <rPr>
        <sz val="12"/>
        <color rgb="FF00000A"/>
        <rFont val="Calibri"/>
        <family val="2"/>
        <scheme val="minor"/>
      </rPr>
      <t xml:space="preserve">, 2017, </t>
    </r>
    <r>
      <rPr>
        <b/>
        <sz val="12"/>
        <color rgb="FF00000A"/>
        <rFont val="Calibri"/>
        <family val="2"/>
        <scheme val="minor"/>
      </rPr>
      <t>23</t>
    </r>
    <r>
      <rPr>
        <sz val="12"/>
        <color rgb="FF00000A"/>
        <rFont val="Calibri"/>
        <family val="2"/>
        <scheme val="minor"/>
      </rPr>
      <t>, 865–873.</t>
    </r>
  </si>
  <si>
    <r>
      <t xml:space="preserve">Q. Lu, F. Neese and G. Bistoni, </t>
    </r>
    <r>
      <rPr>
        <i/>
        <sz val="12"/>
        <color rgb="FF00000A"/>
        <rFont val="Calibri"/>
        <family val="2"/>
        <scheme val="minor"/>
      </rPr>
      <t>Angew. Chemie Int. Ed.</t>
    </r>
    <r>
      <rPr>
        <sz val="12"/>
        <color rgb="FF00000A"/>
        <rFont val="Calibri"/>
        <family val="2"/>
        <scheme val="minor"/>
      </rPr>
      <t xml:space="preserve">, 2018, </t>
    </r>
    <r>
      <rPr>
        <b/>
        <sz val="12"/>
        <color rgb="FF00000A"/>
        <rFont val="Calibri"/>
        <family val="2"/>
        <scheme val="minor"/>
      </rPr>
      <t>57</t>
    </r>
    <r>
      <rPr>
        <sz val="12"/>
        <color rgb="FF00000A"/>
        <rFont val="Calibri"/>
        <family val="2"/>
        <scheme val="minor"/>
      </rPr>
      <t>, 4760–4764.</t>
    </r>
  </si>
  <si>
    <r>
      <t xml:space="preserve">Q. Lu, F. Neese and G. Bistoni, </t>
    </r>
    <r>
      <rPr>
        <i/>
        <sz val="12"/>
        <color rgb="FF00000A"/>
        <rFont val="Calibri"/>
        <family val="2"/>
        <scheme val="minor"/>
      </rPr>
      <t>Phys. Chem. Chem. Phys.</t>
    </r>
    <r>
      <rPr>
        <sz val="12"/>
        <color rgb="FF00000A"/>
        <rFont val="Calibri"/>
        <family val="2"/>
        <scheme val="minor"/>
      </rPr>
      <t xml:space="preserve">, 2019, </t>
    </r>
    <r>
      <rPr>
        <b/>
        <sz val="12"/>
        <color rgb="FF00000A"/>
        <rFont val="Calibri"/>
        <family val="2"/>
        <scheme val="minor"/>
      </rPr>
      <t>2019</t>
    </r>
    <r>
      <rPr>
        <sz val="12"/>
        <color rgb="FF00000A"/>
        <rFont val="Calibri"/>
        <family val="2"/>
        <scheme val="minor"/>
      </rPr>
      <t>, 11569–11577.</t>
    </r>
  </si>
  <si>
    <r>
      <t xml:space="preserve">A. Altun, R. Izsák and G. Bistoni, </t>
    </r>
    <r>
      <rPr>
        <i/>
        <sz val="12"/>
        <color rgb="FF00000A"/>
        <rFont val="Calibri"/>
        <family val="2"/>
        <scheme val="minor"/>
      </rPr>
      <t>Int. J. Quantum Chem.</t>
    </r>
    <r>
      <rPr>
        <sz val="12"/>
        <color rgb="FF00000A"/>
        <rFont val="Calibri"/>
        <family val="2"/>
        <scheme val="minor"/>
      </rPr>
      <t xml:space="preserve">, 2021, </t>
    </r>
    <r>
      <rPr>
        <b/>
        <sz val="12"/>
        <color rgb="FF00000A"/>
        <rFont val="Calibri"/>
        <family val="2"/>
        <scheme val="minor"/>
      </rPr>
      <t>121</t>
    </r>
    <r>
      <rPr>
        <sz val="12"/>
        <color rgb="FF00000A"/>
        <rFont val="Calibri"/>
        <family val="2"/>
        <scheme val="minor"/>
      </rPr>
      <t>, e26339.</t>
    </r>
  </si>
  <si>
    <r>
      <t xml:space="preserve">M. E. Beck, C. Riplinger, F. Neese and G. Bistoni, </t>
    </r>
    <r>
      <rPr>
        <i/>
        <sz val="12"/>
        <color rgb="FF00000A"/>
        <rFont val="Calibri"/>
        <family val="2"/>
        <scheme val="minor"/>
      </rPr>
      <t>J. Comput. Chem.</t>
    </r>
    <r>
      <rPr>
        <sz val="12"/>
        <color rgb="FF00000A"/>
        <rFont val="Calibri"/>
        <family val="2"/>
        <scheme val="minor"/>
      </rPr>
      <t xml:space="preserve">, 2021, </t>
    </r>
    <r>
      <rPr>
        <b/>
        <sz val="12"/>
        <color rgb="FF00000A"/>
        <rFont val="Calibri"/>
        <family val="2"/>
        <scheme val="minor"/>
      </rPr>
      <t>42</t>
    </r>
    <r>
      <rPr>
        <sz val="12"/>
        <color rgb="FF00000A"/>
        <rFont val="Calibri"/>
        <family val="2"/>
        <scheme val="minor"/>
      </rPr>
      <t>, 293–302.</t>
    </r>
  </si>
  <si>
    <r>
      <t xml:space="preserve">A. Altun, F. Neese and G. Bistoni, </t>
    </r>
    <r>
      <rPr>
        <i/>
        <sz val="12"/>
        <color rgb="FF00000A"/>
        <rFont val="Calibri"/>
        <family val="2"/>
        <scheme val="minor"/>
      </rPr>
      <t>J. Chem. Theory Comput.</t>
    </r>
    <r>
      <rPr>
        <sz val="12"/>
        <color rgb="FF00000A"/>
        <rFont val="Calibri"/>
        <family val="2"/>
        <scheme val="minor"/>
      </rPr>
      <t xml:space="preserve">, 2019, </t>
    </r>
    <r>
      <rPr>
        <b/>
        <sz val="12"/>
        <color rgb="FF00000A"/>
        <rFont val="Calibri"/>
        <family val="2"/>
        <scheme val="minor"/>
      </rPr>
      <t>15</t>
    </r>
    <r>
      <rPr>
        <sz val="12"/>
        <color rgb="FF00000A"/>
        <rFont val="Calibri"/>
        <family val="2"/>
        <scheme val="minor"/>
      </rPr>
      <t>, 5894–5907</t>
    </r>
  </si>
  <si>
    <r>
      <rPr>
        <b/>
        <sz val="12"/>
        <color theme="1"/>
        <rFont val="Calibri"/>
        <family val="2"/>
        <scheme val="minor"/>
      </rPr>
      <t>Open Shell:</t>
    </r>
    <r>
      <rPr>
        <sz val="12"/>
        <color theme="1"/>
        <rFont val="Calibri"/>
        <family val="2"/>
        <scheme val="minor"/>
      </rPr>
      <t xml:space="preserve"> A. Altun, M. Saitow, F. Neese and G. Bistoni, </t>
    </r>
    <r>
      <rPr>
        <i/>
        <sz val="12"/>
        <color theme="1"/>
        <rFont val="Calibri"/>
        <family val="2"/>
        <scheme val="minor"/>
      </rPr>
      <t>J. Chem. Theory Comput.</t>
    </r>
    <r>
      <rPr>
        <sz val="12"/>
        <color theme="1"/>
        <rFont val="Calibri"/>
        <family val="2"/>
        <scheme val="minor"/>
      </rPr>
      <t>, 2019, 15, 1616–1632.</t>
    </r>
  </si>
  <si>
    <r>
      <rPr>
        <b/>
        <sz val="12"/>
        <color theme="1"/>
        <rFont val="Calibri"/>
        <family val="2"/>
        <scheme val="minor"/>
      </rPr>
      <t>Frozen State LED and DID Plot:</t>
    </r>
    <r>
      <rPr>
        <sz val="12"/>
        <color theme="1"/>
        <rFont val="Calibri"/>
        <family val="2"/>
        <scheme val="minor"/>
      </rPr>
      <t xml:space="preserve"> A. Altun, F. Neese and G. Bistoni, </t>
    </r>
    <r>
      <rPr>
        <i/>
        <sz val="12"/>
        <color theme="1"/>
        <rFont val="Calibri"/>
        <family val="2"/>
        <scheme val="minor"/>
      </rPr>
      <t>J. Chem. Theory Comput.</t>
    </r>
    <r>
      <rPr>
        <sz val="12"/>
        <color theme="1"/>
        <rFont val="Calibri"/>
        <family val="2"/>
        <scheme val="minor"/>
      </rPr>
      <t>, 2019, 15, 215–228.</t>
    </r>
  </si>
  <si>
    <r>
      <rPr>
        <b/>
        <sz val="12"/>
        <color theme="1"/>
        <rFont val="Calibri"/>
        <family val="2"/>
        <scheme val="minor"/>
      </rPr>
      <t xml:space="preserve">Review of LED and Corresponding Methodologies: </t>
    </r>
    <r>
      <rPr>
        <sz val="12"/>
        <color theme="1"/>
        <rFont val="Calibri"/>
        <family val="2"/>
        <scheme val="minor"/>
      </rPr>
      <t xml:space="preserve"> G. Bistoni, </t>
    </r>
    <r>
      <rPr>
        <i/>
        <sz val="12"/>
        <color theme="1"/>
        <rFont val="Calibri"/>
        <family val="2"/>
        <scheme val="minor"/>
      </rPr>
      <t>Wiley Interdiscip. Rev. Comput. Mol. Sci.</t>
    </r>
    <r>
      <rPr>
        <sz val="12"/>
        <color theme="1"/>
        <rFont val="Calibri"/>
        <family val="2"/>
        <scheme val="minor"/>
      </rPr>
      <t>, 2019, e1442.</t>
    </r>
  </si>
  <si>
    <t>References</t>
  </si>
  <si>
    <t>Generic References for the Methods Used</t>
  </si>
  <si>
    <t>ORCA Program Package</t>
  </si>
  <si>
    <r>
      <t xml:space="preserve">F. Neese, </t>
    </r>
    <r>
      <rPr>
        <i/>
        <sz val="12"/>
        <color rgb="FF00000A"/>
        <rFont val="Calibri"/>
        <family val="2"/>
        <scheme val="minor"/>
      </rPr>
      <t>Wiley Interdiscip. Rev. Comput. Mol. Sci.</t>
    </r>
    <r>
      <rPr>
        <sz val="12"/>
        <color rgb="FF00000A"/>
        <rFont val="Calibri"/>
        <family val="2"/>
        <scheme val="minor"/>
      </rPr>
      <t xml:space="preserve">, 2012, </t>
    </r>
    <r>
      <rPr>
        <b/>
        <sz val="12"/>
        <color rgb="FF00000A"/>
        <rFont val="Calibri"/>
        <family val="2"/>
        <scheme val="minor"/>
      </rPr>
      <t>2</t>
    </r>
    <r>
      <rPr>
        <sz val="12"/>
        <color rgb="FF00000A"/>
        <rFont val="Calibri"/>
        <family val="2"/>
        <scheme val="minor"/>
      </rPr>
      <t>, 73–78.</t>
    </r>
  </si>
  <si>
    <r>
      <t xml:space="preserve">F. Neese, </t>
    </r>
    <r>
      <rPr>
        <i/>
        <sz val="12"/>
        <color rgb="FF00000A"/>
        <rFont val="Calibri"/>
        <family val="2"/>
        <scheme val="minor"/>
      </rPr>
      <t>Wiley Interdiscip. Rev. Comput. Mol. Sci.</t>
    </r>
    <r>
      <rPr>
        <sz val="12"/>
        <color rgb="FF00000A"/>
        <rFont val="Calibri"/>
        <family val="2"/>
        <scheme val="minor"/>
      </rPr>
      <t xml:space="preserve">, 2018, </t>
    </r>
    <r>
      <rPr>
        <b/>
        <sz val="12"/>
        <color rgb="FF00000A"/>
        <rFont val="Calibri"/>
        <family val="2"/>
        <scheme val="minor"/>
      </rPr>
      <t>8</t>
    </r>
    <r>
      <rPr>
        <sz val="12"/>
        <color rgb="FF00000A"/>
        <rFont val="Calibri"/>
        <family val="2"/>
        <scheme val="minor"/>
      </rPr>
      <t>, e1327.</t>
    </r>
  </si>
  <si>
    <r>
      <t xml:space="preserve">F. Neese, F. Wennmohs, U. Becker and C. Riplinger, </t>
    </r>
    <r>
      <rPr>
        <i/>
        <sz val="12"/>
        <color rgb="FF00000A"/>
        <rFont val="Calibri"/>
        <family val="2"/>
        <scheme val="minor"/>
      </rPr>
      <t>J. Chem. Phys.</t>
    </r>
    <r>
      <rPr>
        <sz val="12"/>
        <color rgb="FF00000A"/>
        <rFont val="Calibri"/>
        <family val="2"/>
        <scheme val="minor"/>
      </rPr>
      <t xml:space="preserve">, 2020, </t>
    </r>
    <r>
      <rPr>
        <b/>
        <sz val="12"/>
        <color rgb="FF00000A"/>
        <rFont val="Calibri"/>
        <family val="2"/>
        <scheme val="minor"/>
      </rPr>
      <t>152</t>
    </r>
    <r>
      <rPr>
        <sz val="12"/>
        <color rgb="FF00000A"/>
        <rFont val="Calibri"/>
        <family val="2"/>
        <scheme val="minor"/>
      </rPr>
      <t>, 224108.</t>
    </r>
  </si>
  <si>
    <r>
      <t xml:space="preserve">Garcia-Ratés, M.; Becker, U.; Nesse, F. J. Comput. Chem. </t>
    </r>
    <r>
      <rPr>
        <b/>
        <sz val="11"/>
        <color theme="1"/>
        <rFont val="Calibri"/>
        <family val="2"/>
        <scheme val="minor"/>
      </rPr>
      <t>2021</t>
    </r>
    <r>
      <rPr>
        <sz val="11"/>
        <color theme="1"/>
        <rFont val="Calibri"/>
        <family val="2"/>
        <scheme val="minor"/>
      </rPr>
      <t>, DOI: 10.1002/jcc.26726</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</si>
</sst>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48" x14ac:knownFonts="1">
    <font>
      <sz val="11"/>
      <color theme="1"/>
      <name val="Calibri"/>
      <family val="2"/>
      <scheme val="minor"/>
    </font>
    <font>
      <sz val="12"/>
      <color theme="1"/>
      <name val="Calibri"/>
      <family val="2"/>
      <scheme val="minor"/>
    </font>
    <font>
      <b/>
      <sz val="11"/>
      <color theme="1"/>
      <name val="Calibri"/>
      <family val="2"/>
      <scheme val="minor"/>
    </font>
    <font>
      <b/>
      <sz val="10"/>
      <color rgb="FF00000A"/>
      <name val="Calibri"/>
      <family val="2"/>
      <scheme val="minor"/>
    </font>
    <font>
      <b/>
      <sz val="12"/>
      <color rgb="FF00000A"/>
      <name val="Calibri"/>
      <family val="2"/>
      <scheme val="minor"/>
    </font>
    <font>
      <b/>
      <sz val="11"/>
      <color rgb="FF00000A"/>
      <name val="Calibri"/>
      <family val="2"/>
      <scheme val="minor"/>
    </font>
    <font>
      <sz val="11"/>
      <name val="Calibri"/>
      <family val="2"/>
      <scheme val="minor"/>
    </font>
    <font>
      <b/>
      <sz val="14"/>
      <color theme="1"/>
      <name val="Calibri"/>
      <family val="2"/>
      <scheme val="minor"/>
    </font>
    <font>
      <sz val="16"/>
      <color theme="1"/>
      <name val="Calibri"/>
      <family val="2"/>
      <scheme val="minor"/>
    </font>
    <font>
      <b/>
      <sz val="11"/>
      <name val="Calibri"/>
      <family val="2"/>
      <scheme val="minor"/>
    </font>
    <font>
      <b/>
      <sz val="9"/>
      <color rgb="FF00000A"/>
      <name val="Symbol"/>
      <family val="1"/>
      <charset val="2"/>
    </font>
    <font>
      <b/>
      <sz val="12"/>
      <color theme="1"/>
      <name val="Calibri"/>
      <family val="2"/>
      <scheme val="minor"/>
    </font>
    <font>
      <b/>
      <sz val="14"/>
      <color rgb="FF00000A"/>
      <name val="Arial"/>
      <family val="2"/>
    </font>
    <font>
      <sz val="12"/>
      <color theme="1"/>
      <name val="Calibri"/>
      <family val="2"/>
      <scheme val="minor"/>
    </font>
    <font>
      <sz val="12"/>
      <color rgb="FF00000A"/>
      <name val="Calibri"/>
      <family val="2"/>
      <scheme val="minor"/>
    </font>
    <font>
      <b/>
      <sz val="13"/>
      <color rgb="FF00000A"/>
      <name val="Calibri"/>
      <family val="2"/>
      <scheme val="minor"/>
    </font>
    <font>
      <b/>
      <sz val="13"/>
      <color rgb="FF00000A"/>
      <name val="Symbol"/>
      <family val="1"/>
      <charset val="2"/>
    </font>
    <font>
      <sz val="10"/>
      <color rgb="FF00000A"/>
      <name val="Calibri"/>
      <family val="2"/>
      <scheme val="minor"/>
    </font>
    <font>
      <sz val="10"/>
      <name val="Calibri"/>
      <family val="2"/>
      <scheme val="minor"/>
    </font>
    <font>
      <b/>
      <sz val="10"/>
      <color rgb="FF00000A"/>
      <name val="Arial"/>
      <family val="2"/>
    </font>
    <font>
      <sz val="10"/>
      <color theme="1"/>
      <name val="Calibri"/>
      <family val="2"/>
      <scheme val="minor"/>
    </font>
    <font>
      <sz val="9"/>
      <color rgb="FF000000"/>
      <name val="Times New Roman"/>
      <family val="1"/>
    </font>
    <font>
      <b/>
      <sz val="10"/>
      <color rgb="FF8DB3E2"/>
      <name val="Arial"/>
      <family val="2"/>
    </font>
    <font>
      <sz val="10"/>
      <color rgb="FF00000A"/>
      <name val="Arial"/>
      <family val="2"/>
    </font>
    <font>
      <sz val="10"/>
      <color rgb="FFB3A2C7"/>
      <name val="Arial"/>
      <family val="2"/>
    </font>
    <font>
      <b/>
      <sz val="10"/>
      <name val="Arial"/>
      <family val="2"/>
    </font>
    <font>
      <b/>
      <sz val="10"/>
      <color rgb="FF9BBB59"/>
      <name val="Arial"/>
      <family val="2"/>
    </font>
    <font>
      <b/>
      <sz val="10"/>
      <color rgb="FFFF0000"/>
      <name val="Arial"/>
      <family val="2"/>
    </font>
    <font>
      <b/>
      <sz val="10"/>
      <color rgb="FF92D050"/>
      <name val="Arial"/>
      <family val="2"/>
    </font>
    <font>
      <sz val="10"/>
      <name val="Arial"/>
      <family val="2"/>
    </font>
    <font>
      <b/>
      <sz val="16"/>
      <color theme="1"/>
      <name val="Calibri"/>
      <family val="2"/>
      <scheme val="minor"/>
    </font>
    <font>
      <b/>
      <sz val="20"/>
      <color theme="1"/>
      <name val="Calibri"/>
      <family val="2"/>
      <scheme val="minor"/>
    </font>
    <font>
      <b/>
      <vertAlign val="subscript"/>
      <sz val="11"/>
      <color theme="1"/>
      <name val="Calibri"/>
      <family val="2"/>
      <scheme val="minor"/>
    </font>
    <font>
      <vertAlign val="subscript"/>
      <sz val="12"/>
      <color theme="1"/>
      <name val="Calibri"/>
      <family val="2"/>
      <scheme val="minor"/>
    </font>
    <font>
      <b/>
      <vertAlign val="subscript"/>
      <sz val="12"/>
      <color theme="1"/>
      <name val="Calibri"/>
      <family val="2"/>
      <scheme val="minor"/>
    </font>
    <font>
      <vertAlign val="superscript"/>
      <sz val="11"/>
      <color theme="1"/>
      <name val="Calibri"/>
      <family val="2"/>
      <scheme val="minor"/>
    </font>
    <font>
      <sz val="11"/>
      <color theme="1"/>
      <name val="Times New Roman"/>
      <family val="1"/>
    </font>
    <font>
      <sz val="11"/>
      <color rgb="FF000000"/>
      <name val="Calibri"/>
      <family val="2"/>
      <scheme val="minor"/>
    </font>
    <font>
      <sz val="11"/>
      <color rgb="FF00000A"/>
      <name val="Calibri"/>
      <family val="2"/>
      <scheme val="minor"/>
    </font>
    <font>
      <sz val="11"/>
      <color rgb="FF00000A"/>
      <name val="Symbol"/>
      <family val="1"/>
      <charset val="2"/>
    </font>
    <font>
      <b/>
      <sz val="14"/>
      <color rgb="FF00000A"/>
      <name val="Calibri"/>
      <family val="2"/>
    </font>
    <font>
      <b/>
      <sz val="13"/>
      <color theme="1"/>
      <name val="Calibri"/>
      <family val="2"/>
      <scheme val="minor"/>
    </font>
    <font>
      <b/>
      <vertAlign val="subscript"/>
      <sz val="13"/>
      <color theme="1"/>
      <name val="Calibri"/>
      <family val="2"/>
      <scheme val="minor"/>
    </font>
    <font>
      <vertAlign val="subscript"/>
      <sz val="11"/>
      <color rgb="FF000000"/>
      <name val="Calibri"/>
      <family val="2"/>
      <scheme val="minor"/>
    </font>
    <font>
      <i/>
      <sz val="11"/>
      <color theme="1"/>
      <name val="Calibri"/>
      <family val="2"/>
      <scheme val="minor"/>
    </font>
    <font>
      <sz val="11"/>
      <color theme="1"/>
      <name val="Symbol"/>
      <family val="1"/>
      <charset val="2"/>
    </font>
    <font>
      <i/>
      <sz val="12"/>
      <color rgb="FF00000A"/>
      <name val="Calibri"/>
      <family val="2"/>
      <scheme val="minor"/>
    </font>
    <font>
      <i/>
      <sz val="12"/>
      <color theme="1"/>
      <name val="Calibri"/>
      <family val="2"/>
      <scheme val="minor"/>
    </font>
  </fonts>
  <fills count="5">
    <fill>
      <patternFill patternType="none"/>
    </fill>
    <fill>
      <patternFill patternType="gray125"/>
    </fill>
    <fill>
      <patternFill patternType="solid">
        <fgColor rgb="FFDDDDDD"/>
        <bgColor indexed="64"/>
      </patternFill>
    </fill>
    <fill>
      <patternFill patternType="solid">
        <fgColor rgb="FFD9D9D9"/>
        <bgColor indexed="64"/>
      </patternFill>
    </fill>
    <fill>
      <patternFill patternType="solid">
        <fgColor theme="0"/>
        <bgColor indexed="64"/>
      </patternFill>
    </fill>
  </fills>
  <borders count="18">
    <border>
      <left/>
      <right/>
      <top/>
      <bottom/>
      <diagonal/>
    </border>
    <border>
      <left/>
      <right style="thin">
        <color indexed="64"/>
      </right>
      <top/>
      <bottom/>
      <diagonal/>
    </border>
    <border>
      <left style="thin">
        <color indexed="64"/>
      </left>
      <right/>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right/>
      <top style="thin">
        <color indexed="64"/>
      </top>
      <bottom/>
      <diagonal/>
    </border>
    <border>
      <left/>
      <right/>
      <top/>
      <bottom style="thin">
        <color indexed="64"/>
      </bottom>
      <diagonal/>
    </border>
  </borders>
  <cellStyleXfs count="1">
    <xf numFmtId="0" fontId="0" fillId="0" borderId="0"/>
  </cellStyleXfs>
  <cellXfs count="156">
    <xf numFmtId="0" fontId="0" fillId="0" borderId="0" xfId="0"/>
    <xf numFmtId="0" fontId="2" fillId="0" borderId="0" xfId="0" applyFont="1"/>
    <xf numFmtId="0" fontId="0" fillId="0" borderId="0" xfId="0" applyFont="1"/>
    <xf numFmtId="0" fontId="3" fillId="0" borderId="0" xfId="0" applyFont="1"/>
    <xf numFmtId="0" fontId="2" fillId="0" borderId="0" xfId="0" applyFont="1" applyAlignment="1">
      <alignment horizontal="center"/>
    </xf>
    <xf numFmtId="0" fontId="4" fillId="0" borderId="0" xfId="0" applyFont="1"/>
    <xf numFmtId="0" fontId="0" fillId="0" borderId="1" xfId="0" applyBorder="1"/>
    <xf numFmtId="0" fontId="6" fillId="0" borderId="0" xfId="0" applyFont="1" applyAlignment="1">
      <alignment vertical="center"/>
    </xf>
    <xf numFmtId="0" fontId="0" fillId="0" borderId="2" xfId="0" applyFont="1" applyBorder="1"/>
    <xf numFmtId="0" fontId="2" fillId="0" borderId="2" xfId="0" applyFont="1" applyBorder="1"/>
    <xf numFmtId="0" fontId="2" fillId="0" borderId="0" xfId="0" applyFont="1" applyAlignment="1">
      <alignment horizontal="left"/>
    </xf>
    <xf numFmtId="0" fontId="0" fillId="0" borderId="1" xfId="0" applyFont="1" applyBorder="1"/>
    <xf numFmtId="0" fontId="7" fillId="0" borderId="0" xfId="0" applyFont="1"/>
    <xf numFmtId="0" fontId="0" fillId="0" borderId="0" xfId="0" applyAlignment="1">
      <alignment horizontal="right"/>
    </xf>
    <xf numFmtId="0" fontId="0" fillId="0" borderId="0" xfId="0"/>
    <xf numFmtId="2" fontId="0" fillId="0" borderId="0" xfId="0" applyNumberFormat="1"/>
    <xf numFmtId="0" fontId="2" fillId="0" borderId="0" xfId="0" applyFont="1"/>
    <xf numFmtId="2" fontId="0" fillId="0" borderId="3" xfId="0" applyNumberFormat="1" applyBorder="1"/>
    <xf numFmtId="2" fontId="0" fillId="0" borderId="4" xfId="0" applyNumberFormat="1" applyBorder="1"/>
    <xf numFmtId="2" fontId="0" fillId="0" borderId="0" xfId="0" applyNumberFormat="1" applyBorder="1"/>
    <xf numFmtId="2" fontId="0" fillId="0" borderId="5" xfId="0" applyNumberFormat="1" applyBorder="1"/>
    <xf numFmtId="2" fontId="0" fillId="0" borderId="6" xfId="0" applyNumberFormat="1" applyBorder="1"/>
    <xf numFmtId="2" fontId="0" fillId="0" borderId="7" xfId="0" applyNumberFormat="1" applyBorder="1"/>
    <xf numFmtId="2" fontId="0" fillId="0" borderId="8" xfId="0" applyNumberFormat="1" applyBorder="1"/>
    <xf numFmtId="2" fontId="0" fillId="0" borderId="9" xfId="0" applyNumberFormat="1" applyBorder="1"/>
    <xf numFmtId="2" fontId="0" fillId="0" borderId="10" xfId="0" applyNumberFormat="1" applyBorder="1"/>
    <xf numFmtId="2" fontId="6" fillId="0" borderId="8" xfId="0" applyNumberFormat="1" applyFont="1" applyBorder="1"/>
    <xf numFmtId="0" fontId="2" fillId="0" borderId="0" xfId="0" applyFont="1" applyAlignment="1">
      <alignment horizontal="right"/>
    </xf>
    <xf numFmtId="0" fontId="0" fillId="0" borderId="0" xfId="0"/>
    <xf numFmtId="2" fontId="0" fillId="0" borderId="0" xfId="0" applyNumberFormat="1"/>
    <xf numFmtId="0" fontId="0" fillId="0" borderId="0" xfId="0"/>
    <xf numFmtId="2" fontId="0" fillId="0" borderId="0" xfId="0" applyNumberFormat="1"/>
    <xf numFmtId="0" fontId="0" fillId="0" borderId="0" xfId="0"/>
    <xf numFmtId="2" fontId="0" fillId="0" borderId="0" xfId="0" applyNumberFormat="1"/>
    <xf numFmtId="0" fontId="0" fillId="0" borderId="0" xfId="0"/>
    <xf numFmtId="2" fontId="0" fillId="0" borderId="0" xfId="0" applyNumberFormat="1"/>
    <xf numFmtId="0" fontId="0" fillId="0" borderId="0" xfId="0"/>
    <xf numFmtId="2" fontId="0" fillId="0" borderId="0" xfId="0" applyNumberFormat="1"/>
    <xf numFmtId="0" fontId="0" fillId="0" borderId="0" xfId="0"/>
    <xf numFmtId="2" fontId="0" fillId="0" borderId="0" xfId="0" applyNumberFormat="1"/>
    <xf numFmtId="2" fontId="0" fillId="0" borderId="0" xfId="0" applyNumberFormat="1"/>
    <xf numFmtId="2" fontId="0" fillId="0" borderId="3" xfId="0" applyNumberFormat="1" applyBorder="1"/>
    <xf numFmtId="2" fontId="0" fillId="0" borderId="4" xfId="0" applyNumberFormat="1" applyBorder="1"/>
    <xf numFmtId="2" fontId="0" fillId="0" borderId="0" xfId="0" applyNumberFormat="1" applyBorder="1"/>
    <xf numFmtId="2" fontId="0" fillId="0" borderId="5" xfId="0" applyNumberFormat="1" applyBorder="1"/>
    <xf numFmtId="2" fontId="0" fillId="0" borderId="6" xfId="0" applyNumberFormat="1" applyBorder="1"/>
    <xf numFmtId="2" fontId="0" fillId="0" borderId="7" xfId="0" applyNumberFormat="1" applyBorder="1"/>
    <xf numFmtId="2" fontId="0" fillId="0" borderId="8" xfId="0" applyNumberFormat="1" applyBorder="1"/>
    <xf numFmtId="2" fontId="0" fillId="0" borderId="9" xfId="0" applyNumberFormat="1" applyBorder="1"/>
    <xf numFmtId="2" fontId="0" fillId="0" borderId="10" xfId="0" applyNumberFormat="1" applyBorder="1"/>
    <xf numFmtId="2" fontId="0" fillId="0" borderId="0" xfId="0" applyNumberFormat="1"/>
    <xf numFmtId="2" fontId="0" fillId="0" borderId="3" xfId="0" applyNumberFormat="1" applyBorder="1"/>
    <xf numFmtId="2" fontId="0" fillId="0" borderId="4" xfId="0" applyNumberFormat="1" applyBorder="1"/>
    <xf numFmtId="2" fontId="0" fillId="0" borderId="0" xfId="0" applyNumberFormat="1" applyBorder="1"/>
    <xf numFmtId="2" fontId="0" fillId="0" borderId="5" xfId="0" applyNumberFormat="1" applyBorder="1"/>
    <xf numFmtId="2" fontId="0" fillId="0" borderId="6" xfId="0" applyNumberFormat="1" applyBorder="1"/>
    <xf numFmtId="2" fontId="0" fillId="0" borderId="7" xfId="0" applyNumberFormat="1" applyBorder="1"/>
    <xf numFmtId="2" fontId="0" fillId="0" borderId="8" xfId="0" applyNumberFormat="1" applyBorder="1"/>
    <xf numFmtId="2" fontId="0" fillId="0" borderId="9" xfId="0" applyNumberFormat="1" applyBorder="1"/>
    <xf numFmtId="2" fontId="0" fillId="0" borderId="10" xfId="0" applyNumberFormat="1" applyBorder="1"/>
    <xf numFmtId="0" fontId="0" fillId="0" borderId="0" xfId="0"/>
    <xf numFmtId="2" fontId="0" fillId="0" borderId="0" xfId="0" applyNumberFormat="1"/>
    <xf numFmtId="0" fontId="2" fillId="0" borderId="0" xfId="0" applyFont="1"/>
    <xf numFmtId="2" fontId="0" fillId="0" borderId="3" xfId="0" applyNumberFormat="1" applyBorder="1"/>
    <xf numFmtId="2" fontId="0" fillId="0" borderId="4" xfId="0" applyNumberFormat="1" applyBorder="1"/>
    <xf numFmtId="2" fontId="0" fillId="0" borderId="0" xfId="0" applyNumberFormat="1" applyBorder="1"/>
    <xf numFmtId="2" fontId="0" fillId="0" borderId="5" xfId="0" applyNumberFormat="1" applyBorder="1"/>
    <xf numFmtId="2" fontId="0" fillId="0" borderId="6" xfId="0" applyNumberFormat="1" applyBorder="1"/>
    <xf numFmtId="2" fontId="0" fillId="0" borderId="7" xfId="0" applyNumberFormat="1" applyBorder="1"/>
    <xf numFmtId="2" fontId="0" fillId="0" borderId="8" xfId="0" applyNumberFormat="1" applyBorder="1"/>
    <xf numFmtId="2" fontId="0" fillId="0" borderId="9" xfId="0" applyNumberFormat="1" applyBorder="1"/>
    <xf numFmtId="2" fontId="0" fillId="0" borderId="10" xfId="0" applyNumberFormat="1" applyBorder="1"/>
    <xf numFmtId="164" fontId="0" fillId="0" borderId="0" xfId="0" applyNumberFormat="1" applyFont="1" applyBorder="1"/>
    <xf numFmtId="0" fontId="2" fillId="0" borderId="0" xfId="0" applyFont="1" applyBorder="1" applyAlignment="1">
      <alignment horizontal="right"/>
    </xf>
    <xf numFmtId="0" fontId="6" fillId="0" borderId="0" xfId="0" applyFont="1"/>
    <xf numFmtId="164" fontId="6" fillId="0" borderId="0" xfId="0" applyNumberFormat="1" applyFont="1"/>
    <xf numFmtId="0" fontId="9" fillId="0" borderId="0" xfId="0" applyFont="1" applyAlignment="1">
      <alignment horizontal="right"/>
    </xf>
    <xf numFmtId="0" fontId="9" fillId="0" borderId="0" xfId="0" applyFont="1"/>
    <xf numFmtId="0" fontId="12" fillId="0" borderId="0" xfId="0" applyFont="1"/>
    <xf numFmtId="0" fontId="13" fillId="0" borderId="0" xfId="0" applyFont="1"/>
    <xf numFmtId="0" fontId="11" fillId="0" borderId="0" xfId="0" applyFont="1"/>
    <xf numFmtId="0" fontId="14" fillId="0" borderId="0" xfId="0" applyFont="1"/>
    <xf numFmtId="0" fontId="15" fillId="0" borderId="0" xfId="0" applyFont="1"/>
    <xf numFmtId="0" fontId="17" fillId="0" borderId="11" xfId="0" applyFont="1" applyBorder="1" applyAlignment="1">
      <alignment vertical="center" wrapText="1"/>
    </xf>
    <xf numFmtId="0" fontId="17" fillId="0" borderId="11" xfId="0" applyFont="1" applyBorder="1" applyAlignment="1">
      <alignment horizontal="center" vertical="center" wrapText="1"/>
    </xf>
    <xf numFmtId="0" fontId="17" fillId="0" borderId="0" xfId="0" applyFont="1" applyAlignment="1">
      <alignment vertical="center" wrapText="1"/>
    </xf>
    <xf numFmtId="0" fontId="17" fillId="0" borderId="6" xfId="0" applyFont="1" applyBorder="1" applyAlignment="1">
      <alignment vertical="center" wrapText="1"/>
    </xf>
    <xf numFmtId="0" fontId="19" fillId="0" borderId="0" xfId="0" applyFont="1" applyAlignment="1">
      <alignment horizontal="justify" vertical="center"/>
    </xf>
    <xf numFmtId="0" fontId="21" fillId="2" borderId="12" xfId="0" applyFont="1" applyFill="1" applyBorder="1" applyAlignment="1">
      <alignment horizontal="right" vertical="center" wrapText="1"/>
    </xf>
    <xf numFmtId="0" fontId="21" fillId="2" borderId="12" xfId="0" applyFont="1" applyFill="1" applyBorder="1" applyAlignment="1">
      <alignment vertical="center" wrapText="1"/>
    </xf>
    <xf numFmtId="0" fontId="20" fillId="0" borderId="12" xfId="0" applyFont="1" applyBorder="1" applyAlignment="1">
      <alignment wrapText="1"/>
    </xf>
    <xf numFmtId="0" fontId="22" fillId="0" borderId="12" xfId="0" applyFont="1" applyBorder="1" applyAlignment="1">
      <alignment horizontal="right" vertical="center" wrapText="1"/>
    </xf>
    <xf numFmtId="0" fontId="23" fillId="0" borderId="12" xfId="0" applyFont="1" applyBorder="1" applyAlignment="1">
      <alignment horizontal="right" vertical="center" wrapText="1"/>
    </xf>
    <xf numFmtId="0" fontId="21" fillId="3" borderId="12" xfId="0" applyFont="1" applyFill="1" applyBorder="1" applyAlignment="1">
      <alignment horizontal="right" vertical="center" wrapText="1"/>
    </xf>
    <xf numFmtId="0" fontId="21" fillId="3" borderId="12" xfId="0" applyFont="1" applyFill="1" applyBorder="1" applyAlignment="1">
      <alignment vertical="center" wrapText="1"/>
    </xf>
    <xf numFmtId="0" fontId="24" fillId="0" borderId="12" xfId="0" applyFont="1" applyBorder="1" applyAlignment="1">
      <alignment vertical="center" wrapText="1"/>
    </xf>
    <xf numFmtId="0" fontId="21" fillId="2" borderId="13" xfId="0" applyFont="1" applyFill="1" applyBorder="1" applyAlignment="1">
      <alignment horizontal="right" vertical="center" wrapText="1"/>
    </xf>
    <xf numFmtId="0" fontId="21" fillId="2" borderId="13" xfId="0" applyFont="1" applyFill="1" applyBorder="1" applyAlignment="1">
      <alignment vertical="center" wrapText="1"/>
    </xf>
    <xf numFmtId="0" fontId="22" fillId="0" borderId="13" xfId="0" applyFont="1" applyBorder="1" applyAlignment="1">
      <alignment horizontal="right" vertical="center" wrapText="1"/>
    </xf>
    <xf numFmtId="0" fontId="23" fillId="0" borderId="13" xfId="0" applyFont="1" applyBorder="1" applyAlignment="1">
      <alignment horizontal="right" vertical="center" wrapText="1"/>
    </xf>
    <xf numFmtId="0" fontId="21" fillId="3" borderId="13" xfId="0" applyFont="1" applyFill="1" applyBorder="1" applyAlignment="1">
      <alignment horizontal="right" vertical="center" wrapText="1"/>
    </xf>
    <xf numFmtId="0" fontId="24" fillId="0" borderId="14" xfId="0" applyFont="1" applyBorder="1" applyAlignment="1">
      <alignment vertical="center" wrapText="1"/>
    </xf>
    <xf numFmtId="0" fontId="19" fillId="0" borderId="0" xfId="0" applyFont="1" applyAlignment="1">
      <alignment vertical="center" wrapText="1"/>
    </xf>
    <xf numFmtId="0" fontId="23" fillId="0" borderId="0" xfId="0" applyFont="1" applyAlignment="1">
      <alignment vertical="center" wrapText="1"/>
    </xf>
    <xf numFmtId="0" fontId="22" fillId="0" borderId="15" xfId="0" applyFont="1" applyBorder="1" applyAlignment="1">
      <alignment horizontal="right" vertical="center" wrapText="1"/>
    </xf>
    <xf numFmtId="0" fontId="25" fillId="0" borderId="12" xfId="0" applyFont="1" applyBorder="1" applyAlignment="1">
      <alignment horizontal="right" vertical="center" wrapText="1"/>
    </xf>
    <xf numFmtId="0" fontId="26" fillId="0" borderId="12" xfId="0" applyFont="1" applyBorder="1" applyAlignment="1">
      <alignment horizontal="right" vertical="center" wrapText="1"/>
    </xf>
    <xf numFmtId="0" fontId="27" fillId="0" borderId="12" xfId="0" applyFont="1" applyBorder="1" applyAlignment="1">
      <alignment horizontal="right" vertical="center" wrapText="1"/>
    </xf>
    <xf numFmtId="0" fontId="28" fillId="0" borderId="12" xfId="0" applyFont="1" applyBorder="1" applyAlignment="1">
      <alignment horizontal="right" vertical="center" wrapText="1"/>
    </xf>
    <xf numFmtId="0" fontId="29" fillId="0" borderId="12" xfId="0" applyFont="1" applyBorder="1" applyAlignment="1">
      <alignment horizontal="right" vertical="center" wrapText="1"/>
    </xf>
    <xf numFmtId="2" fontId="23" fillId="0" borderId="12" xfId="0" applyNumberFormat="1" applyFont="1" applyBorder="1" applyAlignment="1">
      <alignment horizontal="right" vertical="center" wrapText="1"/>
    </xf>
    <xf numFmtId="2" fontId="28" fillId="0" borderId="12" xfId="0" applyNumberFormat="1" applyFont="1" applyBorder="1" applyAlignment="1">
      <alignment horizontal="right" vertical="center" wrapText="1"/>
    </xf>
    <xf numFmtId="2" fontId="29" fillId="0" borderId="12" xfId="0" applyNumberFormat="1" applyFont="1" applyBorder="1" applyAlignment="1">
      <alignment horizontal="right" vertical="center" wrapText="1"/>
    </xf>
    <xf numFmtId="0" fontId="23" fillId="0" borderId="15" xfId="0" applyFont="1" applyBorder="1" applyAlignment="1">
      <alignment horizontal="right" vertical="center" wrapText="1"/>
    </xf>
    <xf numFmtId="2" fontId="27" fillId="0" borderId="12" xfId="0" applyNumberFormat="1" applyFont="1" applyBorder="1" applyAlignment="1">
      <alignment horizontal="right" vertical="center" wrapText="1"/>
    </xf>
    <xf numFmtId="0" fontId="13" fillId="4" borderId="0" xfId="0" applyFont="1" applyFill="1" applyBorder="1" applyAlignment="1">
      <alignment vertical="center"/>
    </xf>
    <xf numFmtId="0" fontId="0" fillId="0" borderId="0" xfId="0" applyAlignment="1">
      <alignment horizontal="left"/>
    </xf>
    <xf numFmtId="164" fontId="0" fillId="0" borderId="0" xfId="0" applyNumberFormat="1"/>
    <xf numFmtId="2" fontId="0" fillId="0" borderId="0" xfId="0" applyNumberFormat="1" applyAlignment="1">
      <alignment horizontal="left"/>
    </xf>
    <xf numFmtId="0" fontId="36" fillId="0" borderId="0" xfId="0" applyFont="1" applyAlignment="1">
      <alignment horizontal="justify" vertical="center" wrapText="1"/>
    </xf>
    <xf numFmtId="0" fontId="37" fillId="0" borderId="6" xfId="0" applyFont="1" applyBorder="1" applyAlignment="1">
      <alignment horizontal="right" vertical="center" wrapText="1"/>
    </xf>
    <xf numFmtId="0" fontId="37" fillId="0" borderId="6" xfId="0" applyFont="1" applyBorder="1" applyAlignment="1">
      <alignment vertical="center" wrapText="1"/>
    </xf>
    <xf numFmtId="0" fontId="38" fillId="0" borderId="0" xfId="0" applyFont="1"/>
    <xf numFmtId="0" fontId="37" fillId="0" borderId="11" xfId="0" applyFont="1" applyBorder="1" applyAlignment="1">
      <alignment horizontal="right" vertical="center" wrapText="1"/>
    </xf>
    <xf numFmtId="0" fontId="41" fillId="0" borderId="0" xfId="0" applyFont="1"/>
    <xf numFmtId="0" fontId="37" fillId="0" borderId="0" xfId="0" applyFont="1" applyAlignment="1">
      <alignment horizontal="center" vertical="center" wrapText="1"/>
    </xf>
    <xf numFmtId="0" fontId="36" fillId="0" borderId="16" xfId="0" applyFont="1" applyBorder="1" applyAlignment="1">
      <alignment horizontal="justify" vertical="center" wrapText="1"/>
    </xf>
    <xf numFmtId="0" fontId="36" fillId="0" borderId="16" xfId="0" applyFont="1" applyBorder="1" applyAlignment="1">
      <alignment horizontal="center" vertical="center" wrapText="1"/>
    </xf>
    <xf numFmtId="0" fontId="36" fillId="0" borderId="17" xfId="0" applyFont="1" applyBorder="1" applyAlignment="1">
      <alignment horizontal="justify" vertical="center" wrapText="1"/>
    </xf>
    <xf numFmtId="0" fontId="36" fillId="0" borderId="17" xfId="0" applyFont="1" applyBorder="1" applyAlignment="1">
      <alignment horizontal="center" vertical="center" wrapText="1"/>
    </xf>
    <xf numFmtId="0" fontId="37" fillId="0" borderId="17" xfId="0" applyFont="1" applyBorder="1" applyAlignment="1">
      <alignment horizontal="center" vertical="center" wrapText="1"/>
    </xf>
    <xf numFmtId="2" fontId="37" fillId="0" borderId="0" xfId="0" applyNumberFormat="1" applyFont="1" applyAlignment="1">
      <alignment horizontal="center" vertical="center" wrapText="1"/>
    </xf>
    <xf numFmtId="0" fontId="0" fillId="0" borderId="0" xfId="0" applyFont="1" applyAlignment="1">
      <alignment vertical="center"/>
    </xf>
    <xf numFmtId="0" fontId="0" fillId="0" borderId="0" xfId="0" applyBorder="1"/>
    <xf numFmtId="0" fontId="30" fillId="0" borderId="0" xfId="0" applyFont="1" applyBorder="1" applyAlignment="1">
      <alignment vertical="center"/>
    </xf>
    <xf numFmtId="0" fontId="31" fillId="0" borderId="0" xfId="0" applyFont="1" applyBorder="1" applyAlignment="1">
      <alignment vertical="center"/>
    </xf>
    <xf numFmtId="0" fontId="8" fillId="0" borderId="0" xfId="0" applyFont="1" applyBorder="1"/>
    <xf numFmtId="0" fontId="7" fillId="0" borderId="0" xfId="0" applyFont="1" applyBorder="1"/>
    <xf numFmtId="0" fontId="2" fillId="0" borderId="0" xfId="0" applyFont="1" applyBorder="1"/>
    <xf numFmtId="0" fontId="0" fillId="0" borderId="0" xfId="0" applyFont="1" applyBorder="1"/>
    <xf numFmtId="0" fontId="37" fillId="0" borderId="0" xfId="0" applyFont="1" applyBorder="1" applyAlignment="1">
      <alignment vertical="center"/>
    </xf>
    <xf numFmtId="0" fontId="38" fillId="0" borderId="0" xfId="0" applyFont="1" applyBorder="1" applyAlignment="1">
      <alignment vertical="center"/>
    </xf>
    <xf numFmtId="0" fontId="30" fillId="0" borderId="0" xfId="0" applyFont="1" applyBorder="1"/>
    <xf numFmtId="0" fontId="31" fillId="0" borderId="0" xfId="0" applyFont="1" applyBorder="1"/>
    <xf numFmtId="0" fontId="1" fillId="0" borderId="0" xfId="0" applyFont="1"/>
    <xf numFmtId="0" fontId="14" fillId="0" borderId="0" xfId="0" applyFont="1" applyAlignment="1">
      <alignment vertical="center"/>
    </xf>
    <xf numFmtId="0" fontId="1" fillId="0" borderId="0" xfId="0" applyFont="1" applyAlignment="1">
      <alignment vertical="center"/>
    </xf>
    <xf numFmtId="0" fontId="2" fillId="0" borderId="0" xfId="0" applyFont="1" applyFill="1" applyBorder="1"/>
    <xf numFmtId="0" fontId="0" fillId="0" borderId="0" xfId="0" applyFont="1" applyFill="1" applyBorder="1"/>
    <xf numFmtId="0" fontId="14" fillId="0" borderId="0" xfId="0" applyFont="1" applyAlignment="1"/>
    <xf numFmtId="0" fontId="17" fillId="0" borderId="3" xfId="0" applyFont="1" applyBorder="1" applyAlignment="1">
      <alignment vertical="center" wrapText="1"/>
    </xf>
    <xf numFmtId="0" fontId="17" fillId="0" borderId="6" xfId="0" applyFont="1" applyBorder="1" applyAlignment="1">
      <alignment vertical="center" wrapText="1"/>
    </xf>
    <xf numFmtId="0" fontId="17" fillId="0" borderId="11" xfId="0" applyFont="1" applyBorder="1" applyAlignment="1">
      <alignment horizontal="center" vertical="center" wrapText="1"/>
    </xf>
    <xf numFmtId="0" fontId="17" fillId="0" borderId="6" xfId="0" applyFont="1" applyBorder="1" applyAlignment="1">
      <alignment horizontal="center" vertical="center" wrapText="1"/>
    </xf>
    <xf numFmtId="0" fontId="17" fillId="0" borderId="3" xfId="0" applyFont="1" applyBorder="1" applyAlignment="1">
      <alignment horizontal="center" vertical="center" wrapText="1"/>
    </xf>
    <xf numFmtId="0" fontId="18" fillId="0" borderId="6" xfId="0" applyFont="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160020</xdr:colOff>
      <xdr:row>2</xdr:row>
      <xdr:rowOff>22860</xdr:rowOff>
    </xdr:from>
    <xdr:to>
      <xdr:col>10</xdr:col>
      <xdr:colOff>36830</xdr:colOff>
      <xdr:row>32</xdr:row>
      <xdr:rowOff>14605</xdr:rowOff>
    </xdr:to>
    <xdr:pic>
      <xdr:nvPicPr>
        <xdr:cNvPr id="2" name="Picture 1">
          <a:extLst>
            <a:ext uri="{FF2B5EF4-FFF2-40B4-BE49-F238E27FC236}">
              <a16:creationId xmlns:a16="http://schemas.microsoft.com/office/drawing/2014/main" xmlns="" id="{00000000-0008-0000-0900-000002000000}"/>
            </a:ext>
          </a:extLst>
        </xdr:cNvPr>
        <xdr:cNvPicPr/>
      </xdr:nvPicPr>
      <xdr:blipFill>
        <a:blip xmlns:r="http://schemas.openxmlformats.org/officeDocument/2006/relationships" r:embed="rId1"/>
        <a:stretch>
          <a:fillRect/>
        </a:stretch>
      </xdr:blipFill>
      <xdr:spPr>
        <a:xfrm>
          <a:off x="160020" y="403860"/>
          <a:ext cx="5972810" cy="5478145"/>
        </a:xfrm>
        <a:prstGeom prst="rect">
          <a:avLst/>
        </a:prstGeom>
      </xdr:spPr>
    </xdr:pic>
    <xdr:clientData/>
  </xdr:twoCellAnchor>
  <xdr:twoCellAnchor editAs="oneCell">
    <xdr:from>
      <xdr:col>11</xdr:col>
      <xdr:colOff>563880</xdr:colOff>
      <xdr:row>2</xdr:row>
      <xdr:rowOff>99060</xdr:rowOff>
    </xdr:from>
    <xdr:to>
      <xdr:col>21</xdr:col>
      <xdr:colOff>440690</xdr:colOff>
      <xdr:row>30</xdr:row>
      <xdr:rowOff>162560</xdr:rowOff>
    </xdr:to>
    <xdr:pic>
      <xdr:nvPicPr>
        <xdr:cNvPr id="3" name="Picture 2">
          <a:extLst>
            <a:ext uri="{FF2B5EF4-FFF2-40B4-BE49-F238E27FC236}">
              <a16:creationId xmlns:a16="http://schemas.microsoft.com/office/drawing/2014/main" xmlns="" id="{00000000-0008-0000-0900-000003000000}"/>
            </a:ext>
          </a:extLst>
        </xdr:cNvPr>
        <xdr:cNvPicPr/>
      </xdr:nvPicPr>
      <xdr:blipFill>
        <a:blip xmlns:r="http://schemas.openxmlformats.org/officeDocument/2006/relationships" r:embed="rId2"/>
        <a:stretch>
          <a:fillRect/>
        </a:stretch>
      </xdr:blipFill>
      <xdr:spPr>
        <a:xfrm>
          <a:off x="7269480" y="480060"/>
          <a:ext cx="5972810" cy="518414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8"/>
  <sheetViews>
    <sheetView workbookViewId="0"/>
  </sheetViews>
  <sheetFormatPr defaultColWidth="8.77734375" defaultRowHeight="14.4" x14ac:dyDescent="0.3"/>
  <cols>
    <col min="1" max="1" width="23.33203125" customWidth="1"/>
  </cols>
  <sheetData>
    <row r="1" spans="1:23" ht="21" x14ac:dyDescent="0.2">
      <c r="A1" s="133"/>
      <c r="B1" s="133"/>
      <c r="C1" s="133"/>
      <c r="D1" s="133"/>
      <c r="E1" s="133"/>
      <c r="F1" s="134" t="s">
        <v>314</v>
      </c>
      <c r="G1" s="133"/>
      <c r="H1" s="133"/>
      <c r="I1" s="133"/>
      <c r="J1" s="133"/>
      <c r="K1" s="133"/>
      <c r="L1" s="133"/>
      <c r="M1" s="133"/>
      <c r="N1" s="133"/>
      <c r="O1" s="133"/>
      <c r="P1" s="133"/>
      <c r="Q1" s="133"/>
      <c r="R1" s="133"/>
      <c r="S1" s="133"/>
      <c r="T1" s="133"/>
      <c r="U1" s="133"/>
      <c r="V1" s="133"/>
      <c r="W1" s="133"/>
    </row>
    <row r="2" spans="1:23" ht="15" x14ac:dyDescent="0.2">
      <c r="A2" s="133"/>
      <c r="B2" s="133"/>
      <c r="C2" s="133"/>
      <c r="D2" s="133"/>
      <c r="E2" s="133"/>
      <c r="F2" s="133"/>
      <c r="G2" s="133"/>
      <c r="H2" s="133"/>
      <c r="I2" s="133"/>
      <c r="J2" s="133"/>
      <c r="K2" s="133"/>
      <c r="L2" s="133"/>
      <c r="M2" s="133"/>
      <c r="N2" s="133"/>
      <c r="O2" s="133"/>
      <c r="P2" s="133"/>
      <c r="Q2" s="133"/>
      <c r="R2" s="133"/>
      <c r="S2" s="133"/>
      <c r="T2" s="133"/>
      <c r="U2" s="133"/>
      <c r="V2" s="133"/>
      <c r="W2" s="133"/>
    </row>
    <row r="3" spans="1:23" ht="25.95" x14ac:dyDescent="0.25">
      <c r="A3" s="135" t="s">
        <v>315</v>
      </c>
      <c r="B3" s="136"/>
      <c r="C3" s="133"/>
      <c r="D3" s="133"/>
      <c r="E3" s="133"/>
      <c r="F3" s="133"/>
      <c r="G3" s="133"/>
      <c r="H3" s="133"/>
      <c r="I3" s="133"/>
      <c r="J3" s="133"/>
      <c r="K3" s="133"/>
      <c r="L3" s="133"/>
      <c r="M3" s="133"/>
      <c r="N3" s="133"/>
      <c r="O3" s="133"/>
      <c r="P3" s="133"/>
      <c r="Q3" s="133"/>
      <c r="R3" s="133"/>
      <c r="S3" s="133"/>
      <c r="T3" s="133"/>
      <c r="U3" s="133"/>
      <c r="V3" s="133"/>
      <c r="W3" s="133"/>
    </row>
    <row r="4" spans="1:23" ht="15" x14ac:dyDescent="0.2">
      <c r="A4" s="133"/>
      <c r="B4" s="133"/>
      <c r="C4" s="133"/>
      <c r="D4" s="133"/>
      <c r="E4" s="133"/>
      <c r="F4" s="133"/>
      <c r="G4" s="133"/>
      <c r="H4" s="133"/>
      <c r="I4" s="133"/>
      <c r="J4" s="133"/>
      <c r="K4" s="133"/>
      <c r="L4" s="133"/>
      <c r="M4" s="133"/>
      <c r="N4" s="133"/>
      <c r="O4" s="133"/>
      <c r="P4" s="133"/>
      <c r="Q4" s="133"/>
      <c r="R4" s="133"/>
      <c r="S4" s="133"/>
      <c r="T4" s="133"/>
      <c r="U4" s="133"/>
      <c r="V4" s="133"/>
      <c r="W4" s="133"/>
    </row>
    <row r="5" spans="1:23" ht="15" x14ac:dyDescent="0.2">
      <c r="A5" s="133"/>
      <c r="B5" s="133"/>
      <c r="C5" s="133"/>
      <c r="D5" s="133"/>
      <c r="E5" s="133"/>
      <c r="F5" s="133"/>
      <c r="G5" s="133"/>
      <c r="H5" s="133"/>
      <c r="I5" s="133"/>
      <c r="J5" s="133"/>
      <c r="K5" s="133"/>
      <c r="L5" s="133"/>
      <c r="M5" s="133"/>
      <c r="N5" s="133"/>
      <c r="O5" s="133"/>
      <c r="P5" s="133"/>
      <c r="Q5" s="133"/>
      <c r="R5" s="133"/>
      <c r="S5" s="133"/>
      <c r="T5" s="133"/>
      <c r="U5" s="133"/>
      <c r="V5" s="133"/>
      <c r="W5" s="133"/>
    </row>
    <row r="6" spans="1:23" ht="15.6" x14ac:dyDescent="0.3">
      <c r="A6" s="115" t="s">
        <v>251</v>
      </c>
      <c r="B6" s="133"/>
      <c r="C6" s="133"/>
      <c r="D6" s="133"/>
      <c r="E6" s="133"/>
      <c r="F6" s="133"/>
      <c r="G6" s="133"/>
      <c r="H6" s="133"/>
      <c r="I6" s="133"/>
      <c r="J6" s="133"/>
      <c r="K6" s="133"/>
      <c r="L6" s="133"/>
      <c r="M6" s="133"/>
      <c r="N6" s="133"/>
      <c r="O6" s="133"/>
      <c r="P6" s="133"/>
      <c r="Q6" s="133"/>
      <c r="R6" s="133"/>
      <c r="S6" s="133"/>
      <c r="T6" s="133"/>
      <c r="U6" s="133"/>
      <c r="V6" s="133"/>
      <c r="W6" s="133"/>
    </row>
    <row r="7" spans="1:23" ht="15.6" x14ac:dyDescent="0.3">
      <c r="A7" s="115" t="s">
        <v>188</v>
      </c>
      <c r="B7" s="133"/>
      <c r="C7" s="133"/>
      <c r="D7" s="133"/>
      <c r="E7" s="133"/>
      <c r="F7" s="133"/>
      <c r="G7" s="133"/>
      <c r="H7" s="133"/>
      <c r="I7" s="133"/>
      <c r="J7" s="133"/>
      <c r="K7" s="133"/>
      <c r="L7" s="133"/>
      <c r="M7" s="133"/>
      <c r="N7" s="133"/>
      <c r="O7" s="133"/>
      <c r="P7" s="133"/>
      <c r="Q7" s="133"/>
      <c r="R7" s="133"/>
      <c r="S7" s="133"/>
      <c r="T7" s="133"/>
      <c r="U7" s="133"/>
      <c r="V7" s="133"/>
      <c r="W7" s="133"/>
    </row>
    <row r="8" spans="1:23" ht="15" x14ac:dyDescent="0.2">
      <c r="A8" s="133"/>
      <c r="B8" s="133"/>
      <c r="C8" s="133"/>
      <c r="D8" s="133"/>
      <c r="E8" s="133"/>
      <c r="F8" s="133"/>
      <c r="G8" s="133"/>
      <c r="H8" s="133"/>
      <c r="I8" s="133"/>
      <c r="J8" s="133"/>
      <c r="K8" s="133"/>
      <c r="L8" s="133"/>
      <c r="M8" s="133"/>
      <c r="N8" s="133"/>
      <c r="O8" s="133"/>
      <c r="P8" s="133"/>
      <c r="Q8" s="133"/>
      <c r="R8" s="133"/>
      <c r="S8" s="133"/>
      <c r="T8" s="133"/>
      <c r="U8" s="133"/>
      <c r="V8" s="133"/>
      <c r="W8" s="133"/>
    </row>
    <row r="9" spans="1:23" ht="15" x14ac:dyDescent="0.2">
      <c r="A9" s="133"/>
      <c r="B9" s="133"/>
      <c r="C9" s="133"/>
      <c r="D9" s="133"/>
      <c r="E9" s="133"/>
      <c r="F9" s="133"/>
      <c r="G9" s="133"/>
      <c r="H9" s="133"/>
      <c r="I9" s="133"/>
      <c r="J9" s="133"/>
      <c r="K9" s="133"/>
      <c r="L9" s="133"/>
      <c r="M9" s="133"/>
      <c r="N9" s="133"/>
      <c r="O9" s="133"/>
      <c r="P9" s="133"/>
      <c r="Q9" s="133"/>
      <c r="R9" s="133"/>
      <c r="S9" s="133"/>
      <c r="T9" s="133"/>
      <c r="U9" s="133"/>
      <c r="V9" s="133"/>
      <c r="W9" s="133"/>
    </row>
    <row r="10" spans="1:23" ht="19.05" x14ac:dyDescent="0.25">
      <c r="A10" s="137"/>
      <c r="B10" s="133"/>
      <c r="C10" s="133"/>
      <c r="D10" s="133"/>
      <c r="E10" s="133"/>
      <c r="F10" s="133"/>
      <c r="G10" s="133"/>
      <c r="H10" s="133"/>
      <c r="I10" s="133"/>
      <c r="J10" s="133"/>
      <c r="K10" s="133"/>
      <c r="L10" s="133"/>
      <c r="M10" s="133"/>
      <c r="N10" s="133"/>
      <c r="O10" s="133"/>
      <c r="P10" s="133"/>
      <c r="Q10" s="133"/>
      <c r="R10" s="133"/>
      <c r="S10" s="133"/>
      <c r="T10" s="133"/>
      <c r="U10" s="133"/>
      <c r="V10" s="133"/>
      <c r="W10" s="133"/>
    </row>
    <row r="11" spans="1:23" ht="15" x14ac:dyDescent="0.2">
      <c r="A11" s="133"/>
      <c r="B11" s="133"/>
      <c r="C11" s="133"/>
      <c r="D11" s="133"/>
      <c r="E11" s="133"/>
      <c r="F11" s="133"/>
      <c r="G11" s="133"/>
      <c r="H11" s="133"/>
      <c r="I11" s="133"/>
      <c r="J11" s="133"/>
      <c r="K11" s="133"/>
      <c r="L11" s="133"/>
      <c r="M11" s="133"/>
      <c r="N11" s="133"/>
      <c r="O11" s="133"/>
      <c r="P11" s="133"/>
      <c r="Q11" s="133"/>
      <c r="R11" s="133"/>
      <c r="S11" s="133"/>
      <c r="T11" s="133"/>
      <c r="U11" s="133"/>
      <c r="V11" s="133"/>
      <c r="W11" s="133"/>
    </row>
    <row r="12" spans="1:23" ht="15" x14ac:dyDescent="0.2">
      <c r="A12" s="133"/>
      <c r="B12" s="133"/>
      <c r="C12" s="133"/>
      <c r="D12" s="133"/>
      <c r="E12" s="133"/>
      <c r="F12" s="133"/>
      <c r="G12" s="133"/>
      <c r="H12" s="133"/>
      <c r="I12" s="133"/>
      <c r="J12" s="133"/>
      <c r="K12" s="133"/>
      <c r="L12" s="133"/>
      <c r="M12" s="133"/>
      <c r="N12" s="133"/>
      <c r="O12" s="133"/>
      <c r="P12" s="133"/>
      <c r="Q12" s="133"/>
      <c r="R12" s="133"/>
      <c r="S12" s="133"/>
      <c r="T12" s="133"/>
      <c r="U12" s="133"/>
      <c r="V12" s="133"/>
      <c r="W12" s="133"/>
    </row>
    <row r="13" spans="1:23" ht="25.95" x14ac:dyDescent="0.3">
      <c r="A13" s="143" t="s">
        <v>306</v>
      </c>
      <c r="B13" s="133"/>
      <c r="C13" s="133"/>
      <c r="D13" s="133"/>
      <c r="E13" s="133"/>
      <c r="F13" s="133"/>
      <c r="G13" s="133"/>
      <c r="H13" s="133"/>
      <c r="I13" s="133"/>
      <c r="J13" s="133"/>
      <c r="K13" s="133"/>
      <c r="L13" s="133"/>
      <c r="M13" s="133"/>
      <c r="N13" s="133"/>
      <c r="O13" s="133"/>
      <c r="P13" s="133"/>
      <c r="Q13" s="133"/>
      <c r="R13" s="133"/>
      <c r="S13" s="133"/>
      <c r="T13" s="133"/>
      <c r="U13" s="133"/>
      <c r="V13" s="133"/>
      <c r="W13" s="133"/>
    </row>
    <row r="14" spans="1:23" x14ac:dyDescent="0.3">
      <c r="A14" s="133"/>
      <c r="B14" s="133"/>
      <c r="C14" s="133"/>
      <c r="D14" s="133"/>
      <c r="E14" s="133"/>
      <c r="F14" s="133"/>
      <c r="G14" s="133"/>
      <c r="H14" s="133"/>
      <c r="I14" s="133"/>
      <c r="J14" s="133"/>
      <c r="K14" s="133"/>
      <c r="L14" s="133"/>
      <c r="M14" s="133"/>
      <c r="N14" s="133"/>
      <c r="O14" s="133"/>
      <c r="P14" s="133"/>
      <c r="Q14" s="133"/>
      <c r="R14" s="133"/>
      <c r="S14" s="133"/>
      <c r="T14" s="133"/>
      <c r="U14" s="133"/>
      <c r="V14" s="133"/>
      <c r="W14" s="133"/>
    </row>
    <row r="15" spans="1:23" ht="21" x14ac:dyDescent="0.25">
      <c r="A15" s="142" t="s">
        <v>252</v>
      </c>
      <c r="B15" s="142" t="s">
        <v>253</v>
      </c>
      <c r="C15" s="133"/>
      <c r="D15" s="133"/>
      <c r="E15" s="133"/>
      <c r="F15" s="133"/>
      <c r="G15" s="133"/>
      <c r="H15" s="133"/>
      <c r="I15" s="133"/>
      <c r="J15" s="133"/>
      <c r="K15" s="133"/>
      <c r="L15" s="133"/>
      <c r="M15" s="133"/>
      <c r="N15" s="133"/>
      <c r="O15" s="133"/>
      <c r="P15" s="133"/>
      <c r="Q15" s="133"/>
      <c r="R15" s="133"/>
      <c r="S15" s="133"/>
      <c r="T15" s="133"/>
      <c r="U15" s="133"/>
      <c r="V15" s="133"/>
      <c r="W15" s="133"/>
    </row>
    <row r="16" spans="1:23" ht="15" x14ac:dyDescent="0.2">
      <c r="A16" s="133"/>
      <c r="B16" s="133"/>
      <c r="C16" s="133"/>
      <c r="D16" s="133"/>
      <c r="E16" s="133"/>
      <c r="F16" s="133"/>
      <c r="G16" s="133"/>
      <c r="H16" s="133"/>
      <c r="I16" s="133"/>
      <c r="J16" s="133"/>
      <c r="K16" s="133"/>
      <c r="L16" s="133"/>
      <c r="M16" s="133"/>
      <c r="N16" s="133"/>
      <c r="O16" s="133"/>
      <c r="P16" s="133"/>
      <c r="Q16" s="133"/>
      <c r="R16" s="133"/>
      <c r="S16" s="133"/>
      <c r="T16" s="133"/>
      <c r="U16" s="133"/>
      <c r="V16" s="133"/>
      <c r="W16" s="133"/>
    </row>
    <row r="17" spans="1:23" x14ac:dyDescent="0.3">
      <c r="A17" s="138" t="s">
        <v>303</v>
      </c>
      <c r="B17" s="139" t="s">
        <v>254</v>
      </c>
      <c r="C17" s="133"/>
      <c r="D17" s="133"/>
      <c r="E17" s="133"/>
      <c r="F17" s="133"/>
      <c r="G17" s="133"/>
      <c r="H17" s="133"/>
      <c r="I17" s="133"/>
      <c r="J17" s="133"/>
      <c r="K17" s="133"/>
      <c r="L17" s="133"/>
      <c r="M17" s="133"/>
      <c r="N17" s="133"/>
      <c r="O17" s="133"/>
      <c r="P17" s="133"/>
      <c r="Q17" s="133"/>
      <c r="R17" s="133"/>
      <c r="S17" s="133"/>
      <c r="T17" s="133"/>
      <c r="U17" s="133"/>
      <c r="V17" s="133"/>
      <c r="W17" s="133"/>
    </row>
    <row r="18" spans="1:23" x14ac:dyDescent="0.3">
      <c r="A18" s="138" t="s">
        <v>304</v>
      </c>
      <c r="B18" s="139" t="s">
        <v>268</v>
      </c>
      <c r="C18" s="133"/>
      <c r="D18" s="133"/>
      <c r="E18" s="133"/>
      <c r="F18" s="133"/>
      <c r="G18" s="133"/>
      <c r="H18" s="133"/>
      <c r="I18" s="133"/>
      <c r="J18" s="133"/>
      <c r="K18" s="133"/>
      <c r="L18" s="133"/>
      <c r="M18" s="133"/>
      <c r="N18" s="133"/>
      <c r="O18" s="133"/>
      <c r="P18" s="133"/>
      <c r="Q18" s="133"/>
      <c r="R18" s="133"/>
      <c r="S18" s="133"/>
      <c r="T18" s="133"/>
      <c r="U18" s="133"/>
      <c r="V18" s="133"/>
      <c r="W18" s="133"/>
    </row>
    <row r="19" spans="1:23" x14ac:dyDescent="0.3">
      <c r="A19" s="138" t="s">
        <v>305</v>
      </c>
      <c r="B19" s="139" t="s">
        <v>307</v>
      </c>
      <c r="C19" s="133"/>
      <c r="D19" s="133"/>
      <c r="E19" s="133"/>
      <c r="F19" s="133"/>
      <c r="G19" s="133"/>
      <c r="H19" s="133"/>
      <c r="I19" s="133"/>
      <c r="J19" s="133"/>
      <c r="K19" s="133"/>
      <c r="L19" s="133"/>
      <c r="M19" s="133"/>
      <c r="N19" s="133"/>
      <c r="O19" s="133"/>
      <c r="P19" s="133"/>
      <c r="Q19" s="133"/>
      <c r="R19" s="133"/>
      <c r="S19" s="133"/>
      <c r="T19" s="133"/>
      <c r="U19" s="133"/>
      <c r="V19" s="133"/>
      <c r="W19" s="133"/>
    </row>
    <row r="20" spans="1:23" s="60" customFormat="1" ht="15" x14ac:dyDescent="0.2">
      <c r="A20" s="138" t="s">
        <v>302</v>
      </c>
      <c r="B20" s="140" t="s">
        <v>282</v>
      </c>
      <c r="C20" s="133"/>
      <c r="D20" s="133"/>
      <c r="E20" s="133"/>
      <c r="F20" s="133"/>
      <c r="G20" s="133"/>
      <c r="H20" s="133"/>
      <c r="I20" s="133"/>
      <c r="J20" s="133"/>
      <c r="K20" s="133"/>
      <c r="L20" s="133"/>
      <c r="M20" s="133"/>
      <c r="N20" s="133"/>
      <c r="O20" s="133"/>
      <c r="P20" s="133"/>
      <c r="Q20" s="133"/>
      <c r="R20" s="133"/>
      <c r="S20" s="133"/>
      <c r="T20" s="133"/>
      <c r="U20" s="133"/>
      <c r="V20" s="133"/>
      <c r="W20" s="133"/>
    </row>
    <row r="21" spans="1:23" ht="15.6" x14ac:dyDescent="0.3">
      <c r="A21" s="138"/>
      <c r="B21" s="140" t="s">
        <v>313</v>
      </c>
      <c r="C21" s="133"/>
      <c r="D21" s="133"/>
      <c r="E21" s="133"/>
      <c r="F21" s="133"/>
      <c r="G21" s="133"/>
      <c r="H21" s="133"/>
      <c r="I21" s="133"/>
      <c r="J21" s="133"/>
      <c r="K21" s="133"/>
      <c r="L21" s="133"/>
      <c r="M21" s="133"/>
      <c r="N21" s="133"/>
      <c r="O21" s="133"/>
      <c r="P21" s="133"/>
      <c r="Q21" s="133"/>
      <c r="R21" s="133"/>
      <c r="S21" s="133"/>
      <c r="T21" s="133"/>
      <c r="U21" s="133"/>
      <c r="V21" s="133"/>
      <c r="W21" s="133"/>
    </row>
    <row r="22" spans="1:23" x14ac:dyDescent="0.3">
      <c r="A22" s="138"/>
      <c r="B22" s="141" t="s">
        <v>309</v>
      </c>
      <c r="C22" s="133"/>
      <c r="D22" s="133"/>
      <c r="E22" s="133"/>
      <c r="F22" s="133"/>
      <c r="G22" s="133"/>
      <c r="H22" s="133"/>
      <c r="I22" s="133"/>
      <c r="J22" s="133"/>
      <c r="K22" s="133"/>
      <c r="L22" s="133"/>
      <c r="M22" s="133"/>
      <c r="N22" s="133"/>
      <c r="O22" s="133"/>
      <c r="P22" s="133"/>
      <c r="Q22" s="133"/>
      <c r="R22" s="133"/>
      <c r="S22" s="133"/>
      <c r="T22" s="133"/>
      <c r="U22" s="133"/>
      <c r="V22" s="133"/>
      <c r="W22" s="133"/>
    </row>
    <row r="23" spans="1:23" x14ac:dyDescent="0.3">
      <c r="A23" s="138"/>
      <c r="B23" s="141" t="s">
        <v>283</v>
      </c>
      <c r="C23" s="133"/>
      <c r="D23" s="133"/>
      <c r="E23" s="133"/>
      <c r="F23" s="133"/>
      <c r="G23" s="133"/>
      <c r="H23" s="133"/>
      <c r="I23" s="133"/>
      <c r="J23" s="133"/>
      <c r="K23" s="133"/>
      <c r="L23" s="133"/>
      <c r="M23" s="133"/>
      <c r="N23" s="133"/>
      <c r="O23" s="133"/>
      <c r="P23" s="133"/>
      <c r="Q23" s="133"/>
      <c r="R23" s="133"/>
      <c r="S23" s="133"/>
      <c r="T23" s="133"/>
      <c r="U23" s="133"/>
      <c r="V23" s="133"/>
      <c r="W23" s="133"/>
    </row>
    <row r="24" spans="1:23" ht="15" x14ac:dyDescent="0.2">
      <c r="A24" s="138"/>
      <c r="B24" s="139" t="s">
        <v>255</v>
      </c>
      <c r="C24" s="133"/>
      <c r="D24" s="133"/>
      <c r="E24" s="133"/>
      <c r="F24" s="133"/>
      <c r="G24" s="133"/>
      <c r="H24" s="133"/>
      <c r="I24" s="133"/>
      <c r="J24" s="133"/>
      <c r="K24" s="133"/>
      <c r="L24" s="133"/>
      <c r="M24" s="133"/>
      <c r="N24" s="133"/>
      <c r="O24" s="133"/>
      <c r="P24" s="133"/>
      <c r="Q24" s="133"/>
      <c r="R24" s="133"/>
      <c r="S24" s="133"/>
      <c r="T24" s="133"/>
      <c r="U24" s="133"/>
      <c r="V24" s="133"/>
      <c r="W24" s="133"/>
    </row>
    <row r="25" spans="1:23" ht="15" x14ac:dyDescent="0.2">
      <c r="A25" s="138" t="s">
        <v>256</v>
      </c>
      <c r="B25" s="139" t="s">
        <v>259</v>
      </c>
      <c r="C25" s="133"/>
      <c r="D25" s="133"/>
      <c r="E25" s="133"/>
      <c r="F25" s="133"/>
      <c r="G25" s="133"/>
      <c r="H25" s="133"/>
      <c r="I25" s="133"/>
      <c r="J25" s="133"/>
      <c r="K25" s="133"/>
      <c r="L25" s="133"/>
      <c r="M25" s="133"/>
      <c r="N25" s="133"/>
      <c r="O25" s="133"/>
      <c r="P25" s="133"/>
      <c r="Q25" s="133"/>
      <c r="R25" s="133"/>
      <c r="S25" s="133"/>
      <c r="T25" s="133"/>
      <c r="U25" s="133"/>
      <c r="V25" s="133"/>
      <c r="W25" s="133"/>
    </row>
    <row r="26" spans="1:23" x14ac:dyDescent="0.3">
      <c r="A26" s="138" t="s">
        <v>257</v>
      </c>
      <c r="B26" s="139" t="s">
        <v>258</v>
      </c>
      <c r="C26" s="133"/>
      <c r="D26" s="133"/>
      <c r="E26" s="133"/>
      <c r="F26" s="133"/>
      <c r="G26" s="133"/>
      <c r="H26" s="133"/>
      <c r="I26" s="133"/>
      <c r="J26" s="133"/>
      <c r="K26" s="133"/>
      <c r="L26" s="133"/>
      <c r="M26" s="133"/>
      <c r="N26" s="133"/>
      <c r="O26" s="133"/>
      <c r="P26" s="133"/>
      <c r="Q26" s="133"/>
      <c r="R26" s="133"/>
      <c r="S26" s="133"/>
      <c r="T26" s="133"/>
      <c r="U26" s="133"/>
      <c r="V26" s="133"/>
      <c r="W26" s="133"/>
    </row>
    <row r="27" spans="1:23" x14ac:dyDescent="0.3">
      <c r="A27" s="138" t="s">
        <v>261</v>
      </c>
      <c r="B27" s="139" t="s">
        <v>260</v>
      </c>
      <c r="C27" s="133"/>
      <c r="D27" s="133"/>
      <c r="E27" s="133"/>
      <c r="F27" s="133"/>
      <c r="G27" s="133"/>
      <c r="H27" s="133"/>
      <c r="I27" s="133"/>
      <c r="J27" s="133"/>
      <c r="K27" s="133"/>
      <c r="L27" s="133"/>
      <c r="M27" s="133"/>
      <c r="N27" s="133"/>
      <c r="O27" s="133"/>
      <c r="P27" s="133"/>
      <c r="Q27" s="133"/>
      <c r="R27" s="133"/>
      <c r="S27" s="133"/>
      <c r="T27" s="133"/>
      <c r="U27" s="133"/>
      <c r="V27" s="133"/>
      <c r="W27" s="133"/>
    </row>
    <row r="28" spans="1:23" x14ac:dyDescent="0.3">
      <c r="A28" s="138" t="s">
        <v>263</v>
      </c>
      <c r="B28" s="139" t="s">
        <v>264</v>
      </c>
      <c r="C28" s="133"/>
      <c r="D28" s="133"/>
      <c r="E28" s="133"/>
      <c r="F28" s="133"/>
      <c r="G28" s="133"/>
      <c r="H28" s="133"/>
      <c r="I28" s="133"/>
      <c r="J28" s="133"/>
      <c r="K28" s="133"/>
      <c r="L28" s="133"/>
      <c r="M28" s="133"/>
      <c r="N28" s="133"/>
      <c r="O28" s="133"/>
      <c r="P28" s="133"/>
      <c r="Q28" s="133"/>
      <c r="R28" s="133"/>
      <c r="S28" s="133"/>
      <c r="T28" s="133"/>
      <c r="U28" s="133"/>
      <c r="V28" s="133"/>
      <c r="W28" s="133"/>
    </row>
    <row r="29" spans="1:23" x14ac:dyDescent="0.3">
      <c r="A29" s="138" t="s">
        <v>265</v>
      </c>
      <c r="B29" s="139" t="s">
        <v>151</v>
      </c>
      <c r="C29" s="133"/>
      <c r="D29" s="133"/>
      <c r="E29" s="133"/>
      <c r="F29" s="133"/>
      <c r="G29" s="133"/>
      <c r="H29" s="133"/>
      <c r="I29" s="133"/>
      <c r="J29" s="133"/>
      <c r="K29" s="133"/>
      <c r="L29" s="133"/>
      <c r="M29" s="133"/>
      <c r="N29" s="133"/>
      <c r="O29" s="133"/>
      <c r="P29" s="133"/>
      <c r="Q29" s="133"/>
      <c r="R29" s="133"/>
      <c r="S29" s="133"/>
      <c r="T29" s="133"/>
      <c r="U29" s="133"/>
      <c r="V29" s="133"/>
      <c r="W29" s="133"/>
    </row>
    <row r="30" spans="1:23" x14ac:dyDescent="0.3">
      <c r="A30" s="138"/>
      <c r="B30" s="139" t="s">
        <v>150</v>
      </c>
      <c r="C30" s="133"/>
      <c r="D30" s="133"/>
      <c r="E30" s="133"/>
      <c r="F30" s="133"/>
      <c r="G30" s="133"/>
      <c r="H30" s="133"/>
      <c r="I30" s="133"/>
      <c r="J30" s="133"/>
      <c r="K30" s="133"/>
      <c r="L30" s="133"/>
      <c r="M30" s="133"/>
      <c r="N30" s="133"/>
      <c r="O30" s="133"/>
      <c r="P30" s="133"/>
      <c r="Q30" s="133"/>
      <c r="R30" s="133"/>
      <c r="S30" s="133"/>
      <c r="T30" s="133"/>
      <c r="U30" s="133"/>
      <c r="V30" s="133"/>
      <c r="W30" s="133"/>
    </row>
    <row r="31" spans="1:23" x14ac:dyDescent="0.3">
      <c r="A31" s="138" t="s">
        <v>266</v>
      </c>
      <c r="B31" s="139" t="s">
        <v>269</v>
      </c>
      <c r="C31" s="133"/>
      <c r="D31" s="133"/>
      <c r="E31" s="133"/>
      <c r="F31" s="133"/>
      <c r="G31" s="133"/>
      <c r="H31" s="133"/>
      <c r="I31" s="133"/>
      <c r="J31" s="133"/>
      <c r="K31" s="133"/>
      <c r="L31" s="133"/>
      <c r="M31" s="133"/>
      <c r="N31" s="133"/>
      <c r="O31" s="133"/>
      <c r="P31" s="133"/>
      <c r="Q31" s="133"/>
      <c r="R31" s="133"/>
      <c r="S31" s="133"/>
      <c r="T31" s="133"/>
      <c r="U31" s="133"/>
      <c r="V31" s="133"/>
      <c r="W31" s="133"/>
    </row>
    <row r="32" spans="1:23" x14ac:dyDescent="0.3">
      <c r="A32" s="147" t="s">
        <v>337</v>
      </c>
      <c r="B32" s="148" t="s">
        <v>338</v>
      </c>
      <c r="C32" s="133"/>
      <c r="D32" s="133"/>
      <c r="E32" s="133"/>
      <c r="F32" s="133"/>
      <c r="G32" s="133"/>
      <c r="H32" s="133"/>
      <c r="I32" s="133"/>
      <c r="J32" s="133"/>
      <c r="K32" s="133"/>
      <c r="L32" s="133"/>
      <c r="M32" s="133"/>
      <c r="N32" s="133"/>
      <c r="O32" s="133"/>
      <c r="P32" s="133"/>
      <c r="Q32" s="133"/>
      <c r="R32" s="133"/>
      <c r="S32" s="133"/>
      <c r="T32" s="133"/>
      <c r="U32" s="133"/>
      <c r="V32" s="133"/>
      <c r="W32" s="133"/>
    </row>
    <row r="33" spans="1:23" x14ac:dyDescent="0.3">
      <c r="A33" s="133"/>
      <c r="B33" s="133"/>
      <c r="C33" s="133"/>
      <c r="D33" s="133"/>
      <c r="E33" s="133"/>
      <c r="F33" s="133"/>
      <c r="G33" s="133"/>
      <c r="H33" s="133"/>
      <c r="I33" s="133"/>
      <c r="J33" s="133"/>
      <c r="K33" s="133"/>
      <c r="L33" s="133"/>
      <c r="M33" s="133"/>
      <c r="N33" s="133"/>
      <c r="O33" s="133"/>
      <c r="P33" s="133"/>
      <c r="Q33" s="133"/>
      <c r="R33" s="133"/>
      <c r="S33" s="133"/>
      <c r="T33" s="133"/>
      <c r="U33" s="133"/>
      <c r="V33" s="133"/>
      <c r="W33" s="133"/>
    </row>
    <row r="34" spans="1:23" x14ac:dyDescent="0.3">
      <c r="A34" s="133"/>
      <c r="B34" s="133"/>
      <c r="C34" s="133"/>
      <c r="D34" s="133"/>
      <c r="E34" s="133"/>
      <c r="F34" s="133"/>
      <c r="G34" s="133"/>
      <c r="H34" s="133"/>
      <c r="I34" s="133"/>
      <c r="J34" s="133"/>
      <c r="K34" s="133"/>
      <c r="L34" s="133"/>
      <c r="M34" s="133"/>
      <c r="N34" s="133"/>
      <c r="O34" s="133"/>
      <c r="P34" s="133"/>
      <c r="Q34" s="133"/>
      <c r="R34" s="133"/>
      <c r="S34" s="133"/>
      <c r="T34" s="133"/>
      <c r="U34" s="133"/>
      <c r="V34" s="133"/>
      <c r="W34" s="133"/>
    </row>
    <row r="35" spans="1:23" x14ac:dyDescent="0.3">
      <c r="A35" s="133"/>
      <c r="B35" s="133"/>
      <c r="C35" s="133"/>
      <c r="D35" s="133"/>
      <c r="E35" s="133"/>
      <c r="F35" s="133"/>
      <c r="G35" s="133"/>
      <c r="H35" s="133"/>
      <c r="I35" s="133"/>
      <c r="J35" s="133"/>
      <c r="K35" s="133"/>
      <c r="L35" s="133"/>
      <c r="M35" s="133"/>
      <c r="N35" s="133"/>
      <c r="O35" s="133"/>
      <c r="P35" s="133"/>
      <c r="Q35" s="133"/>
      <c r="R35" s="133"/>
      <c r="S35" s="133"/>
      <c r="T35" s="133"/>
      <c r="U35" s="133"/>
      <c r="V35" s="133"/>
      <c r="W35" s="133"/>
    </row>
    <row r="36" spans="1:23" x14ac:dyDescent="0.3">
      <c r="A36" s="133"/>
      <c r="B36" s="133"/>
      <c r="C36" s="133"/>
      <c r="D36" s="133"/>
      <c r="E36" s="133"/>
      <c r="F36" s="133"/>
      <c r="G36" s="133"/>
      <c r="H36" s="133"/>
      <c r="I36" s="133"/>
      <c r="J36" s="133"/>
      <c r="K36" s="133"/>
      <c r="L36" s="133"/>
      <c r="M36" s="133"/>
      <c r="N36" s="133"/>
      <c r="O36" s="133"/>
      <c r="P36" s="133"/>
      <c r="Q36" s="133"/>
      <c r="R36" s="133"/>
      <c r="S36" s="133"/>
      <c r="T36" s="133"/>
      <c r="U36" s="133"/>
      <c r="V36" s="133"/>
      <c r="W36" s="133"/>
    </row>
    <row r="37" spans="1:23" x14ac:dyDescent="0.3">
      <c r="A37" s="133"/>
      <c r="B37" s="133"/>
      <c r="C37" s="133"/>
      <c r="D37" s="133"/>
      <c r="E37" s="133"/>
      <c r="F37" s="133"/>
      <c r="G37" s="133"/>
      <c r="H37" s="133"/>
      <c r="I37" s="133"/>
      <c r="J37" s="133"/>
      <c r="K37" s="133"/>
      <c r="L37" s="133"/>
      <c r="M37" s="133"/>
      <c r="N37" s="133"/>
      <c r="O37" s="133"/>
      <c r="P37" s="133"/>
      <c r="Q37" s="133"/>
      <c r="R37" s="133"/>
      <c r="S37" s="133"/>
      <c r="T37" s="133"/>
      <c r="U37" s="133"/>
      <c r="V37" s="133"/>
      <c r="W37" s="133"/>
    </row>
    <row r="38" spans="1:23" x14ac:dyDescent="0.3">
      <c r="A38" s="133"/>
      <c r="B38" s="133"/>
      <c r="C38" s="133"/>
      <c r="D38" s="133"/>
      <c r="E38" s="133"/>
      <c r="F38" s="133"/>
      <c r="G38" s="133"/>
      <c r="H38" s="133"/>
      <c r="I38" s="133"/>
      <c r="J38" s="133"/>
      <c r="K38" s="133"/>
      <c r="L38" s="133"/>
      <c r="M38" s="133"/>
      <c r="N38" s="133"/>
      <c r="O38" s="133"/>
      <c r="P38" s="133"/>
      <c r="Q38" s="133"/>
      <c r="R38" s="133"/>
      <c r="S38" s="133"/>
      <c r="T38" s="133"/>
      <c r="U38" s="133"/>
      <c r="V38" s="133"/>
      <c r="W38" s="133"/>
    </row>
    <row r="39" spans="1:23" x14ac:dyDescent="0.3">
      <c r="A39" s="133"/>
      <c r="B39" s="133"/>
      <c r="C39" s="133"/>
      <c r="D39" s="133"/>
      <c r="E39" s="133"/>
      <c r="F39" s="133"/>
      <c r="G39" s="133"/>
      <c r="H39" s="133"/>
      <c r="I39" s="133"/>
      <c r="J39" s="133"/>
      <c r="K39" s="133"/>
      <c r="L39" s="133"/>
      <c r="M39" s="133"/>
      <c r="N39" s="133"/>
      <c r="O39" s="133"/>
      <c r="P39" s="133"/>
      <c r="Q39" s="133"/>
      <c r="R39" s="133"/>
      <c r="S39" s="133"/>
      <c r="T39" s="133"/>
      <c r="U39" s="133"/>
      <c r="V39" s="133"/>
      <c r="W39" s="133"/>
    </row>
    <row r="40" spans="1:23" x14ac:dyDescent="0.3">
      <c r="A40" s="133"/>
      <c r="B40" s="133"/>
      <c r="C40" s="133"/>
      <c r="D40" s="133"/>
      <c r="E40" s="133"/>
      <c r="F40" s="133"/>
      <c r="G40" s="133"/>
      <c r="H40" s="133"/>
      <c r="I40" s="133"/>
      <c r="J40" s="133"/>
      <c r="K40" s="133"/>
      <c r="L40" s="133"/>
      <c r="M40" s="133"/>
      <c r="N40" s="133"/>
      <c r="O40" s="133"/>
      <c r="P40" s="133"/>
      <c r="Q40" s="133"/>
      <c r="R40" s="133"/>
      <c r="S40" s="133"/>
      <c r="T40" s="133"/>
      <c r="U40" s="133"/>
      <c r="V40" s="133"/>
      <c r="W40" s="133"/>
    </row>
    <row r="41" spans="1:23" x14ac:dyDescent="0.3">
      <c r="A41" s="133"/>
      <c r="B41" s="133"/>
      <c r="C41" s="133"/>
      <c r="D41" s="133"/>
      <c r="E41" s="133"/>
      <c r="F41" s="133"/>
      <c r="G41" s="133"/>
      <c r="H41" s="133"/>
      <c r="I41" s="133"/>
      <c r="J41" s="133"/>
      <c r="K41" s="133"/>
      <c r="L41" s="133"/>
      <c r="M41" s="133"/>
      <c r="N41" s="133"/>
      <c r="O41" s="133"/>
      <c r="P41" s="133"/>
      <c r="Q41" s="133"/>
      <c r="R41" s="133"/>
      <c r="S41" s="133"/>
      <c r="T41" s="133"/>
      <c r="U41" s="133"/>
      <c r="V41" s="133"/>
      <c r="W41" s="133"/>
    </row>
    <row r="42" spans="1:23" x14ac:dyDescent="0.3">
      <c r="A42" s="133"/>
      <c r="B42" s="133"/>
      <c r="C42" s="133"/>
      <c r="D42" s="133"/>
      <c r="E42" s="133"/>
      <c r="F42" s="133"/>
      <c r="G42" s="133"/>
      <c r="H42" s="133"/>
      <c r="I42" s="133"/>
      <c r="J42" s="133"/>
      <c r="K42" s="133"/>
      <c r="L42" s="133"/>
      <c r="M42" s="133"/>
      <c r="N42" s="133"/>
      <c r="O42" s="133"/>
      <c r="P42" s="133"/>
      <c r="Q42" s="133"/>
      <c r="R42" s="133"/>
      <c r="S42" s="133"/>
      <c r="T42" s="133"/>
      <c r="U42" s="133"/>
      <c r="V42" s="133"/>
      <c r="W42" s="133"/>
    </row>
    <row r="43" spans="1:23" x14ac:dyDescent="0.3">
      <c r="A43" s="133"/>
      <c r="B43" s="133"/>
      <c r="C43" s="133"/>
      <c r="D43" s="133"/>
      <c r="E43" s="133"/>
      <c r="F43" s="133"/>
      <c r="G43" s="133"/>
      <c r="H43" s="133"/>
      <c r="I43" s="133"/>
      <c r="J43" s="133"/>
      <c r="K43" s="133"/>
      <c r="L43" s="133"/>
      <c r="M43" s="133"/>
      <c r="N43" s="133"/>
      <c r="O43" s="133"/>
      <c r="P43" s="133"/>
      <c r="Q43" s="133"/>
      <c r="R43" s="133"/>
      <c r="S43" s="133"/>
      <c r="T43" s="133"/>
      <c r="U43" s="133"/>
      <c r="V43" s="133"/>
      <c r="W43" s="133"/>
    </row>
    <row r="44" spans="1:23" x14ac:dyDescent="0.3">
      <c r="A44" s="133"/>
      <c r="B44" s="133"/>
      <c r="C44" s="133"/>
      <c r="D44" s="133"/>
      <c r="E44" s="133"/>
      <c r="F44" s="133"/>
      <c r="G44" s="133"/>
      <c r="H44" s="133"/>
      <c r="I44" s="133"/>
      <c r="J44" s="133"/>
      <c r="K44" s="133"/>
      <c r="L44" s="133"/>
      <c r="M44" s="133"/>
      <c r="N44" s="133"/>
      <c r="O44" s="133"/>
      <c r="P44" s="133"/>
      <c r="Q44" s="133"/>
      <c r="R44" s="133"/>
      <c r="S44" s="133"/>
      <c r="T44" s="133"/>
      <c r="U44" s="133"/>
      <c r="V44" s="133"/>
      <c r="W44" s="133"/>
    </row>
    <row r="45" spans="1:23" x14ac:dyDescent="0.3">
      <c r="A45" s="133"/>
      <c r="B45" s="133"/>
      <c r="C45" s="133"/>
      <c r="D45" s="133"/>
      <c r="E45" s="133"/>
      <c r="F45" s="133"/>
      <c r="G45" s="133"/>
      <c r="H45" s="133"/>
      <c r="I45" s="133"/>
      <c r="J45" s="133"/>
      <c r="K45" s="133"/>
      <c r="L45" s="133"/>
      <c r="M45" s="133"/>
      <c r="N45" s="133"/>
      <c r="O45" s="133"/>
      <c r="P45" s="133"/>
      <c r="Q45" s="133"/>
      <c r="R45" s="133"/>
      <c r="S45" s="133"/>
      <c r="T45" s="133"/>
      <c r="U45" s="133"/>
      <c r="V45" s="133"/>
      <c r="W45" s="133"/>
    </row>
    <row r="46" spans="1:23" x14ac:dyDescent="0.3">
      <c r="A46" s="133"/>
      <c r="B46" s="133"/>
      <c r="C46" s="133"/>
      <c r="D46" s="133"/>
      <c r="E46" s="133"/>
      <c r="F46" s="133"/>
      <c r="G46" s="133"/>
      <c r="H46" s="133"/>
      <c r="I46" s="133"/>
      <c r="J46" s="133"/>
      <c r="K46" s="133"/>
      <c r="L46" s="133"/>
      <c r="M46" s="133"/>
      <c r="N46" s="133"/>
      <c r="O46" s="133"/>
      <c r="P46" s="133"/>
      <c r="Q46" s="133"/>
      <c r="R46" s="133"/>
      <c r="S46" s="133"/>
      <c r="T46" s="133"/>
      <c r="U46" s="133"/>
      <c r="V46" s="133"/>
      <c r="W46" s="133"/>
    </row>
    <row r="47" spans="1:23" x14ac:dyDescent="0.3">
      <c r="A47" s="133"/>
      <c r="B47" s="133"/>
      <c r="C47" s="133"/>
      <c r="D47" s="133"/>
      <c r="E47" s="133"/>
      <c r="F47" s="133"/>
      <c r="G47" s="133"/>
      <c r="H47" s="133"/>
      <c r="I47" s="133"/>
      <c r="J47" s="133"/>
      <c r="K47" s="133"/>
      <c r="L47" s="133"/>
      <c r="M47" s="133"/>
      <c r="N47" s="133"/>
      <c r="O47" s="133"/>
      <c r="P47" s="133"/>
      <c r="Q47" s="133"/>
      <c r="R47" s="133"/>
      <c r="S47" s="133"/>
      <c r="T47" s="133"/>
      <c r="U47" s="133"/>
      <c r="V47" s="133"/>
      <c r="W47" s="133"/>
    </row>
    <row r="48" spans="1:23" x14ac:dyDescent="0.3">
      <c r="A48" s="133"/>
      <c r="B48" s="133"/>
      <c r="C48" s="133"/>
      <c r="D48" s="133"/>
      <c r="E48" s="133"/>
      <c r="F48" s="133"/>
      <c r="G48" s="133"/>
      <c r="H48" s="133"/>
      <c r="I48" s="133"/>
      <c r="J48" s="133"/>
      <c r="K48" s="133"/>
      <c r="L48" s="133"/>
      <c r="M48" s="133"/>
      <c r="N48" s="133"/>
      <c r="O48" s="133"/>
      <c r="P48" s="133"/>
      <c r="Q48" s="133"/>
      <c r="R48" s="133"/>
      <c r="S48" s="133"/>
      <c r="T48" s="133"/>
      <c r="U48" s="133"/>
      <c r="V48" s="133"/>
      <c r="W48" s="133"/>
    </row>
  </sheetData>
  <pageMargins left="0.7" right="0.7" top="0.75" bottom="0.75" header="0.3" footer="0.3"/>
  <pageSetup paperSize="9" orientation="portrait" horizontalDpi="200" verticalDpi="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
  <sheetViews>
    <sheetView workbookViewId="0"/>
  </sheetViews>
  <sheetFormatPr defaultColWidth="8.77734375" defaultRowHeight="14.4" x14ac:dyDescent="0.3"/>
  <sheetData>
    <row r="1" spans="1:13" ht="16.05" x14ac:dyDescent="0.2">
      <c r="A1" s="5" t="s">
        <v>151</v>
      </c>
      <c r="M1" s="5" t="s">
        <v>150</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34"/>
  <sheetViews>
    <sheetView workbookViewId="0"/>
  </sheetViews>
  <sheetFormatPr defaultColWidth="8.77734375" defaultRowHeight="14.4" x14ac:dyDescent="0.3"/>
  <cols>
    <col min="2" max="3" width="15.109375" customWidth="1"/>
    <col min="4" max="4" width="13.109375" customWidth="1"/>
  </cols>
  <sheetData>
    <row r="1" spans="1:34" ht="19.05" x14ac:dyDescent="0.25">
      <c r="A1" s="12" t="s">
        <v>267</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row>
    <row r="2" spans="1:34" ht="15" x14ac:dyDescent="0.2">
      <c r="A2" s="13"/>
      <c r="B2" s="13"/>
      <c r="C2" s="13"/>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row>
    <row r="3" spans="1:34" ht="15" x14ac:dyDescent="0.2">
      <c r="A3" s="62" t="s">
        <v>129</v>
      </c>
      <c r="B3" s="13"/>
      <c r="C3" s="13"/>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row>
    <row r="4" spans="1:34" ht="15" x14ac:dyDescent="0.2">
      <c r="A4" s="73" t="s">
        <v>23</v>
      </c>
      <c r="B4" s="72">
        <v>80.689799086543559</v>
      </c>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row>
    <row r="5" spans="1:34" ht="15" x14ac:dyDescent="0.2">
      <c r="A5" s="73" t="s">
        <v>25</v>
      </c>
      <c r="B5" s="72">
        <v>62.673045520099556</v>
      </c>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row>
    <row r="6" spans="1:34" ht="15" x14ac:dyDescent="0.2">
      <c r="A6" s="73" t="s">
        <v>26</v>
      </c>
      <c r="B6" s="72">
        <v>90.190396162819511</v>
      </c>
      <c r="C6" s="13"/>
      <c r="D6" s="13"/>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row>
    <row r="7" spans="1:34" ht="15" x14ac:dyDescent="0.2">
      <c r="A7" s="73" t="s">
        <v>8</v>
      </c>
      <c r="B7" s="72">
        <v>89.38871878758404</v>
      </c>
      <c r="C7" s="13"/>
      <c r="D7" s="13"/>
      <c r="E7" s="13"/>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row>
    <row r="8" spans="1:34" ht="15" x14ac:dyDescent="0.2">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row>
    <row r="9" spans="1:34" ht="15" x14ac:dyDescent="0.2">
      <c r="A9" s="13"/>
      <c r="B9" s="13"/>
      <c r="C9" s="13"/>
      <c r="D9" s="13"/>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row>
    <row r="10" spans="1:34" ht="15" x14ac:dyDescent="0.2">
      <c r="A10" s="62" t="s">
        <v>130</v>
      </c>
      <c r="B10" s="13"/>
      <c r="C10" s="13"/>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row>
    <row r="11" spans="1:34" ht="15" x14ac:dyDescent="0.2">
      <c r="A11" s="27" t="s">
        <v>110</v>
      </c>
      <c r="B11" s="13">
        <v>-148.6</v>
      </c>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row>
    <row r="12" spans="1:34" ht="15" x14ac:dyDescent="0.2">
      <c r="A12" s="27" t="s">
        <v>109</v>
      </c>
      <c r="B12">
        <v>-206.5</v>
      </c>
      <c r="C12" s="13"/>
      <c r="D12" s="13"/>
      <c r="E12" s="13"/>
      <c r="F12" s="13"/>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row>
    <row r="13" spans="1:34" ht="15" x14ac:dyDescent="0.2">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row>
    <row r="14" spans="1:34" ht="15" x14ac:dyDescent="0.2">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row>
    <row r="15" spans="1:34" ht="15" x14ac:dyDescent="0.2">
      <c r="A15" s="62" t="s">
        <v>131</v>
      </c>
      <c r="E15" s="13"/>
      <c r="F15" s="13"/>
      <c r="G15" s="13"/>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row>
    <row r="16" spans="1:34" ht="15" x14ac:dyDescent="0.2">
      <c r="A16" s="74"/>
      <c r="B16" s="76" t="s">
        <v>127</v>
      </c>
      <c r="C16" s="76" t="s">
        <v>128</v>
      </c>
      <c r="D16" s="76" t="s">
        <v>111</v>
      </c>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row>
    <row r="17" spans="1:34" x14ac:dyDescent="0.3">
      <c r="A17" s="77" t="s">
        <v>112</v>
      </c>
      <c r="B17" s="75">
        <v>322.94195955704663</v>
      </c>
      <c r="C17" s="75">
        <v>-355.0935103304916</v>
      </c>
      <c r="D17" s="75">
        <v>-27.133814473576432</v>
      </c>
      <c r="F17" s="74"/>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row>
    <row r="18" spans="1:34" x14ac:dyDescent="0.3">
      <c r="A18" s="77" t="s">
        <v>113</v>
      </c>
      <c r="B18" s="75">
        <v>359.1582299008071</v>
      </c>
      <c r="C18" s="75">
        <v>-413.24622073038142</v>
      </c>
      <c r="D18" s="75">
        <v>18.136668641205247</v>
      </c>
      <c r="F18" s="74"/>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row>
    <row r="19" spans="1:34" x14ac:dyDescent="0.3">
      <c r="A19" s="77" t="s">
        <v>114</v>
      </c>
      <c r="B19" s="75">
        <v>322.94195955704663</v>
      </c>
      <c r="C19" s="75">
        <v>-355.0935103304916</v>
      </c>
      <c r="D19" s="75">
        <v>-25.703051152906973</v>
      </c>
      <c r="F19" s="74"/>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row>
    <row r="20" spans="1:34" x14ac:dyDescent="0.3">
      <c r="A20" s="77" t="s">
        <v>115</v>
      </c>
      <c r="B20" s="75">
        <v>322.94195955704663</v>
      </c>
      <c r="C20" s="75">
        <v>-355.0935103304916</v>
      </c>
      <c r="D20" s="75">
        <v>-4.3088724334060302</v>
      </c>
      <c r="F20" s="74"/>
      <c r="G20" s="13"/>
      <c r="H20" s="13"/>
      <c r="I20" s="13"/>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row>
    <row r="21" spans="1:34" x14ac:dyDescent="0.3">
      <c r="A21" s="77" t="s">
        <v>116</v>
      </c>
      <c r="B21" s="75">
        <v>359.1582299008071</v>
      </c>
      <c r="C21" s="75">
        <v>-413.24622073038142</v>
      </c>
      <c r="D21" s="75">
        <v>-21.227680857467675</v>
      </c>
      <c r="F21" s="74"/>
      <c r="G21" s="13"/>
      <c r="H21" s="13"/>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row>
    <row r="22" spans="1:34" x14ac:dyDescent="0.3">
      <c r="A22" s="77" t="s">
        <v>117</v>
      </c>
      <c r="B22" s="75">
        <v>322.94195955704663</v>
      </c>
      <c r="C22" s="75">
        <v>-355.0935103304916</v>
      </c>
      <c r="D22" s="75">
        <v>-7.7183874690209047</v>
      </c>
      <c r="F22" s="74"/>
      <c r="G22" s="13"/>
      <c r="H22" s="13"/>
      <c r="I22" s="13"/>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row>
    <row r="23" spans="1:34" x14ac:dyDescent="0.3">
      <c r="A23" s="77" t="s">
        <v>118</v>
      </c>
      <c r="B23" s="75">
        <v>322.94195955704663</v>
      </c>
      <c r="C23" s="75">
        <v>-355.0935103304916</v>
      </c>
      <c r="D23" s="75">
        <v>-5.0016420365130498</v>
      </c>
      <c r="F23" s="74"/>
      <c r="G23" s="13"/>
      <c r="H23" s="13"/>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row>
    <row r="24" spans="1:34" x14ac:dyDescent="0.3">
      <c r="A24" s="77" t="s">
        <v>119</v>
      </c>
      <c r="B24" s="75">
        <v>322.94195955704663</v>
      </c>
      <c r="C24" s="75">
        <v>-355.0935103304916</v>
      </c>
      <c r="D24" s="75">
        <v>-5.1151076811861156</v>
      </c>
      <c r="F24" s="74"/>
      <c r="G24" s="74"/>
      <c r="H24" s="13"/>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row>
    <row r="25" spans="1:34" x14ac:dyDescent="0.3">
      <c r="A25" s="77" t="s">
        <v>120</v>
      </c>
      <c r="B25" s="75">
        <v>322.94195955704663</v>
      </c>
      <c r="C25" s="75">
        <v>-355.0935103304916</v>
      </c>
      <c r="D25" s="75">
        <v>-2.5929672631400309</v>
      </c>
      <c r="F25" s="74"/>
      <c r="H25" s="13"/>
      <c r="I25" s="13"/>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row>
    <row r="26" spans="1:34" x14ac:dyDescent="0.3">
      <c r="A26" s="77" t="s">
        <v>121</v>
      </c>
      <c r="B26" s="75">
        <v>359.1582299008071</v>
      </c>
      <c r="C26" s="75">
        <v>-413.24622073038142</v>
      </c>
      <c r="D26" s="75">
        <v>-26.006679849876498</v>
      </c>
      <c r="F26" s="74"/>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row>
    <row r="27" spans="1:34" x14ac:dyDescent="0.3">
      <c r="A27" s="77" t="s">
        <v>122</v>
      </c>
      <c r="B27" s="75">
        <v>286.72568921328622</v>
      </c>
      <c r="C27" s="75">
        <v>-296.94079993060171</v>
      </c>
      <c r="D27" s="75">
        <v>-10.541465116411064</v>
      </c>
      <c r="F27" s="74"/>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row>
    <row r="28" spans="1:34" x14ac:dyDescent="0.3">
      <c r="A28" s="77" t="s">
        <v>123</v>
      </c>
      <c r="B28" s="75">
        <v>322.94195955704663</v>
      </c>
      <c r="C28" s="75">
        <v>-355.0935103304916</v>
      </c>
      <c r="D28" s="75">
        <v>-6.931337906177407</v>
      </c>
      <c r="F28" s="74"/>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row>
    <row r="29" spans="1:34" x14ac:dyDescent="0.3">
      <c r="A29" s="77" t="s">
        <v>124</v>
      </c>
      <c r="B29" s="75">
        <v>359.1582299008071</v>
      </c>
      <c r="C29" s="75">
        <v>-413.24622073038142</v>
      </c>
      <c r="D29" s="75">
        <v>-39.854852739223475</v>
      </c>
      <c r="F29" s="74"/>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row>
    <row r="30" spans="1:34" x14ac:dyDescent="0.3">
      <c r="A30" s="77" t="s">
        <v>125</v>
      </c>
      <c r="B30" s="75">
        <v>286.72568921328622</v>
      </c>
      <c r="C30" s="75">
        <v>-296.94079993060171</v>
      </c>
      <c r="D30" s="75">
        <v>-9.6327616259078397</v>
      </c>
      <c r="F30" s="74"/>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row>
    <row r="31" spans="1:34" x14ac:dyDescent="0.3">
      <c r="A31" s="77" t="s">
        <v>126</v>
      </c>
      <c r="B31" s="75">
        <v>286.72568921328622</v>
      </c>
      <c r="C31" s="75">
        <v>-296.94079993060171</v>
      </c>
      <c r="D31" s="75">
        <v>-24.621634668504939</v>
      </c>
      <c r="F31" s="74"/>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row>
    <row r="33" spans="2:2" x14ac:dyDescent="0.3">
      <c r="B33" t="s">
        <v>132</v>
      </c>
    </row>
    <row r="34" spans="2:2" x14ac:dyDescent="0.3">
      <c r="B34" s="60" t="s">
        <v>133</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1"/>
  <sheetViews>
    <sheetView tabSelected="1" workbookViewId="0"/>
  </sheetViews>
  <sheetFormatPr defaultRowHeight="15.6" x14ac:dyDescent="0.3"/>
  <cols>
    <col min="1" max="1" width="171" style="144" customWidth="1"/>
    <col min="2" max="16384" width="8.88671875" style="144"/>
  </cols>
  <sheetData>
    <row r="1" spans="1:1" ht="18" x14ac:dyDescent="0.35">
      <c r="A1" s="12" t="s">
        <v>318</v>
      </c>
    </row>
    <row r="3" spans="1:1" x14ac:dyDescent="0.3">
      <c r="A3" s="80" t="s">
        <v>339</v>
      </c>
    </row>
    <row r="4" spans="1:1" x14ac:dyDescent="0.3">
      <c r="A4" s="145" t="s">
        <v>340</v>
      </c>
    </row>
    <row r="5" spans="1:1" x14ac:dyDescent="0.3">
      <c r="A5" s="149" t="s">
        <v>341</v>
      </c>
    </row>
    <row r="6" spans="1:1" x14ac:dyDescent="0.3">
      <c r="A6" s="145" t="s">
        <v>342</v>
      </c>
    </row>
    <row r="8" spans="1:1" x14ac:dyDescent="0.3">
      <c r="A8" s="80" t="s">
        <v>317</v>
      </c>
    </row>
    <row r="9" spans="1:1" x14ac:dyDescent="0.3">
      <c r="A9" s="145" t="s">
        <v>319</v>
      </c>
    </row>
    <row r="10" spans="1:1" x14ac:dyDescent="0.3">
      <c r="A10" s="81" t="s">
        <v>320</v>
      </c>
    </row>
    <row r="12" spans="1:1" x14ac:dyDescent="0.3">
      <c r="A12" s="80" t="s">
        <v>316</v>
      </c>
    </row>
    <row r="13" spans="1:1" x14ac:dyDescent="0.3">
      <c r="A13" s="145" t="s">
        <v>321</v>
      </c>
    </row>
    <row r="14" spans="1:1" x14ac:dyDescent="0.3">
      <c r="A14" s="146" t="s">
        <v>334</v>
      </c>
    </row>
    <row r="15" spans="1:1" x14ac:dyDescent="0.3">
      <c r="A15" s="144" t="s">
        <v>335</v>
      </c>
    </row>
    <row r="16" spans="1:1" x14ac:dyDescent="0.3">
      <c r="A16" s="144" t="s">
        <v>336</v>
      </c>
    </row>
    <row r="18" spans="1:1" x14ac:dyDescent="0.3">
      <c r="A18" s="80" t="s">
        <v>322</v>
      </c>
    </row>
    <row r="19" spans="1:1" x14ac:dyDescent="0.3">
      <c r="A19" s="81" t="s">
        <v>326</v>
      </c>
    </row>
    <row r="20" spans="1:1" x14ac:dyDescent="0.3">
      <c r="A20" s="145" t="s">
        <v>327</v>
      </c>
    </row>
    <row r="21" spans="1:1" x14ac:dyDescent="0.3">
      <c r="A21" s="81" t="s">
        <v>328</v>
      </c>
    </row>
    <row r="22" spans="1:1" x14ac:dyDescent="0.3">
      <c r="A22" s="81" t="s">
        <v>329</v>
      </c>
    </row>
    <row r="23" spans="1:1" x14ac:dyDescent="0.3">
      <c r="A23" s="145" t="s">
        <v>330</v>
      </c>
    </row>
    <row r="24" spans="1:1" x14ac:dyDescent="0.3">
      <c r="A24" s="81" t="s">
        <v>331</v>
      </c>
    </row>
    <row r="25" spans="1:1" x14ac:dyDescent="0.3">
      <c r="A25" s="81" t="s">
        <v>332</v>
      </c>
    </row>
    <row r="27" spans="1:1" x14ac:dyDescent="0.3">
      <c r="A27" s="5" t="s">
        <v>323</v>
      </c>
    </row>
    <row r="28" spans="1:1" x14ac:dyDescent="0.3">
      <c r="A28" s="81" t="s">
        <v>333</v>
      </c>
    </row>
    <row r="30" spans="1:1" x14ac:dyDescent="0.3">
      <c r="A30" s="80" t="s">
        <v>324</v>
      </c>
    </row>
    <row r="31" spans="1:1" x14ac:dyDescent="0.3">
      <c r="A31" s="144" t="s">
        <v>325</v>
      </c>
    </row>
  </sheetData>
  <pageMargins left="0.7" right="0.7" top="0.75" bottom="0.75" header="0.3" footer="0.3"/>
  <pageSetup paperSize="9" orientation="portrait" horizontalDpi="200" verticalDpi="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40"/>
  <sheetViews>
    <sheetView workbookViewId="0"/>
  </sheetViews>
  <sheetFormatPr defaultColWidth="8.77734375" defaultRowHeight="14.4" x14ac:dyDescent="0.3"/>
  <cols>
    <col min="1" max="1" width="4" style="2" customWidth="1"/>
    <col min="2" max="2" width="4.109375" style="2" customWidth="1"/>
    <col min="3" max="5" width="8.77734375" style="2"/>
    <col min="6" max="6" width="5.44140625" style="2" customWidth="1"/>
    <col min="7" max="7" width="4.33203125" style="2" customWidth="1"/>
    <col min="8" max="8" width="4.109375" style="2" customWidth="1"/>
    <col min="9" max="11" width="8.77734375" style="2"/>
    <col min="12" max="12" width="5.77734375" style="2" customWidth="1"/>
    <col min="13" max="13" width="3.44140625" style="2" customWidth="1"/>
    <col min="14" max="14" width="3.6640625" style="2" customWidth="1"/>
    <col min="15" max="17" width="8.77734375" style="2"/>
    <col min="18" max="18" width="5.77734375" style="2" customWidth="1"/>
    <col min="19" max="19" width="3.77734375" style="2" customWidth="1"/>
    <col min="20" max="20" width="3.109375" style="2" customWidth="1"/>
    <col min="21" max="23" width="8.77734375" style="2"/>
    <col min="24" max="24" width="5.44140625" style="2" customWidth="1"/>
    <col min="25" max="26" width="4" style="2" customWidth="1"/>
    <col min="27" max="29" width="8.77734375" style="2"/>
    <col min="30" max="30" width="5.77734375" style="2" customWidth="1"/>
    <col min="31" max="31" width="4.109375" style="2" customWidth="1"/>
    <col min="32" max="32" width="4.44140625" style="2" customWidth="1"/>
    <col min="33" max="35" width="8.77734375" style="2"/>
    <col min="36" max="36" width="5.44140625" style="2" customWidth="1"/>
    <col min="37" max="37" width="4.44140625" style="2" customWidth="1"/>
    <col min="38" max="40" width="8.77734375" style="2"/>
    <col min="41" max="41" width="5.44140625" style="2" customWidth="1"/>
    <col min="42" max="42" width="3.109375" style="2" customWidth="1"/>
    <col min="43" max="45" width="8.77734375" style="2"/>
    <col min="46" max="46" width="5.77734375" style="2" customWidth="1"/>
    <col min="47" max="47" width="4.33203125" style="2" customWidth="1"/>
    <col min="48" max="50" width="8.77734375" style="2"/>
    <col min="51" max="51" width="5.33203125" style="2" customWidth="1"/>
    <col min="52" max="52" width="4.33203125" style="2" customWidth="1"/>
    <col min="53" max="55" width="8.77734375" style="2"/>
    <col min="56" max="56" width="5.44140625" style="2" customWidth="1"/>
    <col min="57" max="57" width="3.77734375" style="2" customWidth="1"/>
    <col min="58" max="16384" width="8.77734375" style="2"/>
  </cols>
  <sheetData>
    <row r="1" spans="1:60" ht="17.55" customHeight="1" x14ac:dyDescent="0.35">
      <c r="A1" s="12" t="s">
        <v>152</v>
      </c>
    </row>
    <row r="2" spans="1:60" ht="17.55" customHeight="1" x14ac:dyDescent="0.25">
      <c r="A2" s="12"/>
    </row>
    <row r="3" spans="1:60" ht="15" x14ac:dyDescent="0.2">
      <c r="A3" s="1" t="s">
        <v>14</v>
      </c>
      <c r="S3" s="9" t="s">
        <v>22</v>
      </c>
      <c r="AJ3" s="11"/>
      <c r="AK3" s="1" t="s">
        <v>31</v>
      </c>
    </row>
    <row r="4" spans="1:60" ht="15" x14ac:dyDescent="0.2">
      <c r="S4" s="8"/>
      <c r="AJ4" s="11"/>
    </row>
    <row r="5" spans="1:60" ht="15" x14ac:dyDescent="0.2">
      <c r="A5" s="1" t="s">
        <v>15</v>
      </c>
      <c r="B5" s="1"/>
      <c r="C5" s="1"/>
      <c r="D5" s="1"/>
      <c r="E5" s="1"/>
      <c r="F5" s="1"/>
      <c r="G5" s="10" t="s">
        <v>16</v>
      </c>
      <c r="M5" s="10" t="s">
        <v>21</v>
      </c>
      <c r="S5" s="9" t="s">
        <v>15</v>
      </c>
      <c r="T5" s="1"/>
      <c r="U5" s="1"/>
      <c r="V5" s="1"/>
      <c r="W5" s="1"/>
      <c r="X5" s="1"/>
      <c r="Y5" s="10" t="s">
        <v>16</v>
      </c>
      <c r="AE5" s="10" t="s">
        <v>21</v>
      </c>
      <c r="AJ5" s="11"/>
      <c r="AK5" s="1" t="s">
        <v>23</v>
      </c>
      <c r="AP5" s="1" t="s">
        <v>24</v>
      </c>
      <c r="AU5" s="1" t="s">
        <v>25</v>
      </c>
      <c r="AZ5" s="1" t="s">
        <v>26</v>
      </c>
      <c r="BE5" s="1" t="s">
        <v>8</v>
      </c>
    </row>
    <row r="6" spans="1:60" ht="15" x14ac:dyDescent="0.2">
      <c r="C6" s="4" t="s">
        <v>3</v>
      </c>
      <c r="D6" s="4" t="s">
        <v>4</v>
      </c>
      <c r="E6" s="4" t="s">
        <v>5</v>
      </c>
      <c r="I6" s="4" t="s">
        <v>3</v>
      </c>
      <c r="J6" s="4" t="s">
        <v>4</v>
      </c>
      <c r="K6" s="4" t="s">
        <v>5</v>
      </c>
      <c r="O6" s="4" t="s">
        <v>3</v>
      </c>
      <c r="P6" s="4" t="s">
        <v>4</v>
      </c>
      <c r="Q6" s="4" t="s">
        <v>5</v>
      </c>
      <c r="S6" s="8"/>
      <c r="U6" s="4" t="s">
        <v>3</v>
      </c>
      <c r="V6" s="4" t="s">
        <v>4</v>
      </c>
      <c r="W6" s="4" t="s">
        <v>5</v>
      </c>
      <c r="AA6" s="4" t="s">
        <v>3</v>
      </c>
      <c r="AB6" s="4" t="s">
        <v>4</v>
      </c>
      <c r="AC6" s="4" t="s">
        <v>5</v>
      </c>
      <c r="AG6" s="4" t="s">
        <v>3</v>
      </c>
      <c r="AH6" s="4" t="s">
        <v>4</v>
      </c>
      <c r="AI6" s="4" t="s">
        <v>5</v>
      </c>
      <c r="AJ6" s="11"/>
      <c r="AL6" s="4" t="s">
        <v>3</v>
      </c>
      <c r="AM6" s="4" t="s">
        <v>4</v>
      </c>
      <c r="AN6" s="4" t="s">
        <v>5</v>
      </c>
      <c r="AQ6" s="4" t="s">
        <v>3</v>
      </c>
      <c r="AR6" s="4" t="s">
        <v>4</v>
      </c>
      <c r="AS6" s="4" t="s">
        <v>5</v>
      </c>
      <c r="AV6" s="4" t="s">
        <v>3</v>
      </c>
      <c r="AW6" s="4" t="s">
        <v>4</v>
      </c>
      <c r="AX6" s="4" t="s">
        <v>5</v>
      </c>
      <c r="BA6" s="4" t="s">
        <v>3</v>
      </c>
      <c r="BB6" s="4" t="s">
        <v>4</v>
      </c>
      <c r="BC6" s="4" t="s">
        <v>5</v>
      </c>
      <c r="BF6" s="4" t="s">
        <v>3</v>
      </c>
      <c r="BG6" s="4" t="s">
        <v>4</v>
      </c>
      <c r="BH6" s="4" t="s">
        <v>5</v>
      </c>
    </row>
    <row r="7" spans="1:60" ht="15" x14ac:dyDescent="0.2">
      <c r="A7" s="1" t="s">
        <v>23</v>
      </c>
      <c r="B7" s="7" t="s">
        <v>9</v>
      </c>
      <c r="C7" s="2">
        <v>16.888254409011999</v>
      </c>
      <c r="D7" s="2">
        <v>13.8234322587547</v>
      </c>
      <c r="E7" s="2">
        <v>0.32931364882550002</v>
      </c>
      <c r="G7" s="1" t="s">
        <v>23</v>
      </c>
      <c r="H7" s="2" t="s">
        <v>17</v>
      </c>
      <c r="I7" s="2">
        <v>-6.4110848289000003E-2</v>
      </c>
      <c r="J7" s="2">
        <v>3.55880095107E-2</v>
      </c>
      <c r="K7" s="2">
        <v>4.5054284842090002E-2</v>
      </c>
      <c r="M7" s="1" t="s">
        <v>26</v>
      </c>
      <c r="N7" s="2" t="s">
        <v>9</v>
      </c>
      <c r="O7" s="7">
        <v>-6.6897212990390004E-2</v>
      </c>
      <c r="P7" s="2">
        <v>6.8931286904899997E-2</v>
      </c>
      <c r="Q7" s="2">
        <v>-2.9008897997410001E-2</v>
      </c>
      <c r="S7" s="9" t="s">
        <v>23</v>
      </c>
      <c r="T7" s="7" t="s">
        <v>27</v>
      </c>
      <c r="U7" s="2">
        <v>-2.6304182709263899</v>
      </c>
      <c r="V7" s="2">
        <v>-1.89676547615207</v>
      </c>
      <c r="W7" s="2">
        <v>0.92046582146364997</v>
      </c>
      <c r="Y7" s="1" t="s">
        <v>23</v>
      </c>
      <c r="Z7" s="2" t="s">
        <v>27</v>
      </c>
      <c r="AA7" s="2">
        <v>-2.63276462307023</v>
      </c>
      <c r="AB7" s="2">
        <v>-1.92201029557945</v>
      </c>
      <c r="AC7" s="2">
        <v>0.94504079945339003</v>
      </c>
      <c r="AE7" s="1" t="s">
        <v>26</v>
      </c>
      <c r="AF7" s="2" t="s">
        <v>30</v>
      </c>
      <c r="AG7" s="2">
        <v>1.6727530509571</v>
      </c>
      <c r="AH7" s="2">
        <v>1.8340410838975001</v>
      </c>
      <c r="AI7" s="2">
        <v>-2.0290285543518398</v>
      </c>
      <c r="AJ7" s="11"/>
      <c r="AK7" s="2" t="s">
        <v>9</v>
      </c>
      <c r="AL7" s="2">
        <v>16.911205477441499</v>
      </c>
      <c r="AM7" s="2">
        <v>13.8515076325558</v>
      </c>
      <c r="AN7" s="2">
        <v>0.33800582374355997</v>
      </c>
      <c r="AP7" s="2" t="s">
        <v>27</v>
      </c>
      <c r="AQ7" s="2">
        <v>21.930636164702499</v>
      </c>
      <c r="AR7" s="2">
        <v>13.565262652910199</v>
      </c>
      <c r="AS7" s="2">
        <v>-6.95026940557418</v>
      </c>
      <c r="AU7" s="2" t="s">
        <v>9</v>
      </c>
      <c r="AV7" s="2">
        <v>21.887870694230401</v>
      </c>
      <c r="AW7" s="2">
        <v>13.5254051010076</v>
      </c>
      <c r="AX7" s="2">
        <v>-6.9900823859963603</v>
      </c>
      <c r="AZ7" s="2" t="s">
        <v>9</v>
      </c>
      <c r="BA7" s="2">
        <v>15.640466900579399</v>
      </c>
      <c r="BB7" s="2">
        <v>10.240548116911601</v>
      </c>
      <c r="BC7" s="2">
        <v>-0.89620958952428997</v>
      </c>
      <c r="BE7" s="2" t="s">
        <v>9</v>
      </c>
      <c r="BF7" s="2">
        <v>23.257367321661299</v>
      </c>
      <c r="BG7" s="2">
        <v>9.6874642688842805</v>
      </c>
      <c r="BH7" s="2">
        <v>-5.5688512299251496</v>
      </c>
    </row>
    <row r="8" spans="1:60" ht="15" x14ac:dyDescent="0.2">
      <c r="B8" s="7" t="s">
        <v>6</v>
      </c>
      <c r="C8" s="2">
        <v>15.8950332009468</v>
      </c>
      <c r="D8" s="2">
        <v>13.984874417537201</v>
      </c>
      <c r="E8" s="2">
        <v>0.34899258782163001</v>
      </c>
      <c r="H8" s="2" t="s">
        <v>18</v>
      </c>
      <c r="I8" s="2">
        <v>0.94213119042066995</v>
      </c>
      <c r="J8" s="2">
        <v>4.4756786587490001E-2</v>
      </c>
      <c r="K8" s="2">
        <v>6.2000712552099997E-2</v>
      </c>
      <c r="N8" s="2" t="s">
        <v>6</v>
      </c>
      <c r="O8" s="7">
        <v>0.93916646039413998</v>
      </c>
      <c r="P8" s="2">
        <v>7.4548456147099998E-2</v>
      </c>
      <c r="Q8" s="2">
        <v>-2.959173185241E-2</v>
      </c>
      <c r="S8" s="8"/>
      <c r="T8" s="7" t="s">
        <v>28</v>
      </c>
      <c r="U8" s="2">
        <v>-1.56038064765158</v>
      </c>
      <c r="V8" s="2">
        <v>-1.7489475841449</v>
      </c>
      <c r="W8" s="2">
        <v>0.10158786178166</v>
      </c>
      <c r="Y8" s="1"/>
      <c r="Z8" s="2" t="s">
        <v>28</v>
      </c>
      <c r="AA8" s="2">
        <v>-1.5636606101964901</v>
      </c>
      <c r="AB8" s="2">
        <v>-1.74817675354739</v>
      </c>
      <c r="AC8" s="2">
        <v>0.12816462378155</v>
      </c>
      <c r="AE8" s="1"/>
      <c r="AF8" s="2" t="s">
        <v>28</v>
      </c>
      <c r="AG8" s="2">
        <v>0.62695103069762004</v>
      </c>
      <c r="AH8" s="2">
        <v>1.3977684019482199</v>
      </c>
      <c r="AI8" s="2">
        <v>-1.5709197971233999</v>
      </c>
      <c r="AJ8" s="11"/>
      <c r="AK8" s="2" t="s">
        <v>6</v>
      </c>
      <c r="AL8" s="2">
        <v>15.918774178311599</v>
      </c>
      <c r="AM8" s="2">
        <v>14.0167603186162</v>
      </c>
      <c r="AN8" s="2">
        <v>0.35877837394939999</v>
      </c>
      <c r="AP8" s="2" t="s">
        <v>29</v>
      </c>
      <c r="AQ8" s="2">
        <v>21.5794515850186</v>
      </c>
      <c r="AR8" s="2">
        <v>13.6939240292606</v>
      </c>
      <c r="AS8" s="2">
        <v>-7.8843425935968297</v>
      </c>
      <c r="AU8" s="2" t="s">
        <v>6</v>
      </c>
      <c r="AV8" s="2">
        <v>21.530635673335901</v>
      </c>
      <c r="AW8" s="2">
        <v>13.6463631337481</v>
      </c>
      <c r="AX8" s="2">
        <v>-7.9228871533945604</v>
      </c>
      <c r="AZ8" s="2" t="s">
        <v>6</v>
      </c>
      <c r="BA8" s="2">
        <v>14.701683748787</v>
      </c>
      <c r="BB8" s="2">
        <v>10.2020359635147</v>
      </c>
      <c r="BC8" s="2">
        <v>-1.25691355122452</v>
      </c>
      <c r="BE8" s="2" t="s">
        <v>6</v>
      </c>
      <c r="BF8" s="2">
        <v>23.2921981790359</v>
      </c>
      <c r="BG8" s="2">
        <v>9.5878816768668198</v>
      </c>
      <c r="BH8" s="2">
        <v>-6.5709807265581004</v>
      </c>
    </row>
    <row r="9" spans="1:60" ht="15" x14ac:dyDescent="0.2">
      <c r="B9" s="7" t="s">
        <v>8</v>
      </c>
      <c r="C9" s="2">
        <v>18.9563465345061</v>
      </c>
      <c r="D9" s="2">
        <v>13.521895631797101</v>
      </c>
      <c r="E9" s="2">
        <v>-0.31239088113836</v>
      </c>
      <c r="H9" s="2" t="s">
        <v>19</v>
      </c>
      <c r="I9" s="2">
        <v>-2.1705421496886399</v>
      </c>
      <c r="J9" s="2">
        <v>0.61860979931561999</v>
      </c>
      <c r="K9" s="2">
        <v>-1.1036975291300001E-3</v>
      </c>
      <c r="N9" s="2" t="s">
        <v>8</v>
      </c>
      <c r="O9" s="7">
        <v>-0.86479970593966005</v>
      </c>
      <c r="P9" s="2">
        <v>1.1792943706107899</v>
      </c>
      <c r="Q9" s="2">
        <v>-1.7593511774300001E-3</v>
      </c>
      <c r="S9" s="8"/>
      <c r="T9" s="7" t="s">
        <v>27</v>
      </c>
      <c r="U9" s="2">
        <v>-1.7255633313127401</v>
      </c>
      <c r="V9" s="2">
        <v>-1.8281905387334501</v>
      </c>
      <c r="W9" s="2">
        <v>-1.22392304552822</v>
      </c>
      <c r="Y9" s="1"/>
      <c r="Z9" s="2" t="s">
        <v>27</v>
      </c>
      <c r="AA9" s="2">
        <v>-1.7295833552683799</v>
      </c>
      <c r="AB9" s="2">
        <v>-1.8079516907045301</v>
      </c>
      <c r="AC9" s="2">
        <v>-1.1980629388527</v>
      </c>
      <c r="AE9" s="1"/>
      <c r="AF9" s="2" t="s">
        <v>27</v>
      </c>
      <c r="AG9" s="2">
        <v>-0.14485169868937001</v>
      </c>
      <c r="AH9" s="2">
        <v>2.1678907791127</v>
      </c>
      <c r="AI9" s="2">
        <v>-0.67784263872313999</v>
      </c>
      <c r="AJ9" s="11"/>
      <c r="AK9" s="2" t="s">
        <v>8</v>
      </c>
      <c r="AL9" s="2">
        <v>18.977354726153401</v>
      </c>
      <c r="AM9" s="2">
        <v>13.5357779526184</v>
      </c>
      <c r="AN9" s="2">
        <v>-0.30557093034635002</v>
      </c>
      <c r="AP9" s="2" t="s">
        <v>28</v>
      </c>
      <c r="AQ9" s="2">
        <v>23.265296401073801</v>
      </c>
      <c r="AR9" s="2">
        <v>13.3644982172334</v>
      </c>
      <c r="AS9" s="2">
        <v>-6.71435723906494</v>
      </c>
      <c r="AU9" s="2" t="s">
        <v>8</v>
      </c>
      <c r="AV9" s="2">
        <v>23.228003827406901</v>
      </c>
      <c r="AW9" s="2">
        <v>13.3178877178942</v>
      </c>
      <c r="AX9" s="2">
        <v>-6.7666043540879697</v>
      </c>
      <c r="AZ9" s="2" t="s">
        <v>8</v>
      </c>
      <c r="BA9" s="2">
        <v>16.781330755271402</v>
      </c>
      <c r="BB9" s="2">
        <v>10.140569834243699</v>
      </c>
      <c r="BC9" s="2">
        <v>-1.64040271158276</v>
      </c>
      <c r="BE9" s="2" t="s">
        <v>8</v>
      </c>
      <c r="BF9" s="2">
        <v>24.387129169852798</v>
      </c>
      <c r="BG9" s="2">
        <v>9.73433156187596</v>
      </c>
      <c r="BH9" s="2">
        <v>-4.82999966190373</v>
      </c>
    </row>
    <row r="10" spans="1:60" ht="15" x14ac:dyDescent="0.2">
      <c r="B10" s="7" t="s">
        <v>9</v>
      </c>
      <c r="C10" s="2">
        <v>18.980551903583901</v>
      </c>
      <c r="D10" s="2">
        <v>13.4389379987959</v>
      </c>
      <c r="E10" s="2">
        <v>1.0601881982690999</v>
      </c>
      <c r="H10" s="2" t="s">
        <v>17</v>
      </c>
      <c r="I10" s="2">
        <v>-2.1691687440570502</v>
      </c>
      <c r="J10" s="2">
        <v>-0.75646604111309002</v>
      </c>
      <c r="K10" s="2">
        <v>2.3123617398420001E-2</v>
      </c>
      <c r="N10" s="2" t="s">
        <v>9</v>
      </c>
      <c r="O10" s="7">
        <v>-1.2108426748944301</v>
      </c>
      <c r="P10" s="2">
        <v>4.6379963298157003</v>
      </c>
      <c r="Q10" s="2">
        <v>0.13641672678104</v>
      </c>
      <c r="S10" s="8"/>
      <c r="T10" s="7" t="s">
        <v>28</v>
      </c>
      <c r="U10" s="2">
        <v>-0.65103597638829003</v>
      </c>
      <c r="V10" s="2">
        <v>-1.6645650908877601</v>
      </c>
      <c r="W10" s="2">
        <v>-2.0162334700504498</v>
      </c>
      <c r="Y10" s="1"/>
      <c r="Z10" s="2" t="s">
        <v>28</v>
      </c>
      <c r="AA10" s="2">
        <v>-0.65488190699569004</v>
      </c>
      <c r="AB10" s="2">
        <v>-1.63014798379603</v>
      </c>
      <c r="AC10" s="2">
        <v>-1.9889923874543201</v>
      </c>
      <c r="AE10" s="1"/>
      <c r="AF10" s="2" t="s">
        <v>28</v>
      </c>
      <c r="AG10" s="2">
        <v>-1.2588297931224499</v>
      </c>
      <c r="AH10" s="2">
        <v>1.7691663590675799</v>
      </c>
      <c r="AI10" s="2">
        <v>1.2486942021200001E-3</v>
      </c>
      <c r="AJ10" s="11"/>
      <c r="AK10" s="2" t="s">
        <v>9</v>
      </c>
      <c r="AL10" s="2">
        <v>19.004202414194499</v>
      </c>
      <c r="AM10" s="2">
        <v>13.466034336815801</v>
      </c>
      <c r="AN10" s="2">
        <v>1.068651383118</v>
      </c>
      <c r="AP10" s="2" t="s">
        <v>29</v>
      </c>
      <c r="AQ10" s="2">
        <v>23.895963149091699</v>
      </c>
      <c r="AR10" s="2">
        <v>13.355237988709099</v>
      </c>
      <c r="AS10" s="2">
        <v>-7.5907735586412901</v>
      </c>
      <c r="AU10" s="2" t="s">
        <v>6</v>
      </c>
      <c r="AV10" s="2">
        <v>23.846745397069299</v>
      </c>
      <c r="AW10" s="2">
        <v>13.2961987985428</v>
      </c>
      <c r="AX10" s="2">
        <v>-7.65241362123691</v>
      </c>
      <c r="AZ10" s="2" t="s">
        <v>9</v>
      </c>
      <c r="BA10" s="2">
        <v>18.314106241917202</v>
      </c>
      <c r="BB10" s="2">
        <v>9.6711241175459097</v>
      </c>
      <c r="BC10" s="2">
        <v>-4.7547491580037597</v>
      </c>
      <c r="BE10" s="2" t="s">
        <v>6</v>
      </c>
      <c r="BF10" s="2">
        <v>25.324352623823501</v>
      </c>
      <c r="BG10" s="2">
        <v>9.6607837710001601</v>
      </c>
      <c r="BH10" s="2">
        <v>-5.3620534214948403</v>
      </c>
    </row>
    <row r="11" spans="1:60" ht="15" x14ac:dyDescent="0.2">
      <c r="B11" s="7" t="s">
        <v>8</v>
      </c>
      <c r="C11" s="2">
        <v>17.716404372949</v>
      </c>
      <c r="D11" s="2">
        <v>13.626228220220799</v>
      </c>
      <c r="E11" s="2">
        <v>1.40005007575622</v>
      </c>
      <c r="H11" s="2" t="s">
        <v>19</v>
      </c>
      <c r="I11" s="2">
        <v>-0.88235354844640002</v>
      </c>
      <c r="J11" s="2">
        <v>-1.06044196639335</v>
      </c>
      <c r="K11" s="2">
        <v>5.0444213526109997E-2</v>
      </c>
      <c r="N11" s="2" t="s">
        <v>6</v>
      </c>
      <c r="O11" s="7">
        <v>-1.9453747982612399</v>
      </c>
      <c r="P11" s="2">
        <v>5.3113381827172397</v>
      </c>
      <c r="Q11" s="2">
        <v>-7.2579206212969996E-2</v>
      </c>
      <c r="S11" s="8"/>
      <c r="T11" s="7" t="s">
        <v>27</v>
      </c>
      <c r="U11" s="2">
        <v>0.61713179531266005</v>
      </c>
      <c r="V11" s="2">
        <v>-1.4186581893639401</v>
      </c>
      <c r="W11" s="2">
        <v>-1.6727120296884399</v>
      </c>
      <c r="Y11" s="1"/>
      <c r="Z11" s="2" t="s">
        <v>27</v>
      </c>
      <c r="AA11" s="2">
        <v>0.61367975990654</v>
      </c>
      <c r="AB11" s="2">
        <v>-1.3948135243691999</v>
      </c>
      <c r="AC11" s="2">
        <v>-1.64146585145282</v>
      </c>
      <c r="AE11" s="1"/>
      <c r="AF11" s="2" t="s">
        <v>27</v>
      </c>
      <c r="AG11" s="2">
        <v>-1.85871208126337</v>
      </c>
      <c r="AH11" s="2">
        <v>0.62149531558651006</v>
      </c>
      <c r="AI11" s="2">
        <v>-0.19652914304847999</v>
      </c>
      <c r="AJ11" s="11"/>
      <c r="AK11" s="2" t="s">
        <v>8</v>
      </c>
      <c r="AL11" s="2">
        <v>17.741244344744899</v>
      </c>
      <c r="AM11" s="2">
        <v>13.661573560906501</v>
      </c>
      <c r="AN11" s="2">
        <v>1.40827495002194</v>
      </c>
      <c r="AP11" s="2" t="s">
        <v>28</v>
      </c>
      <c r="AQ11" s="2">
        <v>20.972972058156699</v>
      </c>
      <c r="AR11" s="2">
        <v>13.6078424437948</v>
      </c>
      <c r="AS11" s="2">
        <v>-5.9502375542946604</v>
      </c>
      <c r="AU11" s="2" t="s">
        <v>8</v>
      </c>
      <c r="AV11" s="2">
        <v>20.9412944745511</v>
      </c>
      <c r="AW11" s="2">
        <v>13.585013854062799</v>
      </c>
      <c r="AX11" s="2">
        <v>-5.98700596107102</v>
      </c>
      <c r="AZ11" s="2" t="s">
        <v>6</v>
      </c>
      <c r="BA11" s="2">
        <v>19.111707165316801</v>
      </c>
      <c r="BB11" s="2">
        <v>10.154700617039801</v>
      </c>
      <c r="BC11" s="2">
        <v>-5.1362130686263896</v>
      </c>
      <c r="BE11" s="2" t="s">
        <v>8</v>
      </c>
      <c r="BF11" s="2">
        <v>24.305666938467599</v>
      </c>
      <c r="BG11" s="2">
        <v>9.8685954055758103</v>
      </c>
      <c r="BH11" s="2">
        <v>-3.4837196211773902</v>
      </c>
    </row>
    <row r="12" spans="1:60" ht="15" x14ac:dyDescent="0.2">
      <c r="B12" s="7" t="s">
        <v>6</v>
      </c>
      <c r="C12" s="2">
        <v>17.345859341203202</v>
      </c>
      <c r="D12" s="2">
        <v>13.6286488228079</v>
      </c>
      <c r="E12" s="2">
        <v>2.4114355476646199</v>
      </c>
      <c r="H12" s="2" t="s">
        <v>18</v>
      </c>
      <c r="I12" s="2">
        <v>-0.48691727657327</v>
      </c>
      <c r="J12" s="2">
        <v>-2.0620463904859099</v>
      </c>
      <c r="K12" s="2">
        <v>7.4819921617769999E-2</v>
      </c>
      <c r="N12" s="2" t="s">
        <v>6</v>
      </c>
      <c r="O12" s="7">
        <v>-0.25820326230856999</v>
      </c>
      <c r="P12" s="2">
        <v>4.9084651147489904</v>
      </c>
      <c r="Q12" s="2">
        <v>-2.78888935803E-2</v>
      </c>
      <c r="S12" s="8"/>
      <c r="T12" s="7" t="s">
        <v>28</v>
      </c>
      <c r="U12" s="2">
        <v>0.74868812233798998</v>
      </c>
      <c r="V12" s="2">
        <v>-1.3760500528046899</v>
      </c>
      <c r="W12" s="2">
        <v>-0.34282878708734998</v>
      </c>
      <c r="Y12" s="1"/>
      <c r="Z12" s="2" t="s">
        <v>28</v>
      </c>
      <c r="AA12" s="2">
        <v>0.74531374663287997</v>
      </c>
      <c r="AB12" s="2">
        <v>-1.3693281909264301</v>
      </c>
      <c r="AC12" s="2">
        <v>-0.31108344533152998</v>
      </c>
      <c r="AE12" s="1"/>
      <c r="AF12" s="2" t="s">
        <v>28</v>
      </c>
      <c r="AG12" s="2">
        <v>-1.20124622813057</v>
      </c>
      <c r="AH12" s="2">
        <v>-0.13535689879887999</v>
      </c>
      <c r="AI12" s="2">
        <v>-1.10895511435341</v>
      </c>
      <c r="AJ12" s="11"/>
      <c r="AK12" s="2" t="s">
        <v>6</v>
      </c>
      <c r="AL12" s="2">
        <v>17.370825697730201</v>
      </c>
      <c r="AM12" s="2">
        <v>13.675602527527801</v>
      </c>
      <c r="AN12" s="2">
        <v>2.4196584440227298</v>
      </c>
      <c r="AP12" s="2" t="s">
        <v>30</v>
      </c>
      <c r="AQ12" s="2">
        <v>19.791776615847802</v>
      </c>
      <c r="AR12" s="2">
        <v>13.787155386666299</v>
      </c>
      <c r="AS12" s="2">
        <v>-6.17050292827955</v>
      </c>
      <c r="AU12" s="2" t="s">
        <v>7</v>
      </c>
      <c r="AV12" s="2">
        <v>19.756987443349701</v>
      </c>
      <c r="AW12" s="2">
        <v>13.768993395523299</v>
      </c>
      <c r="AX12" s="2">
        <v>-6.1914396042633104</v>
      </c>
      <c r="AZ12" s="2" t="s">
        <v>6</v>
      </c>
      <c r="BA12" s="2">
        <v>17.482793298182798</v>
      </c>
      <c r="BB12" s="2">
        <v>9.8002797781238105</v>
      </c>
      <c r="BC12" s="2">
        <v>-5.31028353797055</v>
      </c>
      <c r="BE12" s="2" t="s">
        <v>6</v>
      </c>
      <c r="BF12" s="2">
        <v>25.189423723722498</v>
      </c>
      <c r="BG12" s="2">
        <v>9.90954869464802</v>
      </c>
      <c r="BH12" s="2">
        <v>-2.8690713231097802</v>
      </c>
    </row>
    <row r="13" spans="1:60" ht="15" x14ac:dyDescent="0.2">
      <c r="B13" s="7" t="s">
        <v>9</v>
      </c>
      <c r="C13" s="2">
        <v>19.628608852333699</v>
      </c>
      <c r="D13" s="2">
        <v>13.5410695816831</v>
      </c>
      <c r="E13" s="2">
        <v>-2.56483036619563</v>
      </c>
      <c r="H13" s="2" t="s">
        <v>17</v>
      </c>
      <c r="I13" s="2">
        <v>-2.8937494845468201</v>
      </c>
      <c r="J13" s="2">
        <v>2.8546948803327701</v>
      </c>
      <c r="K13" s="2">
        <v>-5.2354475404610003E-2</v>
      </c>
      <c r="N13" s="2" t="s">
        <v>9</v>
      </c>
      <c r="O13" s="7">
        <v>-0.43645096307755998</v>
      </c>
      <c r="P13" s="2">
        <v>2.4597834521653499</v>
      </c>
      <c r="Q13" s="2">
        <v>2.532025640679E-2</v>
      </c>
      <c r="S13" s="8"/>
      <c r="T13" s="7" t="s">
        <v>28</v>
      </c>
      <c r="U13" s="2">
        <v>-0.26492329395612002</v>
      </c>
      <c r="V13" s="2">
        <v>-1.53864852982491</v>
      </c>
      <c r="W13" s="2">
        <v>0.60850113377049997</v>
      </c>
      <c r="Y13" s="1"/>
      <c r="Z13" s="2" t="s">
        <v>28</v>
      </c>
      <c r="AA13" s="2">
        <v>-0.27008670362525999</v>
      </c>
      <c r="AB13" s="2">
        <v>-1.53919917470281</v>
      </c>
      <c r="AC13" s="2">
        <v>0.63759744909668004</v>
      </c>
      <c r="AE13" s="1"/>
      <c r="AF13" s="2" t="s">
        <v>28</v>
      </c>
      <c r="AG13" s="2">
        <v>-1.3268023055E-2</v>
      </c>
      <c r="AH13" s="2">
        <v>0.12848561163003999</v>
      </c>
      <c r="AI13" s="2">
        <v>-1.78449282986691</v>
      </c>
      <c r="AJ13" s="11"/>
      <c r="AK13" s="2" t="s">
        <v>9</v>
      </c>
      <c r="AL13" s="2">
        <v>19.6612322555196</v>
      </c>
      <c r="AM13" s="2">
        <v>13.5280035960267</v>
      </c>
      <c r="AN13" s="2">
        <v>-2.5651960436386498</v>
      </c>
      <c r="AP13" s="2" t="s">
        <v>27</v>
      </c>
      <c r="AQ13" s="2">
        <v>21.508572414750901</v>
      </c>
      <c r="AR13" s="2">
        <v>13.426612476557199</v>
      </c>
      <c r="AS13" s="2">
        <v>-4.6918467059471496</v>
      </c>
      <c r="AU13" s="2" t="s">
        <v>9</v>
      </c>
      <c r="AV13" s="2">
        <v>21.491457007992501</v>
      </c>
      <c r="AW13" s="2">
        <v>13.412608150483299</v>
      </c>
      <c r="AX13" s="2">
        <v>-4.7318974561286904</v>
      </c>
      <c r="AZ13" s="2" t="s">
        <v>9</v>
      </c>
      <c r="BA13" s="2">
        <v>16.833550280675301</v>
      </c>
      <c r="BB13" s="2">
        <v>9.9880444120480405</v>
      </c>
      <c r="BC13" s="2">
        <v>-2.99095317567987</v>
      </c>
      <c r="BE13" s="2" t="s">
        <v>8</v>
      </c>
      <c r="BF13" s="2">
        <v>21.955684213025702</v>
      </c>
      <c r="BG13" s="2">
        <v>9.7703822841914096</v>
      </c>
      <c r="BH13" s="2">
        <v>-5.0219500482425499</v>
      </c>
    </row>
    <row r="14" spans="1:60" ht="15" x14ac:dyDescent="0.2">
      <c r="B14" s="7" t="s">
        <v>8</v>
      </c>
      <c r="C14" s="2">
        <v>18.3386957200632</v>
      </c>
      <c r="D14" s="2">
        <v>13.7716942069178</v>
      </c>
      <c r="E14" s="2">
        <v>-2.8903734534193002</v>
      </c>
      <c r="H14" s="2" t="s">
        <v>19</v>
      </c>
      <c r="I14" s="2">
        <v>-1.59356210715295</v>
      </c>
      <c r="J14" s="2">
        <v>3.2182883104248199</v>
      </c>
      <c r="K14" s="2">
        <v>-3.6684157904359999E-2</v>
      </c>
      <c r="N14" s="2" t="s">
        <v>8</v>
      </c>
      <c r="O14" s="7">
        <v>-1.44413587578006</v>
      </c>
      <c r="P14" s="2">
        <v>3.30712791196681</v>
      </c>
      <c r="Q14" s="2">
        <v>4.987443008629E-2</v>
      </c>
      <c r="S14" s="8"/>
      <c r="T14" s="7" t="s">
        <v>27</v>
      </c>
      <c r="U14" s="2">
        <v>0.21545134237395999</v>
      </c>
      <c r="V14" s="2">
        <v>-1.4306405187278799</v>
      </c>
      <c r="W14" s="2">
        <v>1.89112785140981</v>
      </c>
      <c r="Y14" s="1"/>
      <c r="Z14" s="2" t="s">
        <v>27</v>
      </c>
      <c r="AA14" s="2">
        <v>0.20938242782175001</v>
      </c>
      <c r="AB14" s="2">
        <v>-1.4466409939124401</v>
      </c>
      <c r="AC14" s="2">
        <v>1.92175918022304</v>
      </c>
      <c r="AE14" s="1"/>
      <c r="AF14" s="2" t="s">
        <v>27</v>
      </c>
      <c r="AG14" s="2">
        <v>0.37679377245301998</v>
      </c>
      <c r="AH14" s="2">
        <v>-0.94310681404582997</v>
      </c>
      <c r="AI14" s="2">
        <v>-2.55108643162824</v>
      </c>
      <c r="AJ14" s="11"/>
      <c r="AK14" s="2" t="s">
        <v>8</v>
      </c>
      <c r="AL14" s="2">
        <v>18.371824470851202</v>
      </c>
      <c r="AM14" s="2">
        <v>13.759355089742</v>
      </c>
      <c r="AN14" s="2">
        <v>-2.8808525726747001</v>
      </c>
      <c r="AP14" s="2" t="s">
        <v>29</v>
      </c>
      <c r="AQ14" s="2">
        <v>20.8428369791386</v>
      </c>
      <c r="AR14" s="2">
        <v>13.4509432602131</v>
      </c>
      <c r="AS14" s="2">
        <v>-3.9315573870443599</v>
      </c>
      <c r="AU14" s="2" t="s">
        <v>6</v>
      </c>
      <c r="AV14" s="2">
        <v>20.835766458042901</v>
      </c>
      <c r="AW14" s="2">
        <v>13.4482799036417</v>
      </c>
      <c r="AX14" s="2">
        <v>-3.9633568217529</v>
      </c>
      <c r="AZ14" s="2" t="s">
        <v>8</v>
      </c>
      <c r="BA14" s="2">
        <v>18.0636328734888</v>
      </c>
      <c r="BB14" s="2">
        <v>9.9092799374933591</v>
      </c>
      <c r="BC14" s="2">
        <v>-3.41807049119656</v>
      </c>
      <c r="BE14" s="2" t="s">
        <v>7</v>
      </c>
      <c r="BF14" s="2">
        <v>20.999913658945299</v>
      </c>
      <c r="BG14" s="2">
        <v>9.71787985637385</v>
      </c>
      <c r="BH14" s="2">
        <v>-5.7755151961169098</v>
      </c>
    </row>
    <row r="15" spans="1:60" ht="15" x14ac:dyDescent="0.2">
      <c r="B15" s="7" t="s">
        <v>6</v>
      </c>
      <c r="C15" s="2">
        <v>18.150356479126401</v>
      </c>
      <c r="D15" s="2">
        <v>13.865026869566901</v>
      </c>
      <c r="E15" s="2">
        <v>-3.95240002346429</v>
      </c>
      <c r="H15" s="2" t="s">
        <v>18</v>
      </c>
      <c r="I15" s="2">
        <v>-1.4234970543571499</v>
      </c>
      <c r="J15" s="2">
        <v>4.28736318492329</v>
      </c>
      <c r="K15" s="2">
        <v>-5.2599315820770001E-2</v>
      </c>
      <c r="N15" s="2" t="s">
        <v>9</v>
      </c>
      <c r="O15" s="7">
        <v>-2.75956678710009</v>
      </c>
      <c r="P15" s="2">
        <v>2.92648104387917</v>
      </c>
      <c r="Q15" s="2">
        <v>3.6426900597039999E-2</v>
      </c>
      <c r="S15" s="8"/>
      <c r="T15" s="7" t="s">
        <v>28</v>
      </c>
      <c r="U15" s="2">
        <v>1.50746911098279</v>
      </c>
      <c r="V15" s="2">
        <v>-1.20017552413869</v>
      </c>
      <c r="W15" s="2">
        <v>1.7155555727456799</v>
      </c>
      <c r="Y15" s="1"/>
      <c r="Z15" s="2" t="s">
        <v>28</v>
      </c>
      <c r="AA15" s="2">
        <v>1.5026010811343</v>
      </c>
      <c r="AB15" s="2">
        <v>-1.21868930320566</v>
      </c>
      <c r="AC15" s="2">
        <v>1.74863939966202</v>
      </c>
      <c r="AE15" s="1"/>
      <c r="AF15" s="2" t="s">
        <v>28</v>
      </c>
      <c r="AG15" s="2">
        <v>-0.57506497115735</v>
      </c>
      <c r="AH15" s="2">
        <v>-1.8398937479781801</v>
      </c>
      <c r="AI15" s="2">
        <v>-2.3523202134436101</v>
      </c>
      <c r="AJ15" s="11"/>
      <c r="AK15" s="2" t="s">
        <v>6</v>
      </c>
      <c r="AL15" s="2">
        <v>18.166988877243899</v>
      </c>
      <c r="AM15" s="2">
        <v>13.8434462296317</v>
      </c>
      <c r="AN15" s="2">
        <v>-3.9399124258043199</v>
      </c>
      <c r="AP15" s="2" t="s">
        <v>28</v>
      </c>
      <c r="AQ15" s="2">
        <v>22.848218635466299</v>
      </c>
      <c r="AR15" s="2">
        <v>13.2146355844509</v>
      </c>
      <c r="AS15" s="2">
        <v>-4.3315771718875</v>
      </c>
      <c r="AU15" s="2" t="s">
        <v>8</v>
      </c>
      <c r="AV15" s="2">
        <v>22.830383595279201</v>
      </c>
      <c r="AW15" s="2">
        <v>13.196545900646599</v>
      </c>
      <c r="AX15" s="2">
        <v>-4.3915621600007002</v>
      </c>
      <c r="AZ15" s="2" t="s">
        <v>9</v>
      </c>
      <c r="BA15" s="2">
        <v>19.159876537506001</v>
      </c>
      <c r="BB15" s="2">
        <v>9.9885981267010795</v>
      </c>
      <c r="BC15" s="2">
        <v>-2.60725483109209</v>
      </c>
      <c r="BE15" s="2" t="s">
        <v>9</v>
      </c>
      <c r="BF15" s="2">
        <v>21.880971323673801</v>
      </c>
      <c r="BG15" s="2">
        <v>9.9061348002974299</v>
      </c>
      <c r="BH15" s="2">
        <v>-3.65789615907007</v>
      </c>
    </row>
    <row r="16" spans="1:60" ht="15" x14ac:dyDescent="0.2">
      <c r="B16" s="7" t="s">
        <v>9</v>
      </c>
      <c r="C16" s="2">
        <v>17.295171615221001</v>
      </c>
      <c r="D16" s="2">
        <v>13.8955744125903</v>
      </c>
      <c r="E16" s="2">
        <v>-2.0763166501496801</v>
      </c>
      <c r="H16" s="2" t="s">
        <v>17</v>
      </c>
      <c r="I16" s="2">
        <v>-0.52122945629834005</v>
      </c>
      <c r="J16" s="2">
        <v>2.4330508006449398</v>
      </c>
      <c r="K16" s="2">
        <v>-4.7559730096300001E-3</v>
      </c>
      <c r="N16" s="2" t="s">
        <v>6</v>
      </c>
      <c r="O16" s="7">
        <v>-3.4837705236179599</v>
      </c>
      <c r="P16" s="2">
        <v>3.6634306887217201</v>
      </c>
      <c r="Q16" s="2">
        <v>1.8662001510920002E-2</v>
      </c>
      <c r="S16" s="8"/>
      <c r="T16" s="7" t="s">
        <v>27</v>
      </c>
      <c r="U16" s="2">
        <v>1.8824833660484299</v>
      </c>
      <c r="V16" s="2">
        <v>-1.16291574533235</v>
      </c>
      <c r="W16" s="2">
        <v>0.40214183974964002</v>
      </c>
      <c r="Y16" s="1"/>
      <c r="Z16" s="2" t="s">
        <v>27</v>
      </c>
      <c r="AA16" s="2">
        <v>1.8798306200374599</v>
      </c>
      <c r="AB16" s="2">
        <v>-1.1741269308333</v>
      </c>
      <c r="AC16" s="2">
        <v>0.43694482455901001</v>
      </c>
      <c r="AE16" s="1"/>
      <c r="AF16" s="2" t="s">
        <v>27</v>
      </c>
      <c r="AG16" s="2">
        <v>-1.5488684401055499</v>
      </c>
      <c r="AH16" s="2">
        <v>-1.40022502468868</v>
      </c>
      <c r="AI16" s="2">
        <v>-1.49627792119539</v>
      </c>
      <c r="AJ16" s="11"/>
      <c r="AK16" s="2" t="s">
        <v>9</v>
      </c>
      <c r="AL16" s="2">
        <v>17.321966645028599</v>
      </c>
      <c r="AM16" s="2">
        <v>13.896989056765401</v>
      </c>
      <c r="AN16" s="2">
        <v>-2.0703517295208602</v>
      </c>
      <c r="AP16" s="2" t="s">
        <v>30</v>
      </c>
      <c r="AQ16" s="2">
        <v>23.1594505984954</v>
      </c>
      <c r="AR16" s="2">
        <v>13.071362231409299</v>
      </c>
      <c r="AS16" s="2">
        <v>-3.1623483195169002</v>
      </c>
      <c r="AU16" s="2" t="s">
        <v>7</v>
      </c>
      <c r="AV16" s="2">
        <v>23.1630959078811</v>
      </c>
      <c r="AW16" s="2">
        <v>13.061424681244301</v>
      </c>
      <c r="AX16" s="2">
        <v>-3.2244900164169099</v>
      </c>
      <c r="AZ16" s="2" t="s">
        <v>6</v>
      </c>
      <c r="BA16" s="2">
        <v>20.077847142130899</v>
      </c>
      <c r="BB16" s="2">
        <v>9.8495479322716495</v>
      </c>
      <c r="BC16" s="2">
        <v>-3.0068509489125801</v>
      </c>
      <c r="BE16" s="2" t="s">
        <v>8</v>
      </c>
      <c r="BF16" s="2">
        <v>22.981519273231999</v>
      </c>
      <c r="BG16" s="2">
        <v>9.9520844950933203</v>
      </c>
      <c r="BH16" s="2">
        <v>-2.9406794119653399</v>
      </c>
    </row>
    <row r="17" spans="1:60" ht="15" x14ac:dyDescent="0.2">
      <c r="B17" s="7" t="s">
        <v>8</v>
      </c>
      <c r="C17" s="2">
        <v>17.670375461376199</v>
      </c>
      <c r="D17" s="2">
        <v>13.7602993782045</v>
      </c>
      <c r="E17" s="2">
        <v>-0.79712289180130003</v>
      </c>
      <c r="H17" s="2" t="s">
        <v>19</v>
      </c>
      <c r="I17" s="2">
        <v>-0.87745071639272998</v>
      </c>
      <c r="J17" s="2">
        <v>1.1413506261045501</v>
      </c>
      <c r="K17" s="2">
        <v>1.177973163729E-2</v>
      </c>
      <c r="N17" s="2" t="s">
        <v>8</v>
      </c>
      <c r="O17" s="7">
        <v>-3.2413142018800101</v>
      </c>
      <c r="P17" s="2">
        <v>1.6160579632596801</v>
      </c>
      <c r="Q17" s="2">
        <v>1.1284299221669999E-2</v>
      </c>
      <c r="S17" s="8"/>
      <c r="T17" s="7" t="s">
        <v>29</v>
      </c>
      <c r="U17" s="2">
        <v>-0.84679954656015999</v>
      </c>
      <c r="V17" s="2">
        <v>-1.73721769425802</v>
      </c>
      <c r="W17" s="2">
        <v>-3.0786108087680999</v>
      </c>
      <c r="Y17" s="1"/>
      <c r="Z17" s="2" t="s">
        <v>29</v>
      </c>
      <c r="AA17" s="2">
        <v>-0.85142020813853003</v>
      </c>
      <c r="AB17" s="2">
        <v>-1.6845910694940001</v>
      </c>
      <c r="AC17" s="2">
        <v>-3.0523069564162202</v>
      </c>
      <c r="AE17" s="1"/>
      <c r="AF17" s="2" t="s">
        <v>27</v>
      </c>
      <c r="AG17" s="2">
        <v>-1.7585838795387001</v>
      </c>
      <c r="AH17" s="2">
        <v>2.6815713856815901</v>
      </c>
      <c r="AI17" s="2">
        <v>0.90820043586906996</v>
      </c>
      <c r="AJ17" s="11"/>
      <c r="AK17" s="2" t="s">
        <v>8</v>
      </c>
      <c r="AL17" s="2">
        <v>17.6911601384938</v>
      </c>
      <c r="AM17" s="2">
        <v>13.774460148366201</v>
      </c>
      <c r="AN17" s="2">
        <v>-0.79073811364011004</v>
      </c>
      <c r="AP17" s="2" t="s">
        <v>28</v>
      </c>
      <c r="AQ17" s="2">
        <v>23.752086541387499</v>
      </c>
      <c r="AR17" s="2">
        <v>13.190852028458099</v>
      </c>
      <c r="AS17" s="2">
        <v>-5.4694851434230296</v>
      </c>
      <c r="AU17" s="2" t="s">
        <v>8</v>
      </c>
      <c r="AV17" s="2">
        <v>23.7425225924807</v>
      </c>
      <c r="AW17" s="2">
        <v>13.1518710414077</v>
      </c>
      <c r="AX17" s="2">
        <v>-5.5293165174536103</v>
      </c>
      <c r="AZ17" s="2" t="s">
        <v>8</v>
      </c>
      <c r="BA17" s="2">
        <v>19.173953698619201</v>
      </c>
      <c r="BB17" s="2">
        <v>10.1673066694112</v>
      </c>
      <c r="BC17" s="2">
        <v>-1.1928940468218301</v>
      </c>
      <c r="BE17" s="2" t="s">
        <v>9</v>
      </c>
      <c r="BF17" s="2">
        <v>22.836650276776499</v>
      </c>
      <c r="BG17" s="2">
        <v>10.089851454349199</v>
      </c>
      <c r="BH17" s="2">
        <v>-1.6017368878845799</v>
      </c>
    </row>
    <row r="18" spans="1:60" ht="15" x14ac:dyDescent="0.2">
      <c r="B18" s="7" t="s">
        <v>8</v>
      </c>
      <c r="C18" s="2">
        <v>19.9789868657436</v>
      </c>
      <c r="D18" s="2">
        <v>13.409505995349599</v>
      </c>
      <c r="E18" s="2">
        <v>-1.2745757347073601</v>
      </c>
      <c r="H18" s="2" t="s">
        <v>19</v>
      </c>
      <c r="I18" s="2">
        <v>-3.22446453055468</v>
      </c>
      <c r="J18" s="2">
        <v>1.5527197375036199</v>
      </c>
      <c r="K18" s="2">
        <v>-3.5321649371069998E-2</v>
      </c>
      <c r="N18" s="2" t="s">
        <v>7</v>
      </c>
      <c r="O18" s="7">
        <v>-4.4579992329036298</v>
      </c>
      <c r="P18" s="2">
        <v>1.39406957509401</v>
      </c>
      <c r="Q18" s="2">
        <v>6.8824390950499997E-3</v>
      </c>
      <c r="S18" s="8"/>
      <c r="T18" s="7" t="s">
        <v>29</v>
      </c>
      <c r="U18" s="2">
        <v>2.2217757493436898</v>
      </c>
      <c r="V18" s="2">
        <v>-1.0482809774212301</v>
      </c>
      <c r="W18" s="2">
        <v>2.50741202916804</v>
      </c>
      <c r="Y18" s="1"/>
      <c r="Z18" s="2" t="s">
        <v>29</v>
      </c>
      <c r="AA18" s="2">
        <v>2.2157257644507999</v>
      </c>
      <c r="AB18" s="2">
        <v>-1.07614604091932</v>
      </c>
      <c r="AC18" s="2">
        <v>2.54327754025097</v>
      </c>
      <c r="AE18" s="1"/>
      <c r="AF18" s="2" t="s">
        <v>29</v>
      </c>
      <c r="AG18" s="2">
        <v>0.26746939300660999</v>
      </c>
      <c r="AH18" s="2">
        <v>3.05873868893203</v>
      </c>
      <c r="AI18" s="2">
        <v>-0.43358070145653999</v>
      </c>
      <c r="AJ18" s="11"/>
      <c r="AK18" s="2" t="s">
        <v>8</v>
      </c>
      <c r="AL18" s="2">
        <v>19.9883602228998</v>
      </c>
      <c r="AM18" s="2">
        <v>13.412185452674899</v>
      </c>
      <c r="AN18" s="2">
        <v>-1.2747794199017799</v>
      </c>
      <c r="AP18" s="2" t="s">
        <v>29</v>
      </c>
      <c r="AQ18" s="2">
        <v>24.801837833624401</v>
      </c>
      <c r="AR18" s="2">
        <v>13.0336542994333</v>
      </c>
      <c r="AS18" s="2">
        <v>-5.29232355548148</v>
      </c>
      <c r="AU18" s="2" t="s">
        <v>8</v>
      </c>
      <c r="AV18" s="2">
        <v>25.192114724781501</v>
      </c>
      <c r="AW18" s="2">
        <v>12.9248312342998</v>
      </c>
      <c r="AX18" s="2">
        <v>-5.2558438437329498</v>
      </c>
      <c r="AZ18" s="2" t="s">
        <v>7</v>
      </c>
      <c r="BA18" s="2">
        <v>20.2330633836789</v>
      </c>
      <c r="BB18" s="2">
        <v>10.218658614943299</v>
      </c>
      <c r="BC18" s="2">
        <v>-0.59810313711523</v>
      </c>
      <c r="BE18" s="2" t="s">
        <v>6</v>
      </c>
      <c r="BF18" s="2">
        <v>21.904985773182101</v>
      </c>
      <c r="BG18" s="2">
        <v>10.136386051177199</v>
      </c>
      <c r="BH18" s="2">
        <v>-1.2314501333855099</v>
      </c>
    </row>
    <row r="19" spans="1:60" ht="15" x14ac:dyDescent="0.2">
      <c r="B19" s="7" t="s">
        <v>9</v>
      </c>
      <c r="C19" s="2">
        <v>21.258019173497999</v>
      </c>
      <c r="D19" s="2">
        <v>13.1818781565169</v>
      </c>
      <c r="E19" s="2">
        <v>-0.95055263498993003</v>
      </c>
      <c r="H19" s="2" t="s">
        <v>17</v>
      </c>
      <c r="I19" s="2">
        <v>-4.5140236552282902</v>
      </c>
      <c r="J19" s="2">
        <v>1.19255058152024</v>
      </c>
      <c r="K19" s="2">
        <v>-5.1820515835340003E-2</v>
      </c>
      <c r="N19" s="2" t="s">
        <v>8</v>
      </c>
      <c r="O19" s="7">
        <v>-2.1648842656229399</v>
      </c>
      <c r="P19" s="2">
        <v>0.67670857707615995</v>
      </c>
      <c r="Q19" s="2">
        <v>-7.5184309138299999E-3</v>
      </c>
      <c r="S19" s="8"/>
      <c r="T19" s="7" t="s">
        <v>29</v>
      </c>
      <c r="U19" s="2">
        <v>2.8024156451061799</v>
      </c>
      <c r="V19" s="2">
        <v>-0.95261814164495995</v>
      </c>
      <c r="W19" s="2">
        <v>5.0350800896540003E-2</v>
      </c>
      <c r="Y19" s="1"/>
      <c r="Z19" s="2" t="s">
        <v>29</v>
      </c>
      <c r="AA19" s="2">
        <v>2.7941624644403098</v>
      </c>
      <c r="AB19" s="2">
        <v>-0.93549362382092005</v>
      </c>
      <c r="AC19" s="2">
        <v>8.839814128515E-2</v>
      </c>
      <c r="AE19" s="1"/>
      <c r="AF19" s="2" t="s">
        <v>29</v>
      </c>
      <c r="AG19" s="2">
        <v>-0.61422391867674997</v>
      </c>
      <c r="AH19" s="2">
        <v>-2.8147231926958902</v>
      </c>
      <c r="AI19" s="2">
        <v>-2.80820664715477</v>
      </c>
      <c r="AJ19" s="11"/>
      <c r="AK19" s="2" t="s">
        <v>9</v>
      </c>
      <c r="AL19" s="2">
        <v>21.273396403688398</v>
      </c>
      <c r="AM19" s="2">
        <v>13.1817555057644</v>
      </c>
      <c r="AN19" s="2">
        <v>-0.93415159035007</v>
      </c>
      <c r="AU19" s="2" t="s">
        <v>6</v>
      </c>
      <c r="AV19" s="2">
        <v>25.584139979228802</v>
      </c>
      <c r="AW19" s="2">
        <v>13.7054475843326</v>
      </c>
      <c r="AX19" s="2">
        <v>-4.60585728134346</v>
      </c>
      <c r="AZ19" s="2" t="s">
        <v>8</v>
      </c>
      <c r="BA19" s="2">
        <v>17.818071249410298</v>
      </c>
      <c r="BB19" s="2">
        <v>10.2467361747205</v>
      </c>
      <c r="BC19" s="2">
        <v>-0.71806568993165998</v>
      </c>
      <c r="BE19" s="2" t="s">
        <v>6</v>
      </c>
      <c r="BF19" s="2">
        <v>23.625304062083501</v>
      </c>
      <c r="BG19" s="2">
        <v>10.1167480919172</v>
      </c>
      <c r="BH19" s="2">
        <v>-0.98695670303226002</v>
      </c>
    </row>
    <row r="20" spans="1:60" ht="15" x14ac:dyDescent="0.2">
      <c r="B20" s="7" t="s">
        <v>6</v>
      </c>
      <c r="C20" s="2">
        <v>21.965578055706601</v>
      </c>
      <c r="D20" s="2">
        <v>13.1052256371964</v>
      </c>
      <c r="E20" s="2">
        <v>-1.6775623485332101</v>
      </c>
      <c r="H20" s="2" t="s">
        <v>18</v>
      </c>
      <c r="I20" s="2">
        <v>-5.2446271102501996</v>
      </c>
      <c r="J20" s="2">
        <v>1.90038354102291</v>
      </c>
      <c r="K20" s="2">
        <v>-7.2805840463960006E-2</v>
      </c>
      <c r="N20" s="2" t="s">
        <v>9</v>
      </c>
      <c r="O20" s="7">
        <v>-2.1759785729414101</v>
      </c>
      <c r="P20" s="7">
        <v>-0.69929698768569004</v>
      </c>
      <c r="Q20" s="2">
        <v>-3.6634510882049998E-2</v>
      </c>
      <c r="S20" s="8"/>
      <c r="T20" s="7" t="s">
        <v>29</v>
      </c>
      <c r="U20" s="2">
        <v>-3.5268046301456701</v>
      </c>
      <c r="V20" s="2">
        <v>-1.7946486841278899</v>
      </c>
      <c r="W20" s="2">
        <v>0.47391770360541002</v>
      </c>
      <c r="Y20" s="1"/>
      <c r="Z20" s="2" t="s">
        <v>29</v>
      </c>
      <c r="AA20" s="2">
        <v>-3.5316824778774798</v>
      </c>
      <c r="AB20" s="2">
        <v>-1.8417615594935799</v>
      </c>
      <c r="AC20" s="2">
        <v>0.49935735625282002</v>
      </c>
      <c r="AE20" s="1"/>
      <c r="AF20" s="2" t="s">
        <v>29</v>
      </c>
      <c r="AG20" s="2">
        <v>-2.3743815995720099</v>
      </c>
      <c r="AH20" s="2">
        <v>-1.8954777145886199</v>
      </c>
      <c r="AI20" s="2">
        <v>-1.20206955156022</v>
      </c>
      <c r="AJ20" s="11"/>
      <c r="AK20" s="2" t="s">
        <v>6</v>
      </c>
      <c r="AL20" s="2">
        <v>21.9621429710513</v>
      </c>
      <c r="AM20" s="2">
        <v>13.094897513927901</v>
      </c>
      <c r="AN20" s="2">
        <v>-1.6573447686537499</v>
      </c>
      <c r="AU20" s="2" t="s">
        <v>6</v>
      </c>
      <c r="AV20" s="2">
        <v>25.765295582924502</v>
      </c>
      <c r="AW20" s="2">
        <v>12.9134189255349</v>
      </c>
      <c r="AX20" s="2">
        <v>-6.18044152815619</v>
      </c>
      <c r="AZ20" s="2" t="s">
        <v>9</v>
      </c>
      <c r="BA20" s="2">
        <v>17.3388794950964</v>
      </c>
      <c r="BB20" s="2">
        <v>10.405385273288999</v>
      </c>
      <c r="BC20" s="2">
        <v>0.55886837708821002</v>
      </c>
    </row>
    <row r="21" spans="1:60" ht="15" x14ac:dyDescent="0.2">
      <c r="B21" s="7" t="s">
        <v>6</v>
      </c>
      <c r="C21" s="2">
        <v>21.4938015233929</v>
      </c>
      <c r="D21" s="2">
        <v>13.087572864054801</v>
      </c>
      <c r="E21" s="2">
        <v>2.0202415483410001E-2</v>
      </c>
      <c r="H21" s="2" t="s">
        <v>18</v>
      </c>
      <c r="I21" s="2">
        <v>-4.7358310795838197</v>
      </c>
      <c r="J21" s="2">
        <v>0.21410701875718999</v>
      </c>
      <c r="K21" s="2">
        <v>-3.5553375263509997E-2</v>
      </c>
      <c r="N21" s="2" t="s">
        <v>8</v>
      </c>
      <c r="O21" s="7">
        <v>-0.89822942763267999</v>
      </c>
      <c r="P21" s="7">
        <v>-1.0235705160810999</v>
      </c>
      <c r="Q21" s="2">
        <v>-4.8319221259620002E-2</v>
      </c>
      <c r="S21" s="8"/>
      <c r="T21" s="7" t="s">
        <v>29</v>
      </c>
      <c r="U21" s="2">
        <v>-2.5406650615786801</v>
      </c>
      <c r="V21" s="2">
        <v>-1.4787552483377</v>
      </c>
      <c r="W21" s="2">
        <v>1.8334091671963499</v>
      </c>
      <c r="Y21" s="1"/>
      <c r="Z21" s="2" t="s">
        <v>29</v>
      </c>
      <c r="AA21" s="2">
        <v>-2.5539335582410301</v>
      </c>
      <c r="AB21" s="2">
        <v>-1.5134936888435999</v>
      </c>
      <c r="AC21" s="2">
        <v>1.86312806429619</v>
      </c>
      <c r="AE21" s="1"/>
      <c r="AF21" s="2" t="s">
        <v>29</v>
      </c>
      <c r="AG21" s="2">
        <v>-2.5285070738509701</v>
      </c>
      <c r="AH21" s="2">
        <v>2.25969345333468</v>
      </c>
      <c r="AI21" s="2">
        <v>1.4081166044447999</v>
      </c>
      <c r="AJ21" s="11"/>
      <c r="AK21" s="2" t="s">
        <v>6</v>
      </c>
      <c r="AL21" s="2">
        <v>21.524487735960701</v>
      </c>
      <c r="AM21" s="2">
        <v>13.088458892129299</v>
      </c>
      <c r="AN21" s="2">
        <v>3.159888207988E-2</v>
      </c>
      <c r="AU21" s="2" t="s">
        <v>6</v>
      </c>
      <c r="AV21" s="2">
        <v>25.338516082130599</v>
      </c>
      <c r="AW21" s="2">
        <v>11.9789027635598</v>
      </c>
      <c r="AX21" s="2">
        <v>-4.73687155736941</v>
      </c>
      <c r="AZ21" s="2" t="s">
        <v>8</v>
      </c>
      <c r="BA21" s="2">
        <v>16.0277766727664</v>
      </c>
      <c r="BB21" s="2">
        <v>10.39682573819</v>
      </c>
      <c r="BC21" s="2">
        <v>0.40957465396911003</v>
      </c>
    </row>
    <row r="22" spans="1:60" ht="15" x14ac:dyDescent="0.2">
      <c r="A22" s="1" t="s">
        <v>24</v>
      </c>
      <c r="B22" s="7" t="s">
        <v>9</v>
      </c>
      <c r="C22" s="2">
        <v>21.940623886520399</v>
      </c>
      <c r="D22" s="2">
        <v>13.5571924963782</v>
      </c>
      <c r="E22" s="2">
        <v>-6.9321084597073002</v>
      </c>
      <c r="G22" s="1" t="s">
        <v>25</v>
      </c>
      <c r="H22" s="2" t="s">
        <v>17</v>
      </c>
      <c r="I22" s="2">
        <v>-5.2952672773605904</v>
      </c>
      <c r="J22" s="2">
        <v>7.1646293082329402</v>
      </c>
      <c r="K22" s="2">
        <v>-0.19975442772155999</v>
      </c>
      <c r="N22" s="2" t="s">
        <v>6</v>
      </c>
      <c r="O22" s="7">
        <v>-0.51292597452510003</v>
      </c>
      <c r="P22" s="7">
        <v>-2.0288092250628198</v>
      </c>
      <c r="Q22" s="2">
        <v>-7.1039065796439996E-2</v>
      </c>
      <c r="S22" s="9" t="s">
        <v>24</v>
      </c>
      <c r="T22" s="7" t="s">
        <v>27</v>
      </c>
      <c r="U22" s="2">
        <v>9.0965497802010006E-2</v>
      </c>
      <c r="V22" s="2">
        <v>1.64929699900522</v>
      </c>
      <c r="W22" s="2">
        <v>1.27937427608603</v>
      </c>
      <c r="Y22" s="1" t="s">
        <v>25</v>
      </c>
      <c r="Z22" s="2" t="s">
        <v>27</v>
      </c>
      <c r="AA22" s="2">
        <v>8.8429229099749998E-2</v>
      </c>
      <c r="AB22" s="2">
        <v>1.60709859464204</v>
      </c>
      <c r="AC22" s="2">
        <v>1.2279261787544</v>
      </c>
      <c r="AE22" s="1"/>
      <c r="AF22" s="2" t="s">
        <v>29</v>
      </c>
      <c r="AG22" s="2">
        <v>-1.0390738338693899</v>
      </c>
      <c r="AH22" s="2">
        <v>2.95119162766821</v>
      </c>
      <c r="AI22" s="2">
        <v>1.5717156472167699</v>
      </c>
      <c r="AJ22" s="11"/>
      <c r="AZ22" s="2" t="s">
        <v>6</v>
      </c>
      <c r="BA22" s="2">
        <v>15.3110940190893</v>
      </c>
      <c r="BB22" s="2">
        <v>10.499286281301</v>
      </c>
      <c r="BC22" s="2">
        <v>1.2063814304910301</v>
      </c>
    </row>
    <row r="23" spans="1:60" ht="15" x14ac:dyDescent="0.2">
      <c r="B23" s="7" t="s">
        <v>6</v>
      </c>
      <c r="C23" s="2">
        <v>21.5910723829613</v>
      </c>
      <c r="D23" s="2">
        <v>13.684170910066699</v>
      </c>
      <c r="E23" s="2">
        <v>-7.8672572725815497</v>
      </c>
      <c r="H23" s="2" t="s">
        <v>18</v>
      </c>
      <c r="I23" s="2">
        <v>-4.9623328329247798</v>
      </c>
      <c r="J23" s="2">
        <v>8.1142205879946498</v>
      </c>
      <c r="K23" s="2">
        <v>-0.21264305611629999</v>
      </c>
      <c r="M23" s="1" t="s">
        <v>8</v>
      </c>
      <c r="N23" s="2" t="s">
        <v>9</v>
      </c>
      <c r="O23" s="7">
        <v>-5.4883474218525903</v>
      </c>
      <c r="P23" s="2">
        <v>7.1769072323585901</v>
      </c>
      <c r="Q23" s="2">
        <v>-0.27369778744096002</v>
      </c>
      <c r="S23" s="8"/>
      <c r="T23" s="7" t="s">
        <v>28</v>
      </c>
      <c r="U23" s="2">
        <v>1.1964387619611301</v>
      </c>
      <c r="V23" s="2">
        <v>1.79962331547507</v>
      </c>
      <c r="W23" s="2">
        <v>0.47143043902051002</v>
      </c>
      <c r="Z23" s="2" t="s">
        <v>28</v>
      </c>
      <c r="AA23" s="2">
        <v>1.1957219588865899</v>
      </c>
      <c r="AB23" s="2">
        <v>1.7578720826660501</v>
      </c>
      <c r="AC23" s="2">
        <v>0.42257687785446002</v>
      </c>
      <c r="AE23" s="1" t="s">
        <v>8</v>
      </c>
      <c r="AF23" s="2" t="s">
        <v>28</v>
      </c>
      <c r="AG23" s="2">
        <v>0.71961916061868003</v>
      </c>
      <c r="AH23" s="2">
        <v>0.44241726058920999</v>
      </c>
      <c r="AI23" s="2">
        <v>1.9884631606209999</v>
      </c>
      <c r="AJ23" s="11"/>
    </row>
    <row r="24" spans="1:60" ht="15" x14ac:dyDescent="0.2">
      <c r="B24" s="7" t="s">
        <v>8</v>
      </c>
      <c r="C24" s="2">
        <v>23.270108286755999</v>
      </c>
      <c r="D24" s="2">
        <v>13.3533965089505</v>
      </c>
      <c r="E24" s="2">
        <v>-6.6908838321055697</v>
      </c>
      <c r="H24" s="2" t="s">
        <v>19</v>
      </c>
      <c r="I24" s="2">
        <v>-6.6364510567928798</v>
      </c>
      <c r="J24" s="2">
        <v>6.8833939015196197</v>
      </c>
      <c r="K24" s="2">
        <v>-0.22727736087611</v>
      </c>
      <c r="N24" s="2" t="s">
        <v>6</v>
      </c>
      <c r="O24" s="7">
        <v>-5.1803989322936301</v>
      </c>
      <c r="P24" s="2">
        <v>8.1314430345616309</v>
      </c>
      <c r="Q24" s="2">
        <v>-0.36913182581094001</v>
      </c>
      <c r="S24" s="8"/>
      <c r="T24" s="7" t="s">
        <v>27</v>
      </c>
      <c r="U24" s="2">
        <v>0.88350273776303001</v>
      </c>
      <c r="V24" s="2">
        <v>1.7943868286558999</v>
      </c>
      <c r="W24" s="2">
        <v>-0.8732513629691</v>
      </c>
      <c r="Z24" s="2" t="s">
        <v>27</v>
      </c>
      <c r="AA24" s="2">
        <v>0.87579945742486998</v>
      </c>
      <c r="AB24" s="2">
        <v>1.79917646295805</v>
      </c>
      <c r="AC24" s="2">
        <v>-0.91534455028302997</v>
      </c>
      <c r="AF24" s="2" t="s">
        <v>27</v>
      </c>
      <c r="AG24" s="2">
        <v>0.13811834156866001</v>
      </c>
      <c r="AH24" s="2">
        <v>-0.80638500070992003</v>
      </c>
      <c r="AI24" s="2">
        <v>2.2606368155710101</v>
      </c>
      <c r="AJ24" s="11"/>
    </row>
    <row r="25" spans="1:60" ht="15" x14ac:dyDescent="0.2">
      <c r="B25" s="7" t="s">
        <v>6</v>
      </c>
      <c r="C25" s="2">
        <v>23.9086709000197</v>
      </c>
      <c r="D25" s="2">
        <v>13.337893222938099</v>
      </c>
      <c r="E25" s="2">
        <v>-7.5616881144734096</v>
      </c>
      <c r="H25" s="2" t="s">
        <v>18</v>
      </c>
      <c r="I25" s="2">
        <v>-7.2935781787627096</v>
      </c>
      <c r="J25" s="2">
        <v>7.7409511862519196</v>
      </c>
      <c r="K25" s="2">
        <v>-0.26296566312086</v>
      </c>
      <c r="N25" s="2" t="s">
        <v>8</v>
      </c>
      <c r="O25" s="7">
        <v>-6.8043826326363197</v>
      </c>
      <c r="P25" s="2">
        <v>6.8633421364746399</v>
      </c>
      <c r="Q25" s="2">
        <v>-0.18834664451809999</v>
      </c>
      <c r="S25" s="8"/>
      <c r="T25" s="7" t="s">
        <v>28</v>
      </c>
      <c r="U25" s="2">
        <v>-0.37745528605509998</v>
      </c>
      <c r="V25" s="2">
        <v>1.5683108136562001</v>
      </c>
      <c r="W25" s="2">
        <v>-1.35968662482134</v>
      </c>
      <c r="Z25" s="2" t="s">
        <v>28</v>
      </c>
      <c r="AA25" s="2">
        <v>-0.39918806865397999</v>
      </c>
      <c r="AB25" s="2">
        <v>1.6460128805974299</v>
      </c>
      <c r="AC25" s="2">
        <v>-1.4016693675290699</v>
      </c>
      <c r="AF25" s="2" t="s">
        <v>28</v>
      </c>
      <c r="AG25" s="2">
        <v>0.44103151891358</v>
      </c>
      <c r="AH25" s="2">
        <v>-1.9337833986585</v>
      </c>
      <c r="AI25" s="2">
        <v>1.5758208642339</v>
      </c>
      <c r="AJ25" s="11"/>
    </row>
    <row r="26" spans="1:60" ht="15" x14ac:dyDescent="0.2">
      <c r="B26" s="7" t="s">
        <v>8</v>
      </c>
      <c r="C26" s="2">
        <v>20.9808149637235</v>
      </c>
      <c r="D26" s="2">
        <v>13.606479801590901</v>
      </c>
      <c r="E26" s="2">
        <v>-5.9299270643666899</v>
      </c>
      <c r="H26" s="2" t="s">
        <v>19</v>
      </c>
      <c r="I26" s="2">
        <v>-4.3102559301954697</v>
      </c>
      <c r="J26" s="2">
        <v>6.1935548285075503</v>
      </c>
      <c r="K26" s="2">
        <v>-0.1531841419278</v>
      </c>
      <c r="N26" s="2" t="s">
        <v>6</v>
      </c>
      <c r="O26" s="7">
        <v>-7.5038222843991003</v>
      </c>
      <c r="P26" s="2">
        <v>7.6850738800782299</v>
      </c>
      <c r="Q26" s="2">
        <v>-0.22733402493699001</v>
      </c>
      <c r="S26" s="8"/>
      <c r="T26" s="7" t="s">
        <v>28</v>
      </c>
      <c r="U26" s="2">
        <v>-1.42784226383289</v>
      </c>
      <c r="V26" s="2">
        <v>1.3668615887137801</v>
      </c>
      <c r="W26" s="2">
        <v>-0.53632599194949004</v>
      </c>
      <c r="Z26" s="2" t="s">
        <v>28</v>
      </c>
      <c r="AA26" s="2">
        <v>-1.46783258101578</v>
      </c>
      <c r="AB26" s="2">
        <v>1.4584958894517699</v>
      </c>
      <c r="AC26" s="2">
        <v>-0.59397277999196996</v>
      </c>
      <c r="AF26" s="2" t="s">
        <v>28</v>
      </c>
      <c r="AG26" s="2">
        <v>1.3699742435706701</v>
      </c>
      <c r="AH26" s="2">
        <v>-1.8914537375052001</v>
      </c>
      <c r="AI26" s="2">
        <v>0.58840857981754002</v>
      </c>
      <c r="AJ26" s="11"/>
    </row>
    <row r="27" spans="1:60" ht="15" x14ac:dyDescent="0.2">
      <c r="B27" s="7" t="s">
        <v>7</v>
      </c>
      <c r="C27" s="2">
        <v>19.800864791654099</v>
      </c>
      <c r="D27" s="2">
        <v>13.7906924483365</v>
      </c>
      <c r="E27" s="2">
        <v>-6.1691571161413696</v>
      </c>
      <c r="H27" s="2" t="s">
        <v>20</v>
      </c>
      <c r="I27" s="2">
        <v>-3.1216255619900202</v>
      </c>
      <c r="J27" s="2">
        <v>6.4630850219919198</v>
      </c>
      <c r="K27" s="2">
        <v>-0.12924707972485</v>
      </c>
      <c r="N27" s="2" t="s">
        <v>8</v>
      </c>
      <c r="O27" s="7">
        <v>-7.1861934302970001</v>
      </c>
      <c r="P27" s="2">
        <v>5.57078732296063</v>
      </c>
      <c r="Q27" s="2">
        <v>-6.2981618064050005E-2</v>
      </c>
      <c r="S27" s="8"/>
      <c r="T27" s="7" t="s">
        <v>28</v>
      </c>
      <c r="U27" s="2">
        <v>-1.2301585893781</v>
      </c>
      <c r="V27" s="2">
        <v>1.37070393855027</v>
      </c>
      <c r="W27" s="2">
        <v>0.89896410943057004</v>
      </c>
      <c r="Z27" s="2" t="s">
        <v>28</v>
      </c>
      <c r="AA27" s="2">
        <v>-1.2401479588965301</v>
      </c>
      <c r="AB27" s="2">
        <v>1.39877524601831</v>
      </c>
      <c r="AC27" s="2">
        <v>0.84176496562346004</v>
      </c>
      <c r="AF27" s="2" t="s">
        <v>28</v>
      </c>
      <c r="AG27" s="2">
        <v>1.97991537217312</v>
      </c>
      <c r="AH27" s="2">
        <v>-0.61965101588356997</v>
      </c>
      <c r="AI27" s="2">
        <v>0.34335983686657001</v>
      </c>
      <c r="AJ27" s="11"/>
    </row>
    <row r="28" spans="1:60" x14ac:dyDescent="0.3">
      <c r="B28" s="7" t="s">
        <v>9</v>
      </c>
      <c r="C28" s="2">
        <v>21.494816960229901</v>
      </c>
      <c r="D28" s="2">
        <v>13.4293741529189</v>
      </c>
      <c r="E28" s="2">
        <v>-4.6671808159106503</v>
      </c>
      <c r="H28" s="2" t="s">
        <v>17</v>
      </c>
      <c r="I28" s="2">
        <v>-4.8101222115516302</v>
      </c>
      <c r="J28" s="2">
        <v>4.9116674374309603</v>
      </c>
      <c r="K28" s="2">
        <v>-0.13685951245715</v>
      </c>
      <c r="N28" s="2" t="s">
        <v>6</v>
      </c>
      <c r="O28" s="7">
        <v>-8.2271638362597503</v>
      </c>
      <c r="P28" s="2">
        <v>5.3011046457929396</v>
      </c>
      <c r="Q28" s="2">
        <v>3.8708087151400001E-3</v>
      </c>
      <c r="S28" s="8"/>
      <c r="T28" s="7" t="s">
        <v>30</v>
      </c>
      <c r="U28" s="2">
        <v>2.3357940340390102</v>
      </c>
      <c r="V28" s="2">
        <v>1.91965755375007</v>
      </c>
      <c r="W28" s="2">
        <v>0.88955105851138006</v>
      </c>
      <c r="Z28" s="2" t="s">
        <v>30</v>
      </c>
      <c r="AA28" s="2">
        <v>2.3391787947087899</v>
      </c>
      <c r="AB28" s="2">
        <v>1.8369747285353999</v>
      </c>
      <c r="AC28" s="2">
        <v>0.84378224311584005</v>
      </c>
      <c r="AF28" s="2" t="s">
        <v>27</v>
      </c>
      <c r="AG28" s="2">
        <v>1.6821706089847801</v>
      </c>
      <c r="AH28" s="2">
        <v>0.47488318362524001</v>
      </c>
      <c r="AI28" s="2">
        <v>1.0214118920047901</v>
      </c>
      <c r="AJ28" s="11"/>
    </row>
    <row r="29" spans="1:60" x14ac:dyDescent="0.3">
      <c r="B29" s="7" t="s">
        <v>6</v>
      </c>
      <c r="C29" s="2">
        <v>20.796072848342</v>
      </c>
      <c r="D29" s="2">
        <v>13.463695937951099</v>
      </c>
      <c r="E29" s="2">
        <v>-3.88786525196956</v>
      </c>
      <c r="H29" s="2" t="s">
        <v>18</v>
      </c>
      <c r="I29" s="2">
        <v>-4.0935315508138803</v>
      </c>
      <c r="J29" s="2">
        <v>4.1488176420612097</v>
      </c>
      <c r="K29" s="2">
        <v>-0.10201907467486999</v>
      </c>
      <c r="N29" s="2" t="s">
        <v>8</v>
      </c>
      <c r="O29" s="7">
        <v>-4.4742473205055404</v>
      </c>
      <c r="P29" s="2">
        <v>6.2150101937884896</v>
      </c>
      <c r="Q29" s="2">
        <v>-0.23548580722854001</v>
      </c>
      <c r="S29" s="8"/>
      <c r="T29" s="7" t="s">
        <v>30</v>
      </c>
      <c r="U29" s="2">
        <v>-2.0834472842303602</v>
      </c>
      <c r="V29" s="2">
        <v>1.15334624157998</v>
      </c>
      <c r="W29" s="2">
        <v>1.74583825383655</v>
      </c>
      <c r="Z29" s="2" t="s">
        <v>30</v>
      </c>
      <c r="AA29" s="2">
        <v>-2.1036683843290902</v>
      </c>
      <c r="AB29" s="2">
        <v>1.18950812815045</v>
      </c>
      <c r="AC29" s="2">
        <v>1.6833044478446599</v>
      </c>
      <c r="AF29" s="2" t="s">
        <v>30</v>
      </c>
      <c r="AG29" s="2">
        <v>0.32441993398520003</v>
      </c>
      <c r="AH29" s="2">
        <v>1.4258787510725299</v>
      </c>
      <c r="AI29" s="2">
        <v>2.6116277613730401</v>
      </c>
      <c r="AJ29" s="11"/>
    </row>
    <row r="30" spans="1:60" x14ac:dyDescent="0.3">
      <c r="B30" s="7" t="s">
        <v>8</v>
      </c>
      <c r="C30" s="2">
        <v>22.819053511961599</v>
      </c>
      <c r="D30" s="2">
        <v>13.217527344265701</v>
      </c>
      <c r="E30" s="2">
        <v>-4.3212483996927498</v>
      </c>
      <c r="H30" s="2" t="s">
        <v>19</v>
      </c>
      <c r="I30" s="2">
        <v>-6.1375103235854098</v>
      </c>
      <c r="J30" s="2">
        <v>4.5329714051719696</v>
      </c>
      <c r="K30" s="2">
        <v>-0.16220635989321</v>
      </c>
      <c r="N30" s="2" t="s">
        <v>7</v>
      </c>
      <c r="O30" s="7">
        <v>-3.3033167300077899</v>
      </c>
      <c r="P30" s="2">
        <v>6.5870689217903502</v>
      </c>
      <c r="Q30" s="2">
        <v>-0.32224523314449</v>
      </c>
      <c r="S30" s="8"/>
      <c r="T30" s="7" t="s">
        <v>29</v>
      </c>
      <c r="U30" s="2">
        <v>-2.41432921896534</v>
      </c>
      <c r="V30" s="2">
        <v>1.17751700872889</v>
      </c>
      <c r="W30" s="2">
        <v>-0.92285686878752005</v>
      </c>
      <c r="Z30" s="2" t="s">
        <v>28</v>
      </c>
      <c r="AA30" s="2">
        <v>-2.8632681628553001</v>
      </c>
      <c r="AB30" s="2">
        <v>1.31105583689562</v>
      </c>
      <c r="AC30" s="2">
        <v>-1.10014900357852</v>
      </c>
      <c r="AF30" s="2" t="s">
        <v>27</v>
      </c>
      <c r="AG30" s="2">
        <v>2.9272459875047301</v>
      </c>
      <c r="AH30" s="2">
        <v>-0.51962007772553997</v>
      </c>
      <c r="AI30" s="2">
        <v>-0.62217070964348997</v>
      </c>
      <c r="AJ30" s="11"/>
    </row>
    <row r="31" spans="1:60" x14ac:dyDescent="0.3">
      <c r="B31" s="7" t="s">
        <v>7</v>
      </c>
      <c r="C31" s="2">
        <v>23.149519940070899</v>
      </c>
      <c r="D31" s="2">
        <v>13.073451403322</v>
      </c>
      <c r="E31" s="2">
        <v>-3.1435567895476102</v>
      </c>
      <c r="H31" s="2" t="s">
        <v>20</v>
      </c>
      <c r="I31" s="2">
        <v>-6.4593301677083801</v>
      </c>
      <c r="J31" s="2">
        <v>3.3412788787454502</v>
      </c>
      <c r="K31" s="2">
        <v>-0.14405602374831</v>
      </c>
      <c r="N31" s="2" t="s">
        <v>9</v>
      </c>
      <c r="O31" s="7">
        <v>-4.8540349614367804</v>
      </c>
      <c r="P31" s="2">
        <v>4.9166004429419496</v>
      </c>
      <c r="Q31" s="2">
        <v>-0.1040752150943</v>
      </c>
      <c r="S31" s="8"/>
      <c r="T31" s="7" t="s">
        <v>29</v>
      </c>
      <c r="U31" s="2">
        <v>1.6677845412429899</v>
      </c>
      <c r="V31" s="2">
        <v>1.87625475368755</v>
      </c>
      <c r="W31" s="2">
        <v>-1.49894151413914</v>
      </c>
      <c r="Z31" s="2" t="s">
        <v>29</v>
      </c>
      <c r="AA31" s="2">
        <v>1.65805612586188</v>
      </c>
      <c r="AB31" s="2">
        <v>1.8693465061621599</v>
      </c>
      <c r="AC31" s="2">
        <v>-1.5450064591044199</v>
      </c>
      <c r="AF31" s="2" t="s">
        <v>29</v>
      </c>
      <c r="AG31" s="2">
        <v>-0.57766082327187995</v>
      </c>
      <c r="AH31" s="2">
        <v>-0.80239913932593998</v>
      </c>
      <c r="AI31" s="2">
        <v>2.9700867185139801</v>
      </c>
      <c r="AJ31" s="11"/>
    </row>
    <row r="32" spans="1:60" x14ac:dyDescent="0.3">
      <c r="B32" s="7" t="s">
        <v>8</v>
      </c>
      <c r="C32" s="2">
        <v>23.742820341345201</v>
      </c>
      <c r="D32" s="2">
        <v>13.183438938087701</v>
      </c>
      <c r="E32" s="2">
        <v>-5.43831164249357</v>
      </c>
      <c r="H32" s="2" t="s">
        <v>19</v>
      </c>
      <c r="I32" s="2">
        <v>-7.1083005249115399</v>
      </c>
      <c r="J32" s="2">
        <v>5.6165924337226603</v>
      </c>
      <c r="K32" s="2">
        <v>-0.21089531499132999</v>
      </c>
      <c r="N32" s="2" t="s">
        <v>8</v>
      </c>
      <c r="O32" s="7">
        <v>-6.1424939399883796</v>
      </c>
      <c r="P32" s="2">
        <v>4.5855973502846901</v>
      </c>
      <c r="Q32" s="2">
        <v>-2.7742177715150002E-2</v>
      </c>
      <c r="S32" s="8"/>
      <c r="T32" s="7" t="s">
        <v>29</v>
      </c>
      <c r="U32" s="2">
        <v>0.28140781809194998</v>
      </c>
      <c r="V32" s="2">
        <v>1.5947384079524101</v>
      </c>
      <c r="W32" s="2">
        <v>2.271083518797</v>
      </c>
      <c r="Z32" s="2" t="s">
        <v>29</v>
      </c>
      <c r="AA32" s="2">
        <v>0.27543949416808</v>
      </c>
      <c r="AB32" s="2">
        <v>1.5217625693680199</v>
      </c>
      <c r="AC32" s="2">
        <v>2.2181187609841899</v>
      </c>
      <c r="AF32" s="2" t="s">
        <v>29</v>
      </c>
      <c r="AG32" s="2">
        <v>-8.5175451469789998E-2</v>
      </c>
      <c r="AH32" s="2">
        <v>-2.8339033283461799</v>
      </c>
      <c r="AI32" s="2">
        <v>1.85851072459565</v>
      </c>
      <c r="AJ32" s="11"/>
    </row>
    <row r="33" spans="2:36" x14ac:dyDescent="0.3">
      <c r="B33" s="7" t="s">
        <v>6</v>
      </c>
      <c r="C33" s="2">
        <v>24.789511677751499</v>
      </c>
      <c r="D33" s="2">
        <v>13.022822383198401</v>
      </c>
      <c r="E33" s="2">
        <v>-5.2468727304313596</v>
      </c>
      <c r="H33" s="2" t="s">
        <v>19</v>
      </c>
      <c r="I33" s="2">
        <v>-8.5596820042011696</v>
      </c>
      <c r="J33" s="2">
        <v>5.2707684864711002</v>
      </c>
      <c r="K33" s="2">
        <v>-0.23987671592841001</v>
      </c>
      <c r="N33" s="2" t="s">
        <v>9</v>
      </c>
      <c r="O33" s="7">
        <v>-6.4444788080092996</v>
      </c>
      <c r="P33" s="2">
        <v>3.29372400013927</v>
      </c>
      <c r="Q33" s="2">
        <v>8.7411637579290005E-2</v>
      </c>
      <c r="S33" s="8"/>
      <c r="T33" s="2" t="s">
        <v>29</v>
      </c>
      <c r="U33" s="2">
        <v>-0.46891507928199</v>
      </c>
      <c r="V33" s="2">
        <v>1.55480960874453</v>
      </c>
      <c r="W33" s="2">
        <v>-2.4349182129444902</v>
      </c>
      <c r="Z33" s="2" t="s">
        <v>29</v>
      </c>
      <c r="AA33" s="2">
        <v>-0.49283817109425998</v>
      </c>
      <c r="AB33" s="2">
        <v>1.6862338246581099</v>
      </c>
      <c r="AC33" s="2">
        <v>-2.47726374627024</v>
      </c>
      <c r="AF33" s="2" t="s">
        <v>29</v>
      </c>
      <c r="AG33" s="2">
        <v>1.6409428062540099</v>
      </c>
      <c r="AH33" s="2">
        <v>-2.7736023154612099</v>
      </c>
      <c r="AI33" s="2">
        <v>3.2251896711249999E-2</v>
      </c>
      <c r="AJ33" s="11"/>
    </row>
    <row r="34" spans="2:36" x14ac:dyDescent="0.3">
      <c r="H34" s="2" t="s">
        <v>18</v>
      </c>
      <c r="I34" s="2">
        <v>-8.7880677816286408</v>
      </c>
      <c r="J34" s="2">
        <v>4.65321055597824</v>
      </c>
      <c r="K34" s="2">
        <v>-1.10712628547211</v>
      </c>
      <c r="N34" s="2" t="s">
        <v>6</v>
      </c>
      <c r="O34" s="7">
        <v>-5.6981599694262597</v>
      </c>
      <c r="P34" s="2">
        <v>2.5788685113943801</v>
      </c>
      <c r="Q34" s="2">
        <v>6.6150701545040005E-2</v>
      </c>
      <c r="S34" s="8"/>
      <c r="Z34" s="2" t="s">
        <v>29</v>
      </c>
      <c r="AA34" s="2">
        <v>-3.25511544162817</v>
      </c>
      <c r="AB34" s="2">
        <v>0.32512343163168</v>
      </c>
      <c r="AC34" s="2">
        <v>-0.85765153320577003</v>
      </c>
      <c r="AF34" s="2" t="s">
        <v>29</v>
      </c>
      <c r="AG34" s="2">
        <v>2.8610440061679201</v>
      </c>
      <c r="AH34" s="2">
        <v>-1.191491011471</v>
      </c>
      <c r="AI34" s="2">
        <v>-1.3702586841528399</v>
      </c>
      <c r="AJ34" s="11"/>
    </row>
    <row r="35" spans="2:36" x14ac:dyDescent="0.3">
      <c r="H35" s="2" t="s">
        <v>18</v>
      </c>
      <c r="I35" s="2">
        <v>-9.1723909475761705</v>
      </c>
      <c r="J35" s="2">
        <v>6.1692603466935996</v>
      </c>
      <c r="K35" s="2">
        <v>-0.27510200805010998</v>
      </c>
      <c r="N35" s="2" t="s">
        <v>6</v>
      </c>
      <c r="O35" s="2">
        <v>-7.4065845201779696</v>
      </c>
      <c r="P35" s="2">
        <v>3.0131614181756099</v>
      </c>
      <c r="Q35" s="2">
        <v>0.12603059127461999</v>
      </c>
      <c r="S35" s="8"/>
      <c r="Z35" s="2" t="s">
        <v>29</v>
      </c>
      <c r="AA35" s="2">
        <v>-2.8954981016847401</v>
      </c>
      <c r="AB35" s="2">
        <v>1.43456129250688</v>
      </c>
      <c r="AC35" s="2">
        <v>-2.1807959987469601</v>
      </c>
      <c r="AF35" s="2" t="s">
        <v>29</v>
      </c>
      <c r="AG35" s="2">
        <v>3.0815925809484899</v>
      </c>
      <c r="AH35" s="2">
        <v>0.42738003208846997</v>
      </c>
      <c r="AI35" s="2">
        <v>-0.94425847372742</v>
      </c>
      <c r="AJ35" s="11"/>
    </row>
    <row r="36" spans="2:36" x14ac:dyDescent="0.3">
      <c r="H36" s="2" t="s">
        <v>18</v>
      </c>
      <c r="I36" s="2">
        <v>-8.8321412880266301</v>
      </c>
      <c r="J36" s="2">
        <v>4.6916869168193296</v>
      </c>
      <c r="K36" s="2">
        <v>0.64108210948</v>
      </c>
      <c r="S36" s="8"/>
      <c r="Z36" s="2" t="s">
        <v>29</v>
      </c>
      <c r="AA36" s="2">
        <v>-3.5147668238361098</v>
      </c>
      <c r="AB36" s="2">
        <v>2.0510145790091201</v>
      </c>
      <c r="AC36" s="2">
        <v>-0.63719892243871001</v>
      </c>
      <c r="AJ36" s="11"/>
    </row>
    <row r="37" spans="2:36" x14ac:dyDescent="0.3">
      <c r="S37" s="8"/>
      <c r="AJ37" s="11"/>
    </row>
    <row r="38" spans="2:36" x14ac:dyDescent="0.3">
      <c r="S38" s="8"/>
      <c r="AJ38" s="11"/>
    </row>
    <row r="39" spans="2:36" x14ac:dyDescent="0.3">
      <c r="S39" s="8"/>
      <c r="AJ39" s="11"/>
    </row>
    <row r="40" spans="2:36" x14ac:dyDescent="0.3">
      <c r="S40" s="8"/>
      <c r="AJ40" s="11"/>
    </row>
  </sheetData>
  <pageMargins left="0.7" right="0.7" top="0.75" bottom="0.75" header="0.3" footer="0.3"/>
  <pageSetup paperSize="9" orientation="portrait" horizontalDpi="200" verticalDpi="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46"/>
  <sheetViews>
    <sheetView workbookViewId="0">
      <selection activeCell="A5" sqref="A5"/>
    </sheetView>
  </sheetViews>
  <sheetFormatPr defaultColWidth="8.77734375" defaultRowHeight="14.4" x14ac:dyDescent="0.3"/>
  <cols>
    <col min="2" max="2" width="3.6640625" customWidth="1"/>
    <col min="6" max="6" width="5.77734375" customWidth="1"/>
    <col min="10" max="10" width="5.109375" customWidth="1"/>
    <col min="13" max="13" width="8.77734375" style="60"/>
    <col min="14" max="14" width="5.33203125" style="60" customWidth="1"/>
    <col min="15" max="15" width="8.77734375" style="60"/>
    <col min="16" max="16" width="4.109375" style="60" customWidth="1"/>
    <col min="17" max="19" width="8.77734375" style="60"/>
    <col min="20" max="20" width="8.44140625" customWidth="1"/>
    <col min="22" max="22" width="3.6640625" customWidth="1"/>
    <col min="26" max="26" width="5.109375" customWidth="1"/>
    <col min="30" max="30" width="5.6640625" customWidth="1"/>
  </cols>
  <sheetData>
    <row r="1" spans="1:33" s="60" customFormat="1" ht="18" x14ac:dyDescent="0.35">
      <c r="A1" s="78" t="s">
        <v>245</v>
      </c>
    </row>
    <row r="2" spans="1:33" s="60" customFormat="1" ht="15" x14ac:dyDescent="0.2"/>
    <row r="3" spans="1:33" ht="16.05" x14ac:dyDescent="0.2">
      <c r="A3" s="5"/>
    </row>
    <row r="4" spans="1:33" ht="15" x14ac:dyDescent="0.2">
      <c r="A4" s="1" t="s">
        <v>1</v>
      </c>
      <c r="O4" s="62" t="s">
        <v>229</v>
      </c>
      <c r="T4" s="6"/>
      <c r="U4" s="1" t="s">
        <v>13</v>
      </c>
    </row>
    <row r="5" spans="1:33" ht="15" x14ac:dyDescent="0.2">
      <c r="A5" s="2"/>
      <c r="B5" s="2"/>
      <c r="D5" s="2"/>
      <c r="E5" s="2"/>
      <c r="O5" s="2" t="s">
        <v>230</v>
      </c>
      <c r="T5" s="6"/>
    </row>
    <row r="6" spans="1:33" ht="15" x14ac:dyDescent="0.2">
      <c r="A6" s="2"/>
      <c r="B6" s="2"/>
      <c r="C6" s="3" t="s">
        <v>2</v>
      </c>
      <c r="D6" s="2"/>
      <c r="E6" s="2"/>
      <c r="G6" s="1" t="s">
        <v>11</v>
      </c>
      <c r="K6" s="1" t="s">
        <v>12</v>
      </c>
      <c r="Q6" s="62" t="s">
        <v>12</v>
      </c>
      <c r="T6" s="6"/>
      <c r="W6" s="3" t="s">
        <v>2</v>
      </c>
      <c r="X6" s="2"/>
      <c r="Y6" s="2"/>
      <c r="AA6" s="1" t="s">
        <v>11</v>
      </c>
      <c r="AE6" s="1" t="s">
        <v>12</v>
      </c>
    </row>
    <row r="7" spans="1:33" ht="15" x14ac:dyDescent="0.2">
      <c r="A7" s="2"/>
      <c r="B7" s="2"/>
      <c r="C7" s="4" t="s">
        <v>3</v>
      </c>
      <c r="D7" s="4" t="s">
        <v>4</v>
      </c>
      <c r="E7" s="4" t="s">
        <v>5</v>
      </c>
      <c r="G7" s="4" t="s">
        <v>3</v>
      </c>
      <c r="H7" s="4" t="s">
        <v>4</v>
      </c>
      <c r="I7" s="4" t="s">
        <v>5</v>
      </c>
      <c r="K7" s="4" t="s">
        <v>3</v>
      </c>
      <c r="L7" s="4" t="s">
        <v>4</v>
      </c>
      <c r="M7" s="4" t="s">
        <v>5</v>
      </c>
      <c r="N7" s="4"/>
      <c r="Q7" s="4" t="s">
        <v>3</v>
      </c>
      <c r="R7" s="4" t="s">
        <v>4</v>
      </c>
      <c r="S7" s="4" t="s">
        <v>5</v>
      </c>
      <c r="T7" s="6"/>
      <c r="W7" s="4" t="s">
        <v>3</v>
      </c>
      <c r="X7" s="4" t="s">
        <v>4</v>
      </c>
      <c r="Y7" s="4" t="s">
        <v>5</v>
      </c>
      <c r="AA7" s="4" t="s">
        <v>3</v>
      </c>
      <c r="AB7" s="4" t="s">
        <v>4</v>
      </c>
      <c r="AC7" s="4" t="s">
        <v>5</v>
      </c>
      <c r="AE7" s="4" t="s">
        <v>3</v>
      </c>
      <c r="AF7" s="4" t="s">
        <v>4</v>
      </c>
      <c r="AG7" s="4" t="s">
        <v>5</v>
      </c>
    </row>
    <row r="8" spans="1:33" ht="15" x14ac:dyDescent="0.2">
      <c r="A8" s="1" t="s">
        <v>66</v>
      </c>
      <c r="B8" s="2" t="s">
        <v>6</v>
      </c>
      <c r="C8" s="2">
        <v>7.1076369903157497</v>
      </c>
      <c r="D8" s="2">
        <v>20.744698500150601</v>
      </c>
      <c r="E8" s="2">
        <v>-19.017424384899599</v>
      </c>
      <c r="G8">
        <v>8.0563866490085108</v>
      </c>
      <c r="H8">
        <v>20.085856758741201</v>
      </c>
      <c r="I8">
        <v>-18.634131476871801</v>
      </c>
      <c r="K8">
        <v>6.8077517653650004</v>
      </c>
      <c r="L8">
        <v>18.832175552894999</v>
      </c>
      <c r="M8">
        <v>-19.422811313707001</v>
      </c>
      <c r="O8" s="62" t="s">
        <v>66</v>
      </c>
      <c r="P8" s="60" t="s">
        <v>6</v>
      </c>
      <c r="Q8" s="60">
        <v>4.3383010000000004</v>
      </c>
      <c r="R8" s="60">
        <v>19.055070000000001</v>
      </c>
      <c r="S8" s="60">
        <v>-16.126940000000001</v>
      </c>
      <c r="T8" s="6"/>
      <c r="U8" s="1" t="s">
        <v>66</v>
      </c>
      <c r="V8" t="s">
        <v>6</v>
      </c>
      <c r="W8">
        <v>8.3238085063552205</v>
      </c>
      <c r="X8">
        <v>19.857936348874301</v>
      </c>
      <c r="Y8">
        <v>-18.011464436099601</v>
      </c>
      <c r="AA8">
        <v>8.0512239829042098</v>
      </c>
      <c r="AB8">
        <v>20.1958621579839</v>
      </c>
      <c r="AC8">
        <v>-18.596146049908999</v>
      </c>
      <c r="AE8">
        <v>7.5474301347840003</v>
      </c>
      <c r="AF8">
        <v>17.811176848664001</v>
      </c>
      <c r="AG8">
        <v>-18.688103249278999</v>
      </c>
    </row>
    <row r="9" spans="1:33" ht="15" x14ac:dyDescent="0.2">
      <c r="A9" s="2"/>
      <c r="B9" s="2" t="s">
        <v>7</v>
      </c>
      <c r="C9" s="2">
        <v>7.3304009938455597</v>
      </c>
      <c r="D9" s="2">
        <v>20.013854786342101</v>
      </c>
      <c r="E9" s="2">
        <v>-18.423787593228401</v>
      </c>
      <c r="G9">
        <v>7.1390197240559301</v>
      </c>
      <c r="H9">
        <v>20.096979241087102</v>
      </c>
      <c r="I9">
        <v>-18.3290658220197</v>
      </c>
      <c r="K9">
        <v>6.8672045268459998</v>
      </c>
      <c r="L9">
        <v>18.103365448230001</v>
      </c>
      <c r="M9">
        <v>-18.795428011639999</v>
      </c>
      <c r="P9" s="60" t="s">
        <v>9</v>
      </c>
      <c r="Q9" s="60">
        <v>4.8076129999999999</v>
      </c>
      <c r="R9" s="60">
        <v>19.230260999999999</v>
      </c>
      <c r="S9" s="60">
        <v>-15.213863</v>
      </c>
      <c r="T9" s="6"/>
      <c r="V9" t="s">
        <v>7</v>
      </c>
      <c r="W9">
        <v>7.3792031587738798</v>
      </c>
      <c r="X9">
        <v>19.856324065813698</v>
      </c>
      <c r="Y9">
        <v>-17.801554564163698</v>
      </c>
      <c r="AA9">
        <v>7.1282132478945304</v>
      </c>
      <c r="AB9">
        <v>20.148605596657799</v>
      </c>
      <c r="AC9">
        <v>-18.311798132280099</v>
      </c>
      <c r="AE9">
        <v>6.6926886631690001</v>
      </c>
      <c r="AF9">
        <v>18.176669914373999</v>
      </c>
      <c r="AG9">
        <v>-18.423267570322999</v>
      </c>
    </row>
    <row r="10" spans="1:33" ht="15" x14ac:dyDescent="0.2">
      <c r="A10" s="2"/>
      <c r="B10" s="2" t="s">
        <v>8</v>
      </c>
      <c r="C10" s="2">
        <v>6.5886857017923699</v>
      </c>
      <c r="D10" s="2">
        <v>18.8691202846808</v>
      </c>
      <c r="E10" s="2">
        <v>-18.811731724696401</v>
      </c>
      <c r="G10">
        <v>6.5086722097192604</v>
      </c>
      <c r="H10">
        <v>18.944891232159701</v>
      </c>
      <c r="I10">
        <v>-18.8541043497167</v>
      </c>
      <c r="K10">
        <v>5.782330887783</v>
      </c>
      <c r="L10">
        <v>17.232455346312999</v>
      </c>
      <c r="M10">
        <v>-18.983295249990999</v>
      </c>
      <c r="P10" s="60" t="s">
        <v>8</v>
      </c>
      <c r="Q10" s="60">
        <v>6.151262</v>
      </c>
      <c r="R10" s="60">
        <v>19.253934999999998</v>
      </c>
      <c r="S10" s="60">
        <v>-14.937469</v>
      </c>
      <c r="T10" s="6"/>
      <c r="V10" t="s">
        <v>8</v>
      </c>
      <c r="W10">
        <v>6.8241223131861899</v>
      </c>
      <c r="X10">
        <v>18.628319921173901</v>
      </c>
      <c r="Y10">
        <v>-18.234790191518801</v>
      </c>
      <c r="AA10">
        <v>6.5952441123903203</v>
      </c>
      <c r="AB10">
        <v>18.935489642076899</v>
      </c>
      <c r="AC10">
        <v>-18.803532657208201</v>
      </c>
      <c r="AE10">
        <v>5.6854499971969998</v>
      </c>
      <c r="AF10">
        <v>17.252710619529999</v>
      </c>
      <c r="AG10">
        <v>-18.767512349486001</v>
      </c>
    </row>
    <row r="11" spans="1:33" ht="15" x14ac:dyDescent="0.2">
      <c r="A11" s="2"/>
      <c r="B11" s="2" t="s">
        <v>6</v>
      </c>
      <c r="C11" s="2">
        <v>6.5749307453307102</v>
      </c>
      <c r="D11" s="2">
        <v>18.749163447140401</v>
      </c>
      <c r="E11" s="2">
        <v>-19.910789866740998</v>
      </c>
      <c r="G11">
        <v>6.5042495345668003</v>
      </c>
      <c r="H11">
        <v>18.950606817027701</v>
      </c>
      <c r="I11">
        <v>-19.959130974551201</v>
      </c>
      <c r="K11">
        <v>5.6289994896240003</v>
      </c>
      <c r="L11">
        <v>17.010626624553002</v>
      </c>
      <c r="M11">
        <v>-20.045798081295999</v>
      </c>
      <c r="P11" s="60" t="s">
        <v>6</v>
      </c>
      <c r="Q11" s="60">
        <v>6.8839290000000002</v>
      </c>
      <c r="R11" s="60">
        <v>18.992104999999999</v>
      </c>
      <c r="S11" s="60">
        <v>-15.674239999999999</v>
      </c>
      <c r="T11" s="6"/>
      <c r="V11" t="s">
        <v>6</v>
      </c>
      <c r="W11">
        <v>6.9544493590752499</v>
      </c>
      <c r="X11">
        <v>18.4820223382854</v>
      </c>
      <c r="Y11">
        <v>-19.3241237515495</v>
      </c>
      <c r="AA11">
        <v>6.6174840725572697</v>
      </c>
      <c r="AB11">
        <v>18.897470799653199</v>
      </c>
      <c r="AC11">
        <v>-19.907368071342699</v>
      </c>
      <c r="AE11">
        <v>5.6871374574060001</v>
      </c>
      <c r="AF11">
        <v>17.057943877999001</v>
      </c>
      <c r="AG11">
        <v>-19.847053321520999</v>
      </c>
    </row>
    <row r="12" spans="1:33" ht="15" x14ac:dyDescent="0.2">
      <c r="A12" s="2"/>
      <c r="B12" s="2" t="s">
        <v>6</v>
      </c>
      <c r="C12" s="2">
        <v>7.1127486849481301</v>
      </c>
      <c r="D12" s="2">
        <v>17.996242588452301</v>
      </c>
      <c r="E12" s="2">
        <v>-18.390824018583899</v>
      </c>
      <c r="G12">
        <v>7.0176802346929801</v>
      </c>
      <c r="H12">
        <v>18.022311768242499</v>
      </c>
      <c r="I12">
        <v>-18.522115557383302</v>
      </c>
      <c r="K12">
        <v>6.040118424389</v>
      </c>
      <c r="L12">
        <v>16.314567692118001</v>
      </c>
      <c r="M12">
        <v>-18.451445543590999</v>
      </c>
      <c r="P12" s="60" t="s">
        <v>9</v>
      </c>
      <c r="Q12" s="60">
        <v>6.4197759999999997</v>
      </c>
      <c r="R12" s="60">
        <v>19.588511</v>
      </c>
      <c r="S12" s="60">
        <v>-13.715126</v>
      </c>
      <c r="T12" s="6"/>
      <c r="V12" t="s">
        <v>6</v>
      </c>
      <c r="W12">
        <v>7.2980258004954299</v>
      </c>
      <c r="X12">
        <v>17.770215108490401</v>
      </c>
      <c r="Y12">
        <v>-17.723974225313199</v>
      </c>
      <c r="AA12">
        <v>7.1531148209447197</v>
      </c>
      <c r="AB12">
        <v>18.0632438890175</v>
      </c>
      <c r="AC12">
        <v>-18.420450538847401</v>
      </c>
      <c r="AE12">
        <v>5.8195857745710002</v>
      </c>
      <c r="AF12">
        <v>16.309233583857999</v>
      </c>
      <c r="AG12">
        <v>-18.225224907323</v>
      </c>
    </row>
    <row r="13" spans="1:33" ht="15" x14ac:dyDescent="0.2">
      <c r="A13" s="2"/>
      <c r="B13" s="2" t="s">
        <v>8</v>
      </c>
      <c r="C13" s="2">
        <v>5.1541065927613596</v>
      </c>
      <c r="D13" s="2">
        <v>18.824104119226</v>
      </c>
      <c r="E13" s="2">
        <v>-18.2900710350556</v>
      </c>
      <c r="G13">
        <v>5.0739258134413401</v>
      </c>
      <c r="H13">
        <v>18.870481650306999</v>
      </c>
      <c r="I13">
        <v>-18.378272761436399</v>
      </c>
      <c r="K13">
        <v>4.4510325402889999</v>
      </c>
      <c r="L13">
        <v>17.739006687516</v>
      </c>
      <c r="M13">
        <v>-18.395120964352</v>
      </c>
      <c r="P13" s="60" t="s">
        <v>8</v>
      </c>
      <c r="Q13" s="60">
        <v>5.1968819999999996</v>
      </c>
      <c r="R13" s="60">
        <v>19.810642000000001</v>
      </c>
      <c r="S13" s="60">
        <v>-13.125745</v>
      </c>
      <c r="T13" s="6"/>
      <c r="V13" t="s">
        <v>8</v>
      </c>
      <c r="W13">
        <v>5.3377239810112602</v>
      </c>
      <c r="X13">
        <v>18.581763655484199</v>
      </c>
      <c r="Y13">
        <v>-17.9170460126055</v>
      </c>
      <c r="AA13">
        <v>5.15651594784749</v>
      </c>
      <c r="AB13">
        <v>18.786270611578701</v>
      </c>
      <c r="AC13">
        <v>-18.3577510214594</v>
      </c>
      <c r="AE13">
        <v>4.3084228775330002</v>
      </c>
      <c r="AF13">
        <v>17.811200841272999</v>
      </c>
      <c r="AG13">
        <v>-18.382865998681002</v>
      </c>
    </row>
    <row r="14" spans="1:33" ht="15" x14ac:dyDescent="0.2">
      <c r="A14" s="2"/>
      <c r="B14" s="2" t="s">
        <v>6</v>
      </c>
      <c r="C14" s="2">
        <v>4.6556312679761698</v>
      </c>
      <c r="D14" s="2">
        <v>17.956413833537301</v>
      </c>
      <c r="E14" s="2">
        <v>-18.753128115726099</v>
      </c>
      <c r="G14">
        <v>4.5985361027178104</v>
      </c>
      <c r="H14">
        <v>18.003660209566</v>
      </c>
      <c r="I14">
        <v>-18.865738406105301</v>
      </c>
      <c r="K14">
        <v>3.6434282505260001</v>
      </c>
      <c r="L14">
        <v>17.068598485510002</v>
      </c>
      <c r="M14">
        <v>-18.719367740372999</v>
      </c>
      <c r="P14" s="60" t="s">
        <v>8</v>
      </c>
      <c r="Q14" s="60">
        <v>4.8395869999999999</v>
      </c>
      <c r="R14" s="60">
        <v>20.247638999999999</v>
      </c>
      <c r="S14" s="60">
        <v>-11.821289</v>
      </c>
      <c r="T14" s="6"/>
      <c r="V14" t="s">
        <v>6</v>
      </c>
      <c r="W14">
        <v>4.9335472892966798</v>
      </c>
      <c r="X14">
        <v>17.651590751616698</v>
      </c>
      <c r="Y14">
        <v>-18.345331234199602</v>
      </c>
      <c r="AA14">
        <v>4.74608253786828</v>
      </c>
      <c r="AB14">
        <v>17.8759064039469</v>
      </c>
      <c r="AC14">
        <v>-18.822960144980801</v>
      </c>
      <c r="AE14">
        <v>3.5326051659109998</v>
      </c>
      <c r="AF14">
        <v>17.177209705001001</v>
      </c>
      <c r="AG14">
        <v>-18.827507798705</v>
      </c>
    </row>
    <row r="15" spans="1:33" ht="15" x14ac:dyDescent="0.2">
      <c r="A15" s="2"/>
      <c r="B15" s="2" t="s">
        <v>7</v>
      </c>
      <c r="C15" s="2">
        <v>5.1560735983164401</v>
      </c>
      <c r="D15" s="2">
        <v>18.6503977889449</v>
      </c>
      <c r="E15" s="2">
        <v>-16.8621319719654</v>
      </c>
      <c r="G15">
        <v>5.0354851632841102</v>
      </c>
      <c r="H15">
        <v>18.678997569056801</v>
      </c>
      <c r="I15">
        <v>-16.953215902367901</v>
      </c>
      <c r="K15">
        <v>4.5170637741249999</v>
      </c>
      <c r="L15">
        <v>17.716617428311</v>
      </c>
      <c r="M15">
        <v>-16.970781307928998</v>
      </c>
      <c r="P15" s="60" t="s">
        <v>7</v>
      </c>
      <c r="Q15" s="60">
        <v>5.5932440000000003</v>
      </c>
      <c r="R15" s="60">
        <v>20.552634999999999</v>
      </c>
      <c r="S15" s="60">
        <v>-10.894273999999999</v>
      </c>
      <c r="T15" s="6"/>
      <c r="V15" t="s">
        <v>7</v>
      </c>
      <c r="W15">
        <v>5.1217816619596404</v>
      </c>
      <c r="X15">
        <v>18.567861405920699</v>
      </c>
      <c r="Y15">
        <v>-16.497786988818799</v>
      </c>
      <c r="AA15">
        <v>5.0829395794239396</v>
      </c>
      <c r="AB15">
        <v>18.650582958335399</v>
      </c>
      <c r="AC15">
        <v>-16.929665606037901</v>
      </c>
      <c r="AE15">
        <v>4.129121764902</v>
      </c>
      <c r="AF15">
        <v>17.794342863562001</v>
      </c>
      <c r="AG15">
        <v>-16.971220671263001</v>
      </c>
    </row>
    <row r="16" spans="1:33" ht="15" x14ac:dyDescent="0.2">
      <c r="A16" s="2"/>
      <c r="B16" s="2" t="s">
        <v>8</v>
      </c>
      <c r="C16" s="2">
        <v>4.5218010085890903</v>
      </c>
      <c r="D16" s="2">
        <v>19.759945915244899</v>
      </c>
      <c r="E16" s="2">
        <v>-16.2338355945374</v>
      </c>
      <c r="G16">
        <v>4.3897499635596402</v>
      </c>
      <c r="H16">
        <v>19.785208439734301</v>
      </c>
      <c r="I16">
        <v>-16.339188241473401</v>
      </c>
      <c r="K16">
        <v>4.165160019729</v>
      </c>
      <c r="L16">
        <v>18.990436786920998</v>
      </c>
      <c r="M16">
        <v>-16.463795965713999</v>
      </c>
      <c r="P16" s="60" t="s">
        <v>9</v>
      </c>
      <c r="Q16" s="60">
        <v>3.463155</v>
      </c>
      <c r="R16" s="60">
        <v>20.320495999999999</v>
      </c>
      <c r="S16" s="60">
        <v>-11.653373</v>
      </c>
      <c r="T16" s="6"/>
      <c r="V16" t="s">
        <v>8</v>
      </c>
      <c r="W16">
        <v>4.4757282286618301</v>
      </c>
      <c r="X16">
        <v>19.759920007410901</v>
      </c>
      <c r="Y16">
        <v>-16.071214442609499</v>
      </c>
      <c r="AA16">
        <v>4.38231894430466</v>
      </c>
      <c r="AB16">
        <v>19.749127751555498</v>
      </c>
      <c r="AC16">
        <v>-16.367712172100699</v>
      </c>
      <c r="AE16">
        <v>4.0122592230379999</v>
      </c>
      <c r="AF16">
        <v>19.110604673449</v>
      </c>
      <c r="AG16">
        <v>-16.469103702184</v>
      </c>
    </row>
    <row r="17" spans="1:33" ht="15" x14ac:dyDescent="0.2">
      <c r="A17" s="2"/>
      <c r="B17" s="2" t="s">
        <v>6</v>
      </c>
      <c r="C17" s="2">
        <v>3.4843375312579901</v>
      </c>
      <c r="D17" s="2">
        <v>19.5181875309631</v>
      </c>
      <c r="E17" s="2">
        <v>-15.967236315419299</v>
      </c>
      <c r="G17">
        <v>3.3488815430796501</v>
      </c>
      <c r="H17">
        <v>19.5450496222821</v>
      </c>
      <c r="I17">
        <v>-16.0821586419728</v>
      </c>
      <c r="K17">
        <v>3.0842669631219999</v>
      </c>
      <c r="L17">
        <v>19.033326792177</v>
      </c>
      <c r="M17">
        <v>-16.268425184106</v>
      </c>
      <c r="P17" s="60" t="s">
        <v>6</v>
      </c>
      <c r="Q17" s="60">
        <v>3.131475</v>
      </c>
      <c r="R17" s="60">
        <v>20.671037999999999</v>
      </c>
      <c r="S17" s="60">
        <v>-10.731336000000001</v>
      </c>
      <c r="T17" s="6"/>
      <c r="V17" t="s">
        <v>6</v>
      </c>
      <c r="W17">
        <v>3.4269790302815499</v>
      </c>
      <c r="X17">
        <v>19.553738127261099</v>
      </c>
      <c r="Y17">
        <v>-15.821941613367899</v>
      </c>
      <c r="AA17">
        <v>3.35523233797106</v>
      </c>
      <c r="AB17">
        <v>19.4615435948729</v>
      </c>
      <c r="AC17">
        <v>-16.097756709885001</v>
      </c>
      <c r="AE17">
        <v>2.9636691312710002</v>
      </c>
      <c r="AF17">
        <v>19.310264365544</v>
      </c>
      <c r="AG17">
        <v>-16.206337003941002</v>
      </c>
    </row>
    <row r="18" spans="1:33" ht="15" x14ac:dyDescent="0.2">
      <c r="A18" s="2"/>
      <c r="B18" s="2" t="s">
        <v>9</v>
      </c>
      <c r="C18" s="2">
        <v>5.1733280113623001</v>
      </c>
      <c r="D18" s="2">
        <v>20.064460403949699</v>
      </c>
      <c r="E18" s="2">
        <v>-14.986301119302</v>
      </c>
      <c r="G18">
        <v>5.0322803884829597</v>
      </c>
      <c r="H18">
        <v>20.088286161126401</v>
      </c>
      <c r="I18">
        <v>-15.087530582004399</v>
      </c>
      <c r="K18">
        <v>4.8076135198880001</v>
      </c>
      <c r="L18">
        <v>19.230260802147001</v>
      </c>
      <c r="M18">
        <v>-15.213863619097999</v>
      </c>
      <c r="P18" s="60" t="s">
        <v>8</v>
      </c>
      <c r="Q18" s="60">
        <v>2.536438</v>
      </c>
      <c r="R18" s="60">
        <v>20.061281000000001</v>
      </c>
      <c r="S18" s="60">
        <v>-12.627886999999999</v>
      </c>
      <c r="T18" s="6"/>
      <c r="V18" t="s">
        <v>9</v>
      </c>
      <c r="W18">
        <v>5.0637431151121204</v>
      </c>
      <c r="X18">
        <v>20.228926465674402</v>
      </c>
      <c r="Y18">
        <v>-14.843382794176</v>
      </c>
      <c r="AA18">
        <v>5.0033577374478702</v>
      </c>
      <c r="AB18">
        <v>20.138341975209801</v>
      </c>
      <c r="AC18">
        <v>-15.1304260812962</v>
      </c>
      <c r="AE18">
        <v>4.7299192850020004</v>
      </c>
      <c r="AF18">
        <v>19.260228270841001</v>
      </c>
      <c r="AG18">
        <v>-15.239689876815</v>
      </c>
    </row>
    <row r="19" spans="1:33" ht="15" x14ac:dyDescent="0.2">
      <c r="A19" s="2"/>
      <c r="B19" s="2" t="s">
        <v>8</v>
      </c>
      <c r="C19" s="2">
        <v>6.4844763953708302</v>
      </c>
      <c r="D19" s="2">
        <v>20.448485936587598</v>
      </c>
      <c r="E19" s="2">
        <v>-14.754200119557501</v>
      </c>
      <c r="G19">
        <v>6.3353543680235003</v>
      </c>
      <c r="H19">
        <v>20.462238259390102</v>
      </c>
      <c r="I19">
        <v>-14.866175830546799</v>
      </c>
      <c r="K19">
        <v>6.151262313538</v>
      </c>
      <c r="L19">
        <v>19.253934375478</v>
      </c>
      <c r="M19">
        <v>-14.937469488008</v>
      </c>
      <c r="P19" s="60" t="s">
        <v>9</v>
      </c>
      <c r="Q19" s="60">
        <v>1.248259</v>
      </c>
      <c r="R19" s="60">
        <v>20.158508000000001</v>
      </c>
      <c r="S19" s="60">
        <v>-12.293162000000001</v>
      </c>
      <c r="T19" s="6"/>
      <c r="V19" t="s">
        <v>8</v>
      </c>
      <c r="W19">
        <v>6.3894334630410103</v>
      </c>
      <c r="X19">
        <v>20.540624638989001</v>
      </c>
      <c r="Y19">
        <v>-14.578827533686299</v>
      </c>
      <c r="AA19">
        <v>6.29578001953809</v>
      </c>
      <c r="AB19">
        <v>20.560571405217399</v>
      </c>
      <c r="AC19">
        <v>-14.924257393802</v>
      </c>
      <c r="AE19">
        <v>6.0762841120260003</v>
      </c>
      <c r="AF19">
        <v>19.172117913526002</v>
      </c>
      <c r="AG19">
        <v>-14.990480353378</v>
      </c>
    </row>
    <row r="20" spans="1:33" ht="15" x14ac:dyDescent="0.2">
      <c r="A20" s="2"/>
      <c r="B20" s="2" t="s">
        <v>6</v>
      </c>
      <c r="C20" s="2">
        <v>7.2070983320503599</v>
      </c>
      <c r="D20" s="2">
        <v>20.484045784959399</v>
      </c>
      <c r="E20" s="2">
        <v>-15.5708263930767</v>
      </c>
      <c r="G20">
        <v>7.0522007744395596</v>
      </c>
      <c r="H20">
        <v>20.498069675010498</v>
      </c>
      <c r="I20">
        <v>-15.6874414827734</v>
      </c>
      <c r="K20">
        <v>6.8839293731189999</v>
      </c>
      <c r="L20">
        <v>18.992106408655999</v>
      </c>
      <c r="M20">
        <v>-15.674240365323</v>
      </c>
      <c r="P20" s="60" t="s">
        <v>6</v>
      </c>
      <c r="Q20" s="60">
        <v>0.97868999999999995</v>
      </c>
      <c r="R20" s="60">
        <v>20.481455</v>
      </c>
      <c r="S20" s="60">
        <v>-11.362759</v>
      </c>
      <c r="T20" s="6"/>
      <c r="V20" t="s">
        <v>6</v>
      </c>
      <c r="W20">
        <v>7.1461302147173402</v>
      </c>
      <c r="X20">
        <v>20.434443200916501</v>
      </c>
      <c r="Y20">
        <v>-15.3580553196179</v>
      </c>
      <c r="AA20">
        <v>7.0063324619196701</v>
      </c>
      <c r="AB20">
        <v>20.605182661896801</v>
      </c>
      <c r="AC20">
        <v>-15.750447703751201</v>
      </c>
      <c r="AE20">
        <v>6.7768592213099996</v>
      </c>
      <c r="AF20">
        <v>18.890906056670001</v>
      </c>
      <c r="AG20">
        <v>-15.750795295145</v>
      </c>
    </row>
    <row r="21" spans="1:33" ht="15" x14ac:dyDescent="0.2">
      <c r="A21" s="2"/>
      <c r="B21" s="2" t="s">
        <v>9</v>
      </c>
      <c r="C21" s="2">
        <v>6.7116882159276896</v>
      </c>
      <c r="D21" s="2">
        <v>20.728071210366</v>
      </c>
      <c r="E21" s="2">
        <v>-13.491872417118399</v>
      </c>
      <c r="G21">
        <v>6.58599147422711</v>
      </c>
      <c r="H21">
        <v>20.717743737284199</v>
      </c>
      <c r="I21">
        <v>-13.5885651981646</v>
      </c>
      <c r="K21">
        <v>6.4197764707780003</v>
      </c>
      <c r="L21">
        <v>19.588509588758999</v>
      </c>
      <c r="M21">
        <v>-13.715126202242001</v>
      </c>
      <c r="P21" s="60" t="s">
        <v>6</v>
      </c>
      <c r="Q21" s="60">
        <v>0.571411</v>
      </c>
      <c r="R21" s="60">
        <v>20.179148000000001</v>
      </c>
      <c r="S21" s="60">
        <v>-13.039403999999999</v>
      </c>
      <c r="T21" s="6"/>
      <c r="V21" t="s">
        <v>9</v>
      </c>
      <c r="W21">
        <v>6.57546128106386</v>
      </c>
      <c r="X21">
        <v>20.920282702922101</v>
      </c>
      <c r="Y21">
        <v>-13.336528671324499</v>
      </c>
      <c r="AA21">
        <v>6.5445916757405902</v>
      </c>
      <c r="AB21">
        <v>20.843138013312501</v>
      </c>
      <c r="AC21">
        <v>-13.653043273989899</v>
      </c>
      <c r="AE21">
        <v>6.3917085722340001</v>
      </c>
      <c r="AF21">
        <v>19.442369942698001</v>
      </c>
      <c r="AG21">
        <v>-13.762851758131999</v>
      </c>
    </row>
    <row r="22" spans="1:33" ht="15" x14ac:dyDescent="0.2">
      <c r="A22" s="2"/>
      <c r="B22" s="2" t="s">
        <v>8</v>
      </c>
      <c r="C22" s="2">
        <v>5.4935521793301998</v>
      </c>
      <c r="D22" s="2">
        <v>20.530289216262801</v>
      </c>
      <c r="E22" s="2">
        <v>-12.855244310931701</v>
      </c>
      <c r="G22">
        <v>5.3780583385075298</v>
      </c>
      <c r="H22">
        <v>20.512948997734899</v>
      </c>
      <c r="I22">
        <v>-12.9617256205469</v>
      </c>
      <c r="K22">
        <v>5.1968820758899996</v>
      </c>
      <c r="L22">
        <v>19.810642851116</v>
      </c>
      <c r="M22">
        <v>-13.125745272616999</v>
      </c>
      <c r="P22" s="60" t="s">
        <v>9</v>
      </c>
      <c r="Q22" s="60">
        <v>2.8590620000000002</v>
      </c>
      <c r="R22" s="60">
        <v>19.683503999999999</v>
      </c>
      <c r="S22" s="60">
        <v>-13.849869</v>
      </c>
      <c r="T22" s="6"/>
      <c r="V22" t="s">
        <v>8</v>
      </c>
      <c r="W22">
        <v>5.3201560014304503</v>
      </c>
      <c r="X22">
        <v>20.865284469534</v>
      </c>
      <c r="Y22">
        <v>-12.7491153953495</v>
      </c>
      <c r="AA22">
        <v>5.3491003703303699</v>
      </c>
      <c r="AB22">
        <v>20.6065775423905</v>
      </c>
      <c r="AC22">
        <v>-13.01392717811</v>
      </c>
      <c r="AE22">
        <v>5.2000111584240001</v>
      </c>
      <c r="AF22">
        <v>19.730066871186999</v>
      </c>
      <c r="AG22">
        <v>-13.137296811493</v>
      </c>
    </row>
    <row r="23" spans="1:33" ht="15" x14ac:dyDescent="0.2">
      <c r="A23" s="2"/>
      <c r="B23" s="2" t="s">
        <v>8</v>
      </c>
      <c r="C23" s="2">
        <v>5.09001431427252</v>
      </c>
      <c r="D23" s="2">
        <v>20.693929129220798</v>
      </c>
      <c r="E23" s="2">
        <v>-11.492457528146099</v>
      </c>
      <c r="G23">
        <v>5.0216478215255602</v>
      </c>
      <c r="H23">
        <v>20.592794973209902</v>
      </c>
      <c r="I23">
        <v>-11.5758677467474</v>
      </c>
      <c r="K23">
        <v>4.8395870351030004</v>
      </c>
      <c r="L23">
        <v>20.247638667069999</v>
      </c>
      <c r="M23">
        <v>-11.821288902040999</v>
      </c>
      <c r="P23" s="60" t="s">
        <v>8</v>
      </c>
      <c r="Q23" s="60">
        <v>4.1812370000000003</v>
      </c>
      <c r="R23" s="60">
        <v>19.582884</v>
      </c>
      <c r="S23" s="60">
        <v>-14.057482</v>
      </c>
      <c r="T23" s="6"/>
      <c r="V23" t="s">
        <v>8</v>
      </c>
      <c r="W23">
        <v>4.8753053400024999</v>
      </c>
      <c r="X23">
        <v>21.150338324963201</v>
      </c>
      <c r="Y23">
        <v>-11.4190839071574</v>
      </c>
      <c r="AA23">
        <v>5.0017992512452096</v>
      </c>
      <c r="AB23">
        <v>20.689637719402</v>
      </c>
      <c r="AC23">
        <v>-11.6255323547653</v>
      </c>
      <c r="AE23">
        <v>4.8902971369010002</v>
      </c>
      <c r="AF23">
        <v>20.157813638115002</v>
      </c>
      <c r="AG23">
        <v>-11.817013673249001</v>
      </c>
    </row>
    <row r="24" spans="1:33" ht="15" x14ac:dyDescent="0.2">
      <c r="A24" s="2"/>
      <c r="B24" s="2" t="s">
        <v>7</v>
      </c>
      <c r="C24" s="2">
        <v>5.7956525639953398</v>
      </c>
      <c r="D24" s="2">
        <v>21.024463194444799</v>
      </c>
      <c r="E24" s="2">
        <v>-10.5278825564098</v>
      </c>
      <c r="G24">
        <v>5.7696368976546903</v>
      </c>
      <c r="H24">
        <v>20.847960664793</v>
      </c>
      <c r="I24">
        <v>-10.621928901549801</v>
      </c>
      <c r="K24">
        <v>5.5932443072859996</v>
      </c>
      <c r="L24">
        <v>20.552635615917001</v>
      </c>
      <c r="M24">
        <v>-10.894274217386</v>
      </c>
      <c r="P24" s="60" t="s">
        <v>6</v>
      </c>
      <c r="Q24" s="60">
        <v>0.68332499999999996</v>
      </c>
      <c r="R24" s="60">
        <v>22.811872999999999</v>
      </c>
      <c r="S24" s="60">
        <v>-14.555526</v>
      </c>
      <c r="T24" s="6"/>
      <c r="V24" t="s">
        <v>7</v>
      </c>
      <c r="W24">
        <v>5.5629727593975504</v>
      </c>
      <c r="X24">
        <v>21.484163288432502</v>
      </c>
      <c r="Y24">
        <v>-10.443352118240201</v>
      </c>
      <c r="AA24">
        <v>5.7491047434379796</v>
      </c>
      <c r="AB24">
        <v>20.969947648263702</v>
      </c>
      <c r="AC24">
        <v>-10.678888954771701</v>
      </c>
      <c r="AE24">
        <v>5.6732396358989998</v>
      </c>
      <c r="AF24">
        <v>20.394334707614</v>
      </c>
      <c r="AG24">
        <v>-10.892976716610001</v>
      </c>
    </row>
    <row r="25" spans="1:33" ht="15" x14ac:dyDescent="0.2">
      <c r="A25" s="2"/>
      <c r="B25" s="2" t="s">
        <v>9</v>
      </c>
      <c r="C25" s="2">
        <v>3.7205409674524401</v>
      </c>
      <c r="D25" s="2">
        <v>20.447484771458299</v>
      </c>
      <c r="E25" s="2">
        <v>-11.321190019912599</v>
      </c>
      <c r="G25">
        <v>3.65842935181999</v>
      </c>
      <c r="H25">
        <v>20.3538829131389</v>
      </c>
      <c r="I25">
        <v>-11.392546815052</v>
      </c>
      <c r="K25">
        <v>3.4631547284740001</v>
      </c>
      <c r="L25">
        <v>20.320495383851</v>
      </c>
      <c r="M25">
        <v>-11.653372455458999</v>
      </c>
      <c r="P25" s="60" t="s">
        <v>9</v>
      </c>
      <c r="Q25" s="60">
        <v>1.6802269999999999</v>
      </c>
      <c r="R25" s="60">
        <v>22.867751999999999</v>
      </c>
      <c r="S25" s="60">
        <v>-14.211584</v>
      </c>
      <c r="T25" s="6"/>
      <c r="V25" t="s">
        <v>9</v>
      </c>
      <c r="W25">
        <v>3.48708493034054</v>
      </c>
      <c r="X25">
        <v>21.012915070661599</v>
      </c>
      <c r="Y25">
        <v>-11.295415504985</v>
      </c>
      <c r="AA25">
        <v>3.6449942087687299</v>
      </c>
      <c r="AB25">
        <v>20.423648085059</v>
      </c>
      <c r="AC25">
        <v>-11.430789638698901</v>
      </c>
      <c r="AE25">
        <v>3.5236085274229998</v>
      </c>
      <c r="AF25">
        <v>20.319647340673001</v>
      </c>
      <c r="AG25">
        <v>-11.625526869498</v>
      </c>
    </row>
    <row r="26" spans="1:33" ht="15" x14ac:dyDescent="0.2">
      <c r="A26" s="2"/>
      <c r="B26" s="2" t="s">
        <v>6</v>
      </c>
      <c r="C26" s="2">
        <v>3.3349076965434499</v>
      </c>
      <c r="D26" s="2">
        <v>20.6555793134631</v>
      </c>
      <c r="E26" s="2">
        <v>-10.3705971917572</v>
      </c>
      <c r="G26">
        <v>3.3030062768241799</v>
      </c>
      <c r="H26">
        <v>20.5137091709896</v>
      </c>
      <c r="I26">
        <v>-10.4222542651148</v>
      </c>
      <c r="K26">
        <v>3.1314750380169998</v>
      </c>
      <c r="L26">
        <v>20.671038610836</v>
      </c>
      <c r="M26">
        <v>-10.731335319719999</v>
      </c>
      <c r="P26" s="60" t="s">
        <v>8</v>
      </c>
      <c r="Q26" s="60">
        <v>2.8454760000000001</v>
      </c>
      <c r="R26" s="60">
        <v>22.507847000000002</v>
      </c>
      <c r="S26" s="60">
        <v>-14.83095</v>
      </c>
      <c r="T26" s="6"/>
      <c r="V26" t="s">
        <v>6</v>
      </c>
      <c r="W26">
        <v>3.0878727822091001</v>
      </c>
      <c r="X26">
        <v>21.2754913437035</v>
      </c>
      <c r="Y26">
        <v>-10.3604666038422</v>
      </c>
      <c r="AA26">
        <v>3.2962615764363901</v>
      </c>
      <c r="AB26">
        <v>20.5838322044523</v>
      </c>
      <c r="AC26">
        <v>-10.4583857828574</v>
      </c>
      <c r="AE26">
        <v>3.2308621756260001</v>
      </c>
      <c r="AF26">
        <v>20.672192818904001</v>
      </c>
      <c r="AG26">
        <v>-10.690245964821999</v>
      </c>
    </row>
    <row r="27" spans="1:33" ht="15" x14ac:dyDescent="0.2">
      <c r="A27" s="2"/>
      <c r="B27" s="2" t="s">
        <v>8</v>
      </c>
      <c r="C27" s="2">
        <v>2.8397064023214198</v>
      </c>
      <c r="D27" s="2">
        <v>20.072970578796799</v>
      </c>
      <c r="E27" s="2">
        <v>-12.312619350614501</v>
      </c>
      <c r="G27">
        <v>2.7582531356199498</v>
      </c>
      <c r="H27">
        <v>20.001888051118598</v>
      </c>
      <c r="I27">
        <v>-12.3765119802862</v>
      </c>
      <c r="K27">
        <v>2.5364377609200002</v>
      </c>
      <c r="L27">
        <v>20.061281125004999</v>
      </c>
      <c r="M27">
        <v>-12.627887023726</v>
      </c>
      <c r="P27" s="60" t="s">
        <v>6</v>
      </c>
      <c r="Q27" s="60">
        <v>2.8559610000000002</v>
      </c>
      <c r="R27" s="60">
        <v>22.102922</v>
      </c>
      <c r="S27" s="60">
        <v>-15.823116000000001</v>
      </c>
      <c r="T27" s="6"/>
      <c r="V27" t="s">
        <v>8</v>
      </c>
      <c r="W27">
        <v>2.62252553876709</v>
      </c>
      <c r="X27">
        <v>20.624021000359299</v>
      </c>
      <c r="Y27">
        <v>-12.29330079513</v>
      </c>
      <c r="AA27">
        <v>2.7458603527790002</v>
      </c>
      <c r="AB27">
        <v>20.043431181267501</v>
      </c>
      <c r="AC27">
        <v>-12.4042463874587</v>
      </c>
      <c r="AE27">
        <v>2.5665132413289999</v>
      </c>
      <c r="AF27">
        <v>20.138701049001</v>
      </c>
      <c r="AG27">
        <v>-12.587336792266999</v>
      </c>
    </row>
    <row r="28" spans="1:33" x14ac:dyDescent="0.3">
      <c r="A28" s="2"/>
      <c r="B28" s="2" t="s">
        <v>9</v>
      </c>
      <c r="C28" s="2">
        <v>1.5471675274610299</v>
      </c>
      <c r="D28" s="2">
        <v>19.893207673077899</v>
      </c>
      <c r="E28" s="2">
        <v>-11.9695030188154</v>
      </c>
      <c r="G28">
        <v>1.4842631001455699</v>
      </c>
      <c r="H28">
        <v>19.7441059229666</v>
      </c>
      <c r="I28">
        <v>-11.9848491715146</v>
      </c>
      <c r="K28">
        <v>1.248258989984</v>
      </c>
      <c r="L28">
        <v>20.158507510330001</v>
      </c>
      <c r="M28">
        <v>-12.293162313390001</v>
      </c>
      <c r="P28" s="60" t="s">
        <v>9</v>
      </c>
      <c r="Q28" s="60">
        <v>3.909332</v>
      </c>
      <c r="R28" s="60">
        <v>22.706799</v>
      </c>
      <c r="S28" s="60">
        <v>-14.112133</v>
      </c>
      <c r="T28" s="6"/>
      <c r="V28" t="s">
        <v>9</v>
      </c>
      <c r="W28">
        <v>1.3085413062803299</v>
      </c>
      <c r="X28">
        <v>20.572656960381401</v>
      </c>
      <c r="Y28">
        <v>-11.994529750586301</v>
      </c>
      <c r="AA28">
        <v>1.4772222865390101</v>
      </c>
      <c r="AB28">
        <v>19.780112460744199</v>
      </c>
      <c r="AC28">
        <v>-12.0021481942038</v>
      </c>
      <c r="AE28">
        <v>1.2882933887200001</v>
      </c>
      <c r="AF28">
        <v>20.287357489672999</v>
      </c>
      <c r="AG28">
        <v>-12.237561593013</v>
      </c>
    </row>
    <row r="29" spans="1:33" x14ac:dyDescent="0.3">
      <c r="A29" s="2"/>
      <c r="B29" s="2" t="s">
        <v>6</v>
      </c>
      <c r="C29" s="2">
        <v>1.21206908825816</v>
      </c>
      <c r="D29" s="2">
        <v>20.237855819972999</v>
      </c>
      <c r="E29" s="2">
        <v>-11.0581087628257</v>
      </c>
      <c r="G29">
        <v>1.1867650967910399</v>
      </c>
      <c r="H29">
        <v>20.120601430932499</v>
      </c>
      <c r="I29">
        <v>-11.076995310012199</v>
      </c>
      <c r="K29">
        <v>0.97869036205500004</v>
      </c>
      <c r="L29">
        <v>20.481455721121002</v>
      </c>
      <c r="M29">
        <v>-11.362758248491</v>
      </c>
      <c r="P29" s="60" t="s">
        <v>8</v>
      </c>
      <c r="Q29" s="60">
        <v>3.4443549999999998</v>
      </c>
      <c r="R29" s="60">
        <v>23.212213999999999</v>
      </c>
      <c r="S29" s="60">
        <v>-12.921158999999999</v>
      </c>
      <c r="T29" s="6"/>
      <c r="V29" t="s">
        <v>6</v>
      </c>
      <c r="W29">
        <v>0.96256251779738999</v>
      </c>
      <c r="X29">
        <v>21.060047905838601</v>
      </c>
      <c r="Y29">
        <v>-11.155787580210699</v>
      </c>
      <c r="AA29">
        <v>1.17716615551269</v>
      </c>
      <c r="AB29">
        <v>20.172705604513901</v>
      </c>
      <c r="AC29">
        <v>-11.1019717533965</v>
      </c>
      <c r="AE29">
        <v>1.036135391135</v>
      </c>
      <c r="AF29">
        <v>20.617076944642999</v>
      </c>
      <c r="AG29">
        <v>-11.305218436599</v>
      </c>
    </row>
    <row r="30" spans="1:33" x14ac:dyDescent="0.3">
      <c r="A30" s="2"/>
      <c r="B30" s="2" t="s">
        <v>6</v>
      </c>
      <c r="C30" s="2">
        <v>0.89109192443704999</v>
      </c>
      <c r="D30" s="2">
        <v>19.971833909759599</v>
      </c>
      <c r="E30" s="2">
        <v>-12.74928388753</v>
      </c>
      <c r="G30">
        <v>0.81530564845720999</v>
      </c>
      <c r="H30">
        <v>19.860603295225701</v>
      </c>
      <c r="I30">
        <v>-12.7491951783385</v>
      </c>
      <c r="K30">
        <v>0.57141053352399995</v>
      </c>
      <c r="L30">
        <v>20.179146809934</v>
      </c>
      <c r="M30">
        <v>-13.039403914126</v>
      </c>
      <c r="P30" s="60" t="s">
        <v>8</v>
      </c>
      <c r="Q30" s="60">
        <v>4.0736629999999998</v>
      </c>
      <c r="R30" s="60">
        <v>23.669900999999999</v>
      </c>
      <c r="S30" s="60">
        <v>-11.743347999999999</v>
      </c>
      <c r="T30" s="6"/>
      <c r="V30" t="s">
        <v>6</v>
      </c>
      <c r="W30">
        <v>0.69120709303423</v>
      </c>
      <c r="X30">
        <v>20.551641329627302</v>
      </c>
      <c r="Y30">
        <v>-12.8076089417434</v>
      </c>
      <c r="AA30">
        <v>0.80393970934748005</v>
      </c>
      <c r="AB30">
        <v>19.8593698276512</v>
      </c>
      <c r="AC30">
        <v>-12.766367984724599</v>
      </c>
      <c r="AE30">
        <v>0.61499017126900002</v>
      </c>
      <c r="AF30">
        <v>20.328689085360999</v>
      </c>
      <c r="AG30">
        <v>-12.986835414541</v>
      </c>
    </row>
    <row r="31" spans="1:33" x14ac:dyDescent="0.3">
      <c r="A31" s="2"/>
      <c r="B31" s="2" t="s">
        <v>9</v>
      </c>
      <c r="C31" s="2">
        <v>3.2244800493556598</v>
      </c>
      <c r="D31" s="2">
        <v>19.866971200397501</v>
      </c>
      <c r="E31" s="2">
        <v>-13.564821192756501</v>
      </c>
      <c r="G31">
        <v>3.0975685507134001</v>
      </c>
      <c r="H31">
        <v>19.8476591750489</v>
      </c>
      <c r="I31">
        <v>-13.6446096011605</v>
      </c>
      <c r="K31">
        <v>2.859061657651</v>
      </c>
      <c r="L31">
        <v>19.683504972133001</v>
      </c>
      <c r="M31">
        <v>-13.84986853455</v>
      </c>
      <c r="P31" s="60" t="s">
        <v>9</v>
      </c>
      <c r="Q31" s="60">
        <v>5.389513</v>
      </c>
      <c r="R31" s="60">
        <v>23.709951</v>
      </c>
      <c r="S31" s="60">
        <v>-11.558718000000001</v>
      </c>
      <c r="T31" s="6"/>
      <c r="V31" t="s">
        <v>9</v>
      </c>
      <c r="W31">
        <v>3.04162541894723</v>
      </c>
      <c r="X31">
        <v>20.290450425029199</v>
      </c>
      <c r="Y31">
        <v>-13.508904909190999</v>
      </c>
      <c r="AA31">
        <v>3.0832966176974099</v>
      </c>
      <c r="AB31">
        <v>19.8704057441354</v>
      </c>
      <c r="AC31">
        <v>-13.671819185321199</v>
      </c>
      <c r="AE31">
        <v>2.8482074259079999</v>
      </c>
      <c r="AF31">
        <v>19.788375675843</v>
      </c>
      <c r="AG31">
        <v>-13.826907004201001</v>
      </c>
    </row>
    <row r="32" spans="1:33" x14ac:dyDescent="0.3">
      <c r="A32" s="2"/>
      <c r="B32" s="2" t="s">
        <v>8</v>
      </c>
      <c r="C32" s="2">
        <v>4.5223600428698996</v>
      </c>
      <c r="D32" s="2">
        <v>20.1239358132222</v>
      </c>
      <c r="E32" s="2">
        <v>-13.778354757342701</v>
      </c>
      <c r="G32">
        <v>4.3972970545149499</v>
      </c>
      <c r="H32">
        <v>20.1174044158771</v>
      </c>
      <c r="I32">
        <v>-13.873574049397901</v>
      </c>
      <c r="K32">
        <v>4.1812372830040001</v>
      </c>
      <c r="L32">
        <v>19.582883433795999</v>
      </c>
      <c r="M32">
        <v>-14.057481349249001</v>
      </c>
      <c r="P32" s="60" t="s">
        <v>6</v>
      </c>
      <c r="Q32" s="60">
        <v>5.9884539999999999</v>
      </c>
      <c r="R32" s="60">
        <v>23.271129999999999</v>
      </c>
      <c r="S32" s="60">
        <v>-12.235626</v>
      </c>
      <c r="T32" s="6"/>
      <c r="V32" t="s">
        <v>8</v>
      </c>
      <c r="W32">
        <v>4.3635316532769997</v>
      </c>
      <c r="X32">
        <v>20.441231539261</v>
      </c>
      <c r="Y32">
        <v>-13.679305058446101</v>
      </c>
      <c r="AA32">
        <v>4.3766340742961303</v>
      </c>
      <c r="AB32">
        <v>20.161722861716701</v>
      </c>
      <c r="AC32">
        <v>-13.910967265285301</v>
      </c>
      <c r="AE32">
        <v>4.1556691320499999</v>
      </c>
      <c r="AF32">
        <v>19.604698236737999</v>
      </c>
      <c r="AG32">
        <v>-14.055098617033</v>
      </c>
    </row>
    <row r="33" spans="1:33" x14ac:dyDescent="0.3">
      <c r="A33" s="2"/>
      <c r="B33" s="2" t="s">
        <v>8</v>
      </c>
      <c r="C33" s="2">
        <v>4.2917721079282298</v>
      </c>
      <c r="D33" s="2">
        <v>20.078179386361299</v>
      </c>
      <c r="E33" s="2">
        <v>-18.541562900905401</v>
      </c>
      <c r="G33">
        <v>4.2153986578923099</v>
      </c>
      <c r="H33">
        <v>20.113820367073501</v>
      </c>
      <c r="I33">
        <v>-18.638019857646</v>
      </c>
      <c r="K33">
        <v>4.0859299264190003</v>
      </c>
      <c r="L33">
        <v>19.188716240586999</v>
      </c>
      <c r="M33">
        <v>-18.789874236338001</v>
      </c>
      <c r="P33" s="60" t="s">
        <v>6</v>
      </c>
      <c r="Q33" s="60">
        <v>5.7652349999999997</v>
      </c>
      <c r="R33" s="60">
        <v>24.057289000000001</v>
      </c>
      <c r="S33" s="60">
        <v>-10.675198</v>
      </c>
      <c r="T33" s="6"/>
      <c r="V33" t="s">
        <v>8</v>
      </c>
      <c r="W33">
        <v>4.5103507377401799</v>
      </c>
      <c r="X33">
        <v>19.7712309520792</v>
      </c>
      <c r="Y33">
        <v>-18.4305432625045</v>
      </c>
      <c r="AA33">
        <v>4.24764796471728</v>
      </c>
      <c r="AB33">
        <v>19.970113595491501</v>
      </c>
      <c r="AC33">
        <v>-18.688577501137999</v>
      </c>
      <c r="AE33">
        <v>4.1179018546939998</v>
      </c>
      <c r="AF33">
        <v>19.271158397210002</v>
      </c>
      <c r="AG33">
        <v>-18.829943136907001</v>
      </c>
    </row>
    <row r="34" spans="1:33" x14ac:dyDescent="0.3">
      <c r="A34" s="2"/>
      <c r="B34" s="2" t="s">
        <v>6</v>
      </c>
      <c r="C34" s="2">
        <v>4.5791961854913996</v>
      </c>
      <c r="D34" s="2">
        <v>20.6210417057437</v>
      </c>
      <c r="E34" s="2">
        <v>-19.4572336898853</v>
      </c>
      <c r="G34">
        <v>4.5140512808240896</v>
      </c>
      <c r="H34">
        <v>20.6570399893507</v>
      </c>
      <c r="I34">
        <v>-19.548657734552201</v>
      </c>
      <c r="K34">
        <v>4.5723847110440001</v>
      </c>
      <c r="L34">
        <v>19.522412151303001</v>
      </c>
      <c r="M34">
        <v>-19.714854676321</v>
      </c>
      <c r="P34" s="60" t="s">
        <v>9</v>
      </c>
      <c r="Q34" s="60">
        <v>3.2672300000000001</v>
      </c>
      <c r="R34" s="60">
        <v>24.139275000000001</v>
      </c>
      <c r="S34" s="60">
        <v>-10.770845</v>
      </c>
      <c r="T34" s="6"/>
      <c r="V34" t="s">
        <v>6</v>
      </c>
      <c r="W34">
        <v>4.88882678260509</v>
      </c>
      <c r="X34">
        <v>20.201339892712699</v>
      </c>
      <c r="Y34">
        <v>-19.367390432006999</v>
      </c>
      <c r="AA34">
        <v>4.5108606590590901</v>
      </c>
      <c r="AB34">
        <v>20.4822076556129</v>
      </c>
      <c r="AC34">
        <v>-19.6242246237511</v>
      </c>
      <c r="AE34">
        <v>4.7413621460339996</v>
      </c>
      <c r="AF34">
        <v>19.520036063527002</v>
      </c>
      <c r="AG34">
        <v>-19.690115318593001</v>
      </c>
    </row>
    <row r="35" spans="1:33" x14ac:dyDescent="0.3">
      <c r="A35" s="2"/>
      <c r="B35" s="2" t="s">
        <v>8</v>
      </c>
      <c r="C35" s="2">
        <v>4.5511467449899303</v>
      </c>
      <c r="D35" s="2">
        <v>20.873947188698999</v>
      </c>
      <c r="E35" s="2">
        <v>-17.269080102730001</v>
      </c>
      <c r="G35">
        <v>4.4457710236110204</v>
      </c>
      <c r="H35">
        <v>20.902585714600999</v>
      </c>
      <c r="I35">
        <v>-17.363337026372601</v>
      </c>
      <c r="K35">
        <v>4.5525661865459996</v>
      </c>
      <c r="L35">
        <v>19.970558382755002</v>
      </c>
      <c r="M35">
        <v>-17.570021915702998</v>
      </c>
      <c r="P35" s="60" t="s">
        <v>8</v>
      </c>
      <c r="Q35" s="60">
        <v>1.9510540000000001</v>
      </c>
      <c r="R35" s="60">
        <v>24.160064999999999</v>
      </c>
      <c r="S35" s="60">
        <v>-10.938307999999999</v>
      </c>
      <c r="T35" s="6"/>
      <c r="V35" t="s">
        <v>8</v>
      </c>
      <c r="W35">
        <v>4.5733063786072101</v>
      </c>
      <c r="X35">
        <v>20.7239969393727</v>
      </c>
      <c r="Y35">
        <v>-17.249781184885499</v>
      </c>
      <c r="AA35">
        <v>4.3847007216822798</v>
      </c>
      <c r="AB35">
        <v>20.822022606635699</v>
      </c>
      <c r="AC35">
        <v>-17.445243301115699</v>
      </c>
      <c r="AE35">
        <v>4.5078679158019996</v>
      </c>
      <c r="AF35">
        <v>20.039329288097999</v>
      </c>
      <c r="AG35">
        <v>-17.581877418664</v>
      </c>
    </row>
    <row r="36" spans="1:33" x14ac:dyDescent="0.3">
      <c r="A36" s="2"/>
      <c r="B36" s="2" t="s">
        <v>6</v>
      </c>
      <c r="C36" s="2">
        <v>5.55679689419624</v>
      </c>
      <c r="D36" s="2">
        <v>21.311242953160999</v>
      </c>
      <c r="E36" s="2">
        <v>-17.318622773225101</v>
      </c>
      <c r="G36">
        <v>5.4533042018097797</v>
      </c>
      <c r="H36">
        <v>21.333826765812098</v>
      </c>
      <c r="I36">
        <v>-17.388472641336001</v>
      </c>
      <c r="K36">
        <v>5.6343772437780002</v>
      </c>
      <c r="L36">
        <v>20.097885109532001</v>
      </c>
      <c r="M36">
        <v>-17.585832600660002</v>
      </c>
      <c r="P36" s="60" t="s">
        <v>6</v>
      </c>
      <c r="Q36" s="60">
        <v>1.380558</v>
      </c>
      <c r="R36" s="60">
        <v>24.549364000000001</v>
      </c>
      <c r="S36" s="60">
        <v>-10.103341</v>
      </c>
      <c r="T36" s="6"/>
      <c r="V36" t="s">
        <v>6</v>
      </c>
      <c r="W36">
        <v>5.55761202395166</v>
      </c>
      <c r="X36">
        <v>21.207086118092601</v>
      </c>
      <c r="Y36">
        <v>-17.262832268741199</v>
      </c>
      <c r="AA36">
        <v>5.3602058481419297</v>
      </c>
      <c r="AB36">
        <v>21.321005267015</v>
      </c>
      <c r="AC36">
        <v>-17.476310165448201</v>
      </c>
      <c r="AE36">
        <v>5.5944700222429997</v>
      </c>
      <c r="AF36">
        <v>20.111713899449001</v>
      </c>
      <c r="AG36">
        <v>-17.540137428946</v>
      </c>
    </row>
    <row r="37" spans="1:33" x14ac:dyDescent="0.3">
      <c r="A37" s="2"/>
      <c r="B37" s="2" t="s">
        <v>6</v>
      </c>
      <c r="C37" s="2">
        <v>3.8249013670289198</v>
      </c>
      <c r="D37" s="2">
        <v>21.6677916475908</v>
      </c>
      <c r="E37" s="2">
        <v>-17.0886160547008</v>
      </c>
      <c r="G37">
        <v>3.70768420296766</v>
      </c>
      <c r="H37">
        <v>21.688627059631902</v>
      </c>
      <c r="I37">
        <v>-17.200426123461298</v>
      </c>
      <c r="K37">
        <v>4.0575552015290004</v>
      </c>
      <c r="L37">
        <v>20.931498621486998</v>
      </c>
      <c r="M37">
        <v>-17.49317630094</v>
      </c>
      <c r="P37" s="60" t="s">
        <v>9</v>
      </c>
      <c r="Q37" s="60">
        <v>1.2644869999999999</v>
      </c>
      <c r="R37" s="60">
        <v>23.784182000000001</v>
      </c>
      <c r="S37" s="60">
        <v>-11.995137</v>
      </c>
      <c r="T37" s="6"/>
      <c r="V37" t="s">
        <v>6</v>
      </c>
      <c r="W37">
        <v>3.8054729637065901</v>
      </c>
      <c r="X37">
        <v>21.500397298458299</v>
      </c>
      <c r="Y37">
        <v>-17.244936784255898</v>
      </c>
      <c r="AA37">
        <v>3.60198300069254</v>
      </c>
      <c r="AB37">
        <v>21.573607267506102</v>
      </c>
      <c r="AC37">
        <v>-17.322322802355199</v>
      </c>
      <c r="AE37">
        <v>4.0651590259669996</v>
      </c>
      <c r="AF37">
        <v>21.027979896717</v>
      </c>
      <c r="AG37">
        <v>-17.5350695325</v>
      </c>
    </row>
    <row r="38" spans="1:33" x14ac:dyDescent="0.3">
      <c r="A38" s="2"/>
      <c r="B38" s="2" t="s">
        <v>7</v>
      </c>
      <c r="C38" s="2">
        <v>2.9381051685634101</v>
      </c>
      <c r="D38" s="2">
        <v>19.624816859029899</v>
      </c>
      <c r="E38" s="2">
        <v>-18.664591450093301</v>
      </c>
      <c r="G38">
        <v>2.8717282217742799</v>
      </c>
      <c r="H38">
        <v>19.6423939780144</v>
      </c>
      <c r="I38">
        <v>-18.760486649875599</v>
      </c>
      <c r="K38">
        <v>2.686250972216</v>
      </c>
      <c r="L38">
        <v>19.244032131040999</v>
      </c>
      <c r="M38">
        <v>-18.978515325343999</v>
      </c>
      <c r="P38" s="60" t="s">
        <v>8</v>
      </c>
      <c r="Q38" s="60">
        <v>2.046567</v>
      </c>
      <c r="R38" s="60">
        <v>23.306764999999999</v>
      </c>
      <c r="S38" s="60">
        <v>-12.971147</v>
      </c>
      <c r="T38" s="6"/>
      <c r="V38" t="s">
        <v>7</v>
      </c>
      <c r="W38">
        <v>3.1761325139117398</v>
      </c>
      <c r="X38">
        <v>19.2479669505306</v>
      </c>
      <c r="Y38">
        <v>-18.6888950412371</v>
      </c>
      <c r="AA38">
        <v>2.92042910205716</v>
      </c>
      <c r="AB38">
        <v>19.407033538808999</v>
      </c>
      <c r="AC38">
        <v>-18.817889818121898</v>
      </c>
      <c r="AE38">
        <v>2.7518514592900001</v>
      </c>
      <c r="AF38">
        <v>19.442378341457999</v>
      </c>
      <c r="AG38">
        <v>-19.223142355701</v>
      </c>
    </row>
    <row r="39" spans="1:33" x14ac:dyDescent="0.3">
      <c r="A39" s="2"/>
      <c r="B39" s="2" t="s">
        <v>10</v>
      </c>
      <c r="C39" s="2">
        <v>1.5670716751337299</v>
      </c>
      <c r="D39" s="2">
        <v>20.471990948707099</v>
      </c>
      <c r="E39" s="2">
        <v>-18.283707707621701</v>
      </c>
      <c r="G39">
        <v>1.52112804150014</v>
      </c>
      <c r="H39">
        <v>20.568754155417601</v>
      </c>
      <c r="I39">
        <v>-18.471944609262401</v>
      </c>
      <c r="K39">
        <v>1.842951528375</v>
      </c>
      <c r="L39">
        <v>20.660039752568998</v>
      </c>
      <c r="M39">
        <v>-18.875362750906</v>
      </c>
      <c r="P39" s="60" t="s">
        <v>6</v>
      </c>
      <c r="Q39" s="60">
        <v>-0.102231</v>
      </c>
      <c r="R39" s="60">
        <v>21.821773</v>
      </c>
      <c r="S39" s="60">
        <v>-7.4126989999999999</v>
      </c>
      <c r="T39" s="6"/>
      <c r="V39" t="s">
        <v>10</v>
      </c>
      <c r="W39">
        <v>1.75538147995511</v>
      </c>
      <c r="X39">
        <v>19.986421645448299</v>
      </c>
      <c r="Y39">
        <v>-18.584991726517298</v>
      </c>
      <c r="AA39">
        <v>1.5146967612881801</v>
      </c>
      <c r="AB39">
        <v>20.168450007206101</v>
      </c>
      <c r="AC39">
        <v>-18.6890215093492</v>
      </c>
      <c r="AE39">
        <v>1.8352615074800001</v>
      </c>
      <c r="AF39">
        <v>20.714601599704</v>
      </c>
      <c r="AG39">
        <v>-19.000635921131</v>
      </c>
    </row>
    <row r="40" spans="1:33" x14ac:dyDescent="0.3">
      <c r="A40" s="2"/>
      <c r="B40" s="2" t="s">
        <v>7</v>
      </c>
      <c r="C40" s="2">
        <v>0.44943634089684997</v>
      </c>
      <c r="D40" s="2">
        <v>19.774537751526399</v>
      </c>
      <c r="E40" s="2">
        <v>-19.015250888871002</v>
      </c>
      <c r="G40">
        <v>0.39684637137329998</v>
      </c>
      <c r="H40">
        <v>19.883835797839001</v>
      </c>
      <c r="I40">
        <v>-19.201062551901799</v>
      </c>
      <c r="K40">
        <v>0.52841746134500001</v>
      </c>
      <c r="L40">
        <v>20.375970131847001</v>
      </c>
      <c r="M40">
        <v>-19.510212994730999</v>
      </c>
      <c r="P40" s="60" t="s">
        <v>9</v>
      </c>
      <c r="Q40" s="60">
        <v>0.94120499999999996</v>
      </c>
      <c r="R40" s="60">
        <v>21.873262</v>
      </c>
      <c r="S40" s="60">
        <v>-7.6515420000000001</v>
      </c>
      <c r="T40" s="6"/>
      <c r="V40" t="s">
        <v>7</v>
      </c>
      <c r="W40">
        <v>0.71458125648369997</v>
      </c>
      <c r="X40">
        <v>19.203275527855901</v>
      </c>
      <c r="Y40">
        <v>-19.296609594042099</v>
      </c>
      <c r="AA40">
        <v>0.42208293686601001</v>
      </c>
      <c r="AB40">
        <v>19.493880023913398</v>
      </c>
      <c r="AC40">
        <v>-19.430613891298702</v>
      </c>
      <c r="AE40">
        <v>0.63077360407899996</v>
      </c>
      <c r="AF40">
        <v>20.627940663682001</v>
      </c>
      <c r="AG40">
        <v>-19.831482391485</v>
      </c>
    </row>
    <row r="41" spans="1:33" x14ac:dyDescent="0.3">
      <c r="A41" s="2"/>
      <c r="B41" s="2" t="s">
        <v>7</v>
      </c>
      <c r="C41" s="2">
        <v>1.82475765406405</v>
      </c>
      <c r="D41" s="2">
        <v>21.960246500389999</v>
      </c>
      <c r="E41" s="2">
        <v>-18.3946498984138</v>
      </c>
      <c r="G41">
        <v>1.8484234772464201</v>
      </c>
      <c r="H41">
        <v>22.034352984859801</v>
      </c>
      <c r="I41">
        <v>-18.628580829570499</v>
      </c>
      <c r="K41">
        <v>2.6811217821839999</v>
      </c>
      <c r="L41">
        <v>21.806024262445</v>
      </c>
      <c r="M41">
        <v>-19.318663912213999</v>
      </c>
      <c r="P41" s="60" t="s">
        <v>8</v>
      </c>
      <c r="Q41" s="60">
        <v>1.814465</v>
      </c>
      <c r="R41" s="60">
        <v>22.459447999999998</v>
      </c>
      <c r="S41" s="60">
        <v>-6.8025370000000001</v>
      </c>
      <c r="T41" s="6"/>
      <c r="V41" t="s">
        <v>7</v>
      </c>
      <c r="W41">
        <v>1.9793917041075799</v>
      </c>
      <c r="X41">
        <v>21.522310572716499</v>
      </c>
      <c r="Y41">
        <v>-19.008704502470099</v>
      </c>
      <c r="AA41">
        <v>1.8822811193632401</v>
      </c>
      <c r="AB41">
        <v>21.680254036802101</v>
      </c>
      <c r="AC41">
        <v>-19.077662062447299</v>
      </c>
      <c r="AE41">
        <v>2.7525111411990002</v>
      </c>
      <c r="AF41">
        <v>21.980960974167999</v>
      </c>
      <c r="AG41">
        <v>-19.228415771173999</v>
      </c>
    </row>
    <row r="42" spans="1:33" x14ac:dyDescent="0.3">
      <c r="A42" s="2"/>
      <c r="B42" s="2" t="s">
        <v>7</v>
      </c>
      <c r="C42" s="2">
        <v>1.4252746023234899</v>
      </c>
      <c r="D42" s="2">
        <v>20.187314941870302</v>
      </c>
      <c r="E42" s="2">
        <v>-16.6576640389824</v>
      </c>
      <c r="G42">
        <v>1.3225153979628499</v>
      </c>
      <c r="H42">
        <v>20.353406939049599</v>
      </c>
      <c r="I42">
        <v>-16.835315175252301</v>
      </c>
      <c r="K42">
        <v>1.6368289882739999</v>
      </c>
      <c r="L42">
        <v>20.828057083259001</v>
      </c>
      <c r="M42">
        <v>-17.242615791253002</v>
      </c>
      <c r="P42" s="60" t="s">
        <v>6</v>
      </c>
      <c r="Q42" s="60">
        <v>1.3934089999999999</v>
      </c>
      <c r="R42" s="60">
        <v>22.877243</v>
      </c>
      <c r="S42" s="60">
        <v>-5.9008200000000004</v>
      </c>
      <c r="T42" s="6"/>
      <c r="V42" t="s">
        <v>7</v>
      </c>
      <c r="W42">
        <v>1.4671226964938</v>
      </c>
      <c r="X42">
        <v>20.258134150014701</v>
      </c>
      <c r="Y42">
        <v>-17.0254973210433</v>
      </c>
      <c r="AA42">
        <v>1.23418522201025</v>
      </c>
      <c r="AB42">
        <v>20.3178683858239</v>
      </c>
      <c r="AC42">
        <v>-17.098134053560599</v>
      </c>
      <c r="AE42">
        <v>1.5221282494990001</v>
      </c>
      <c r="AF42">
        <v>20.836634772023999</v>
      </c>
      <c r="AG42">
        <v>-17.429443636224999</v>
      </c>
    </row>
    <row r="43" spans="1:33" x14ac:dyDescent="0.3">
      <c r="A43" s="2"/>
      <c r="B43" s="2" t="s">
        <v>8</v>
      </c>
      <c r="C43" s="2">
        <v>0.50735807930623</v>
      </c>
      <c r="D43" s="2">
        <v>19.267277415614199</v>
      </c>
      <c r="E43" s="2">
        <v>-16.0902123337349</v>
      </c>
      <c r="G43">
        <v>0.51234519556345004</v>
      </c>
      <c r="H43">
        <v>19.3273184763122</v>
      </c>
      <c r="I43">
        <v>-16.294044777398099</v>
      </c>
      <c r="K43">
        <v>0.58418938707500001</v>
      </c>
      <c r="L43">
        <v>20.119471848370001</v>
      </c>
      <c r="M43">
        <v>-16.632993678011999</v>
      </c>
      <c r="P43" s="60" t="s">
        <v>8</v>
      </c>
      <c r="Q43" s="60">
        <v>3.1373259999999998</v>
      </c>
      <c r="R43" s="60">
        <v>22.504104999999999</v>
      </c>
      <c r="S43" s="60">
        <v>-7.0759470000000002</v>
      </c>
      <c r="T43" s="6"/>
      <c r="V43" t="s">
        <v>8</v>
      </c>
      <c r="W43">
        <v>0.64797097552996996</v>
      </c>
      <c r="X43">
        <v>19.382167450946699</v>
      </c>
      <c r="Y43">
        <v>-16.221700426655701</v>
      </c>
      <c r="AA43">
        <v>0.47247826509034002</v>
      </c>
      <c r="AB43">
        <v>19.318362890656001</v>
      </c>
      <c r="AC43">
        <v>-16.3952089299808</v>
      </c>
      <c r="AE43">
        <v>0.392182929051</v>
      </c>
      <c r="AF43">
        <v>20.134043162758001</v>
      </c>
      <c r="AG43">
        <v>-16.923636539903001</v>
      </c>
    </row>
    <row r="44" spans="1:33" x14ac:dyDescent="0.3">
      <c r="A44" s="2"/>
      <c r="B44" s="2" t="s">
        <v>6</v>
      </c>
      <c r="C44" s="2">
        <v>0.10713487976051</v>
      </c>
      <c r="D44" s="2">
        <v>18.590871400770698</v>
      </c>
      <c r="E44" s="2">
        <v>-16.863016520309401</v>
      </c>
      <c r="G44">
        <v>9.3728881706759998E-2</v>
      </c>
      <c r="H44">
        <v>18.695145052161902</v>
      </c>
      <c r="I44">
        <v>-17.092718796358501</v>
      </c>
      <c r="K44">
        <v>0.115262896026</v>
      </c>
      <c r="L44">
        <v>19.470083450598</v>
      </c>
      <c r="M44">
        <v>-17.38006171947</v>
      </c>
      <c r="P44" s="60" t="s">
        <v>6</v>
      </c>
      <c r="Q44" s="60">
        <v>3.835629</v>
      </c>
      <c r="R44" s="60">
        <v>22.953838000000001</v>
      </c>
      <c r="S44" s="60">
        <v>-6.3923949999999996</v>
      </c>
      <c r="T44" s="6"/>
      <c r="V44" t="s">
        <v>6</v>
      </c>
      <c r="W44">
        <v>0.28840843721942999</v>
      </c>
      <c r="X44">
        <v>18.5454474103717</v>
      </c>
      <c r="Y44">
        <v>-16.837928280598899</v>
      </c>
      <c r="AA44">
        <v>1.1664949353909999E-2</v>
      </c>
      <c r="AB44">
        <v>18.625851319470701</v>
      </c>
      <c r="AC44">
        <v>-17.114689486915701</v>
      </c>
      <c r="AE44">
        <v>-0.16555485231700001</v>
      </c>
      <c r="AF44">
        <v>19.709025493443001</v>
      </c>
      <c r="AG44">
        <v>-17.762370676092001</v>
      </c>
    </row>
    <row r="45" spans="1:33" x14ac:dyDescent="0.3">
      <c r="A45" s="2"/>
      <c r="B45" s="2" t="s">
        <v>6</v>
      </c>
      <c r="C45" s="2">
        <v>1.0524127712649001</v>
      </c>
      <c r="D45" s="2">
        <v>18.680177761504002</v>
      </c>
      <c r="E45" s="2">
        <v>-15.334779866406199</v>
      </c>
      <c r="G45">
        <v>1.12556258923505</v>
      </c>
      <c r="H45">
        <v>18.709216376646001</v>
      </c>
      <c r="I45">
        <v>-15.618346440641099</v>
      </c>
      <c r="K45">
        <v>1.001877989866</v>
      </c>
      <c r="L45">
        <v>19.517107766378999</v>
      </c>
      <c r="M45">
        <v>-15.815415397008</v>
      </c>
      <c r="P45" s="60" t="s">
        <v>8</v>
      </c>
      <c r="Q45" s="60">
        <v>3.577712</v>
      </c>
      <c r="R45" s="60">
        <v>21.918496999999999</v>
      </c>
      <c r="S45" s="60">
        <v>-8.3028429999999993</v>
      </c>
      <c r="T45" s="6"/>
      <c r="V45" t="s">
        <v>6</v>
      </c>
      <c r="W45">
        <v>1.2788515728988501</v>
      </c>
      <c r="X45">
        <v>19.006040360994501</v>
      </c>
      <c r="Y45">
        <v>-15.4040881220152</v>
      </c>
      <c r="AA45">
        <v>1.1543880534897299</v>
      </c>
      <c r="AB45">
        <v>18.768021697001601</v>
      </c>
      <c r="AC45">
        <v>-15.7310250816105</v>
      </c>
      <c r="AE45">
        <v>0.74629575243099999</v>
      </c>
      <c r="AF45">
        <v>19.337019368562999</v>
      </c>
      <c r="AG45">
        <v>-16.264258963399001</v>
      </c>
    </row>
    <row r="46" spans="1:33" x14ac:dyDescent="0.3">
      <c r="A46" s="2"/>
      <c r="B46" s="2" t="s">
        <v>8</v>
      </c>
      <c r="C46" s="2">
        <v>-0.65923421289741002</v>
      </c>
      <c r="D46" s="2">
        <v>19.974439357945201</v>
      </c>
      <c r="E46" s="2">
        <v>-15.414386088720001</v>
      </c>
      <c r="G46">
        <v>-0.62997561468654995</v>
      </c>
      <c r="H46">
        <v>19.932628560949301</v>
      </c>
      <c r="I46">
        <v>-15.5023979565786</v>
      </c>
      <c r="K46">
        <v>-0.48101141578599999</v>
      </c>
      <c r="L46">
        <v>21.053031234414998</v>
      </c>
      <c r="M46">
        <v>-16.031552920589</v>
      </c>
      <c r="P46" s="60" t="s">
        <v>9</v>
      </c>
      <c r="Q46" s="60">
        <v>4.8602109999999996</v>
      </c>
      <c r="R46" s="60">
        <v>21.863626</v>
      </c>
      <c r="S46" s="60">
        <v>-8.6183309999999995</v>
      </c>
      <c r="T46" s="6"/>
      <c r="V46" t="s">
        <v>8</v>
      </c>
      <c r="W46">
        <v>-0.54601111957876003</v>
      </c>
      <c r="X46">
        <v>20.117744514536799</v>
      </c>
      <c r="Y46">
        <v>-15.636821928055401</v>
      </c>
      <c r="AA46">
        <v>-0.61919318318088001</v>
      </c>
      <c r="AB46">
        <v>19.964642519764599</v>
      </c>
      <c r="AC46">
        <v>-15.567845480051901</v>
      </c>
      <c r="AE46">
        <v>-0.52702743307900002</v>
      </c>
      <c r="AF46">
        <v>21.059279070334</v>
      </c>
      <c r="AG46">
        <v>-16.115995158010001</v>
      </c>
    </row>
    <row r="47" spans="1:33" x14ac:dyDescent="0.3">
      <c r="A47" s="2"/>
      <c r="B47" s="2" t="s">
        <v>6</v>
      </c>
      <c r="C47" s="2">
        <v>-1.3508463774322701</v>
      </c>
      <c r="D47" s="2">
        <v>19.198400103123799</v>
      </c>
      <c r="E47" s="2">
        <v>-15.0454194688083</v>
      </c>
      <c r="G47">
        <v>-1.3026299931140399</v>
      </c>
      <c r="H47">
        <v>19.118981388607601</v>
      </c>
      <c r="I47">
        <v>-15.184367288918899</v>
      </c>
      <c r="K47">
        <v>-1.4130690974340001</v>
      </c>
      <c r="L47">
        <v>20.484686797742</v>
      </c>
      <c r="M47">
        <v>-15.938932378846999</v>
      </c>
      <c r="P47" s="60" t="s">
        <v>6</v>
      </c>
      <c r="Q47" s="60">
        <v>5.5481290000000003</v>
      </c>
      <c r="R47" s="60">
        <v>22.272409</v>
      </c>
      <c r="S47" s="60">
        <v>-8.0098470000000006</v>
      </c>
      <c r="T47" s="6"/>
      <c r="V47" t="s">
        <v>6</v>
      </c>
      <c r="W47">
        <v>-1.21248592479329</v>
      </c>
      <c r="X47">
        <v>19.349102060165102</v>
      </c>
      <c r="Y47">
        <v>-15.2118663031748</v>
      </c>
      <c r="AA47">
        <v>-1.29463426003372</v>
      </c>
      <c r="AB47">
        <v>19.158741336874101</v>
      </c>
      <c r="AC47">
        <v>-15.2382903448456</v>
      </c>
      <c r="AE47">
        <v>-1.4604751416340001</v>
      </c>
      <c r="AF47">
        <v>20.514025515957002</v>
      </c>
      <c r="AG47">
        <v>-15.932553538066999</v>
      </c>
    </row>
    <row r="48" spans="1:33" x14ac:dyDescent="0.3">
      <c r="A48" s="2"/>
      <c r="B48" s="2" t="s">
        <v>7</v>
      </c>
      <c r="C48" s="2">
        <v>-0.23646582964289001</v>
      </c>
      <c r="D48" s="2">
        <v>20.7427656351549</v>
      </c>
      <c r="E48" s="2">
        <v>-14.276171332638601</v>
      </c>
      <c r="G48">
        <v>-0.16517655031090001</v>
      </c>
      <c r="H48">
        <v>20.592094174679598</v>
      </c>
      <c r="I48">
        <v>-14.3144584147476</v>
      </c>
      <c r="K48">
        <v>-0.14438224565800001</v>
      </c>
      <c r="L48">
        <v>21.460585580574001</v>
      </c>
      <c r="M48">
        <v>-14.712443592067</v>
      </c>
      <c r="P48" s="60" t="s">
        <v>6</v>
      </c>
      <c r="Q48" s="60">
        <v>5.1589489999999998</v>
      </c>
      <c r="R48" s="60">
        <v>21.390896000000001</v>
      </c>
      <c r="S48" s="60">
        <v>-9.4829139999999992</v>
      </c>
      <c r="T48" s="6"/>
      <c r="V48" t="s">
        <v>7</v>
      </c>
      <c r="W48">
        <v>-0.17854065082889001</v>
      </c>
      <c r="X48">
        <v>20.996986005683301</v>
      </c>
      <c r="Y48">
        <v>-14.5682835128521</v>
      </c>
      <c r="AA48">
        <v>-9.9426828413450005E-2</v>
      </c>
      <c r="AB48">
        <v>20.598778946643701</v>
      </c>
      <c r="AC48">
        <v>-14.393955958471899</v>
      </c>
      <c r="AE48">
        <v>2.1387261114000002E-2</v>
      </c>
      <c r="AF48">
        <v>21.363598577341001</v>
      </c>
      <c r="AG48">
        <v>-14.84258480966</v>
      </c>
    </row>
    <row r="49" spans="1:33" x14ac:dyDescent="0.3">
      <c r="A49" s="2"/>
      <c r="B49" s="2" t="s">
        <v>8</v>
      </c>
      <c r="C49" s="2">
        <v>-0.20152441326532</v>
      </c>
      <c r="D49" s="2">
        <v>22.138078199347099</v>
      </c>
      <c r="E49" s="2">
        <v>-14.5717669699537</v>
      </c>
      <c r="G49">
        <v>-0.13842208826524999</v>
      </c>
      <c r="H49">
        <v>22.002727979051301</v>
      </c>
      <c r="I49">
        <v>-14.4860886449307</v>
      </c>
      <c r="K49">
        <v>0.31554223794500003</v>
      </c>
      <c r="L49">
        <v>22.791257087647001</v>
      </c>
      <c r="M49">
        <v>-14.682415330815999</v>
      </c>
      <c r="P49" s="60" t="s">
        <v>9</v>
      </c>
      <c r="Q49" s="60">
        <v>2.6960609999999998</v>
      </c>
      <c r="R49" s="60">
        <v>21.391817</v>
      </c>
      <c r="S49" s="60">
        <v>-9.1532079999999993</v>
      </c>
      <c r="T49" s="6"/>
      <c r="V49" t="s">
        <v>8</v>
      </c>
      <c r="W49">
        <v>-0.20228977086541</v>
      </c>
      <c r="X49">
        <v>22.365632536995498</v>
      </c>
      <c r="Y49">
        <v>-14.9718422422066</v>
      </c>
      <c r="AA49">
        <v>-0.11122399749605</v>
      </c>
      <c r="AB49">
        <v>22.014841114716202</v>
      </c>
      <c r="AC49">
        <v>-14.521157042739</v>
      </c>
      <c r="AE49">
        <v>0.38965024036599999</v>
      </c>
      <c r="AF49">
        <v>22.723984340598001</v>
      </c>
      <c r="AG49">
        <v>-14.748948363979</v>
      </c>
    </row>
    <row r="50" spans="1:33" x14ac:dyDescent="0.3">
      <c r="A50" s="2"/>
      <c r="B50" s="2" t="s">
        <v>6</v>
      </c>
      <c r="C50" s="2">
        <v>-0.84478291598911004</v>
      </c>
      <c r="D50" s="2">
        <v>22.6479538716269</v>
      </c>
      <c r="E50" s="2">
        <v>-13.8410824944719</v>
      </c>
      <c r="G50">
        <v>-0.76992182263396003</v>
      </c>
      <c r="H50">
        <v>22.452622553960101</v>
      </c>
      <c r="I50">
        <v>-13.705496782684801</v>
      </c>
      <c r="K50">
        <v>-0.26994624738700002</v>
      </c>
      <c r="L50">
        <v>23.323735743674</v>
      </c>
      <c r="M50">
        <v>-13.919819572289001</v>
      </c>
      <c r="P50" s="60" t="s">
        <v>8</v>
      </c>
      <c r="Q50" s="60">
        <v>1.386314</v>
      </c>
      <c r="R50" s="60">
        <v>21.377666000000001</v>
      </c>
      <c r="S50" s="60">
        <v>-8.8930369999999996</v>
      </c>
      <c r="T50" s="6"/>
      <c r="V50" t="s">
        <v>6</v>
      </c>
      <c r="W50">
        <v>-0.89742038835397997</v>
      </c>
      <c r="X50">
        <v>22.900281613369899</v>
      </c>
      <c r="Y50">
        <v>-14.3101514514108</v>
      </c>
      <c r="AA50">
        <v>-0.75974147802328995</v>
      </c>
      <c r="AB50">
        <v>22.433253000283099</v>
      </c>
      <c r="AC50">
        <v>-13.737268431750699</v>
      </c>
      <c r="AE50">
        <v>-0.236223476407</v>
      </c>
      <c r="AF50">
        <v>23.199842441809</v>
      </c>
      <c r="AG50">
        <v>-13.980470549582</v>
      </c>
    </row>
    <row r="51" spans="1:33" x14ac:dyDescent="0.3">
      <c r="A51" s="2"/>
      <c r="B51" s="2" t="s">
        <v>8</v>
      </c>
      <c r="C51" s="2">
        <v>-1.41924676970214</v>
      </c>
      <c r="D51" s="2">
        <v>20.975139354952798</v>
      </c>
      <c r="E51" s="2">
        <v>-16.3045605233137</v>
      </c>
      <c r="G51">
        <v>-1.4189236300656101</v>
      </c>
      <c r="H51">
        <v>21.014950661892399</v>
      </c>
      <c r="I51">
        <v>-16.2453843535868</v>
      </c>
      <c r="K51">
        <v>-0.69204991382100001</v>
      </c>
      <c r="L51">
        <v>22.341016426414001</v>
      </c>
      <c r="M51">
        <v>-16.848771716080002</v>
      </c>
      <c r="P51" s="60" t="s">
        <v>7</v>
      </c>
      <c r="Q51" s="60">
        <v>0.567249</v>
      </c>
      <c r="R51" s="60">
        <v>20.910039999999999</v>
      </c>
      <c r="S51" s="60">
        <v>-9.6842590000000008</v>
      </c>
      <c r="T51" s="6"/>
      <c r="V51" t="s">
        <v>8</v>
      </c>
      <c r="W51">
        <v>-1.31696699338682</v>
      </c>
      <c r="X51">
        <v>21.005352387743802</v>
      </c>
      <c r="Y51">
        <v>-16.6321008458631</v>
      </c>
      <c r="AA51">
        <v>-1.4145856464881299</v>
      </c>
      <c r="AB51">
        <v>21.066155018898399</v>
      </c>
      <c r="AC51">
        <v>-16.277340228942499</v>
      </c>
      <c r="AE51">
        <v>-0.79852124285399995</v>
      </c>
      <c r="AF51">
        <v>22.406709742932001</v>
      </c>
      <c r="AG51">
        <v>-16.819379652176998</v>
      </c>
    </row>
    <row r="52" spans="1:33" x14ac:dyDescent="0.3">
      <c r="A52" s="2"/>
      <c r="B52" s="2" t="s">
        <v>6</v>
      </c>
      <c r="C52" s="2">
        <v>-1.33645538154697</v>
      </c>
      <c r="D52" s="2">
        <v>20.6948030171441</v>
      </c>
      <c r="E52" s="2">
        <v>-17.368006676046001</v>
      </c>
      <c r="G52">
        <v>-1.4410827406403699</v>
      </c>
      <c r="H52">
        <v>20.8228605744257</v>
      </c>
      <c r="I52">
        <v>-17.331273629331001</v>
      </c>
      <c r="K52">
        <v>-0.32038137051799997</v>
      </c>
      <c r="L52">
        <v>22.200905017379</v>
      </c>
      <c r="M52">
        <v>-17.872099828065998</v>
      </c>
      <c r="P52" s="60" t="s">
        <v>6</v>
      </c>
      <c r="Q52" s="60">
        <v>2.921853</v>
      </c>
      <c r="R52" s="60">
        <v>26.139638999999999</v>
      </c>
      <c r="S52" s="60">
        <v>-5.5299050000000003</v>
      </c>
      <c r="T52" s="6"/>
      <c r="V52" t="s">
        <v>6</v>
      </c>
      <c r="W52">
        <v>-1.1998108066950901</v>
      </c>
      <c r="X52">
        <v>20.636960668004601</v>
      </c>
      <c r="Y52">
        <v>-17.665851051779001</v>
      </c>
      <c r="AA52">
        <v>-1.4759368369247501</v>
      </c>
      <c r="AB52">
        <v>20.889538950281601</v>
      </c>
      <c r="AC52">
        <v>-17.364981607154402</v>
      </c>
      <c r="AE52">
        <v>-0.60003237155699995</v>
      </c>
      <c r="AF52">
        <v>22.317042451892998</v>
      </c>
      <c r="AG52">
        <v>-17.895810716759001</v>
      </c>
    </row>
    <row r="53" spans="1:33" x14ac:dyDescent="0.3">
      <c r="A53" s="2"/>
      <c r="B53" s="2" t="s">
        <v>8</v>
      </c>
      <c r="C53" s="2">
        <v>-0.71066078274475997</v>
      </c>
      <c r="D53" s="2">
        <v>22.296865826041699</v>
      </c>
      <c r="E53" s="2">
        <v>-16.011998109006498</v>
      </c>
      <c r="G53">
        <v>-0.66104472117990998</v>
      </c>
      <c r="H53">
        <v>22.2868281855188</v>
      </c>
      <c r="I53">
        <v>-15.8960968351209</v>
      </c>
      <c r="K53">
        <v>0.137125806727</v>
      </c>
      <c r="L53">
        <v>23.38000810906</v>
      </c>
      <c r="M53">
        <v>-16.090718486433001</v>
      </c>
      <c r="P53" s="60" t="s">
        <v>9</v>
      </c>
      <c r="Q53" s="60">
        <v>3.6210170000000002</v>
      </c>
      <c r="R53" s="60">
        <v>26.021013</v>
      </c>
      <c r="S53" s="60">
        <v>-6.333761</v>
      </c>
      <c r="T53" s="6"/>
      <c r="V53" t="s">
        <v>8</v>
      </c>
      <c r="W53">
        <v>-0.66272662651062997</v>
      </c>
      <c r="X53">
        <v>22.374158327983</v>
      </c>
      <c r="Y53">
        <v>-16.4371474656357</v>
      </c>
      <c r="AA53">
        <v>-0.62609864740016996</v>
      </c>
      <c r="AB53">
        <v>22.3182918530186</v>
      </c>
      <c r="AC53">
        <v>-15.928789758110501</v>
      </c>
      <c r="AE53">
        <v>0.18889512142000001</v>
      </c>
      <c r="AF53">
        <v>23.352200980391</v>
      </c>
      <c r="AG53">
        <v>-16.134370455955001</v>
      </c>
    </row>
    <row r="54" spans="1:33" x14ac:dyDescent="0.3">
      <c r="A54" s="2"/>
      <c r="B54" s="2" t="s">
        <v>6</v>
      </c>
      <c r="C54" s="2">
        <v>0.11147031135844999</v>
      </c>
      <c r="D54" s="2">
        <v>22.445561424857399</v>
      </c>
      <c r="E54" s="2">
        <v>-16.721140903264299</v>
      </c>
      <c r="G54">
        <v>0.15592347617276001</v>
      </c>
      <c r="H54">
        <v>22.444103357314301</v>
      </c>
      <c r="I54">
        <v>-16.606200295855199</v>
      </c>
      <c r="K54">
        <v>1.1020621691800001</v>
      </c>
      <c r="L54">
        <v>23.512902703729999</v>
      </c>
      <c r="M54">
        <v>-16.576093963817002</v>
      </c>
      <c r="P54" s="60" t="s">
        <v>8</v>
      </c>
      <c r="Q54" s="60">
        <v>4.9518319999999996</v>
      </c>
      <c r="R54" s="60">
        <v>26.255838000000001</v>
      </c>
      <c r="S54" s="60">
        <v>-6.1143650000000003</v>
      </c>
      <c r="T54" s="6"/>
      <c r="V54" t="s">
        <v>6</v>
      </c>
      <c r="W54">
        <v>0.18190057051687</v>
      </c>
      <c r="X54">
        <v>22.489037078922699</v>
      </c>
      <c r="Y54">
        <v>-17.124715978176901</v>
      </c>
      <c r="AA54">
        <v>0.19927214722103001</v>
      </c>
      <c r="AB54">
        <v>22.4521214432948</v>
      </c>
      <c r="AC54">
        <v>-16.634022213250901</v>
      </c>
      <c r="AE54">
        <v>1.1312444445400001</v>
      </c>
      <c r="AF54">
        <v>23.375490637052</v>
      </c>
      <c r="AG54">
        <v>-16.677218758424999</v>
      </c>
    </row>
    <row r="55" spans="1:33" x14ac:dyDescent="0.3">
      <c r="A55" s="2"/>
      <c r="B55" s="2" t="s">
        <v>6</v>
      </c>
      <c r="C55" s="2">
        <v>-1.40781348823158</v>
      </c>
      <c r="D55" s="2">
        <v>23.140795785163</v>
      </c>
      <c r="E55" s="2">
        <v>-16.104939823908001</v>
      </c>
      <c r="G55">
        <v>-1.3314227180431799</v>
      </c>
      <c r="H55">
        <v>23.1568685374117</v>
      </c>
      <c r="I55">
        <v>-15.9084117844923</v>
      </c>
      <c r="K55">
        <v>-0.39694805872099997</v>
      </c>
      <c r="L55">
        <v>24.326300368192999</v>
      </c>
      <c r="M55">
        <v>-16.064154839840999</v>
      </c>
      <c r="P55" s="60" t="s">
        <v>6</v>
      </c>
      <c r="Q55" s="60">
        <v>5.1775289999999998</v>
      </c>
      <c r="R55" s="60">
        <v>26.708041999999999</v>
      </c>
      <c r="S55" s="60">
        <v>-5.1586109999999996</v>
      </c>
      <c r="T55" s="6"/>
      <c r="V55" t="s">
        <v>6</v>
      </c>
      <c r="W55">
        <v>-1.37984335397903</v>
      </c>
      <c r="X55">
        <v>23.181127479755599</v>
      </c>
      <c r="Y55">
        <v>-16.636135784207099</v>
      </c>
      <c r="AA55">
        <v>-1.2664451189999999</v>
      </c>
      <c r="AB55">
        <v>23.209939823695201</v>
      </c>
      <c r="AC55">
        <v>-15.944904973999201</v>
      </c>
      <c r="AE55">
        <v>-0.22879415275000001</v>
      </c>
      <c r="AF55">
        <v>24.353043534449</v>
      </c>
      <c r="AG55">
        <v>-16.064675195863</v>
      </c>
    </row>
    <row r="56" spans="1:33" x14ac:dyDescent="0.3">
      <c r="A56" s="2"/>
      <c r="B56" s="2" t="s">
        <v>7</v>
      </c>
      <c r="C56" s="2">
        <v>-2.7783678581500402</v>
      </c>
      <c r="D56" s="2">
        <v>21.101925960546598</v>
      </c>
      <c r="E56" s="2">
        <v>-15.906987719884301</v>
      </c>
      <c r="G56">
        <v>-2.72099528334611</v>
      </c>
      <c r="H56">
        <v>21.149112594816099</v>
      </c>
      <c r="I56">
        <v>-15.701923942200599</v>
      </c>
      <c r="K56">
        <v>-2.0348708447530002</v>
      </c>
      <c r="L56">
        <v>22.757949764469998</v>
      </c>
      <c r="M56">
        <v>-16.863466109470998</v>
      </c>
      <c r="P56" s="60" t="s">
        <v>8</v>
      </c>
      <c r="Q56" s="60">
        <v>5.9076279999999999</v>
      </c>
      <c r="R56" s="60">
        <v>25.9529</v>
      </c>
      <c r="S56" s="60">
        <v>-7.0150839999999999</v>
      </c>
      <c r="T56" s="6"/>
      <c r="V56" t="s">
        <v>7</v>
      </c>
      <c r="W56">
        <v>-2.6854247391713799</v>
      </c>
      <c r="X56">
        <v>21.1121113295345</v>
      </c>
      <c r="Y56">
        <v>-16.280131627455901</v>
      </c>
      <c r="AA56">
        <v>-2.69350649636189</v>
      </c>
      <c r="AB56">
        <v>21.213697820258201</v>
      </c>
      <c r="AC56">
        <v>-15.692576720039799</v>
      </c>
      <c r="AE56">
        <v>-2.0978392242970001</v>
      </c>
      <c r="AF56">
        <v>22.883690299057999</v>
      </c>
      <c r="AG56">
        <v>-16.595564431206999</v>
      </c>
    </row>
    <row r="57" spans="1:33" x14ac:dyDescent="0.3">
      <c r="A57" s="2"/>
      <c r="B57" s="2" t="s">
        <v>9</v>
      </c>
      <c r="C57" s="2">
        <v>1.1318078496010699</v>
      </c>
      <c r="D57" s="2">
        <v>22.671727716147199</v>
      </c>
      <c r="E57" s="2">
        <v>-14.3449664852649</v>
      </c>
      <c r="G57">
        <v>1.1975616089130601</v>
      </c>
      <c r="H57">
        <v>22.515517625114299</v>
      </c>
      <c r="I57">
        <v>-14.2376397819279</v>
      </c>
      <c r="K57">
        <v>1.6802273936629999</v>
      </c>
      <c r="L57">
        <v>22.867751582897998</v>
      </c>
      <c r="M57">
        <v>-14.211583689705</v>
      </c>
      <c r="P57" s="60" t="s">
        <v>8</v>
      </c>
      <c r="Q57" s="60">
        <v>7.36374</v>
      </c>
      <c r="R57" s="60">
        <v>26.198588999999998</v>
      </c>
      <c r="S57" s="60">
        <v>-6.7873619999999999</v>
      </c>
      <c r="T57" s="6"/>
      <c r="V57" t="s">
        <v>9</v>
      </c>
      <c r="W57">
        <v>1.09955350353599</v>
      </c>
      <c r="X57">
        <v>22.9700364052621</v>
      </c>
      <c r="Y57">
        <v>-14.739033754178299</v>
      </c>
      <c r="AA57">
        <v>1.2128259531739201</v>
      </c>
      <c r="AB57">
        <v>22.539499316150899</v>
      </c>
      <c r="AC57">
        <v>-14.253486336166301</v>
      </c>
      <c r="AE57">
        <v>1.741104059934</v>
      </c>
      <c r="AF57">
        <v>22.846316796177</v>
      </c>
      <c r="AG57">
        <v>-14.264575112949</v>
      </c>
    </row>
    <row r="58" spans="1:33" x14ac:dyDescent="0.3">
      <c r="A58" s="2"/>
      <c r="B58" s="2" t="s">
        <v>8</v>
      </c>
      <c r="C58" s="2">
        <v>2.2280010810005302</v>
      </c>
      <c r="D58" s="2">
        <v>22.6778124621537</v>
      </c>
      <c r="E58" s="2">
        <v>-15.1938367272855</v>
      </c>
      <c r="G58">
        <v>2.2719416726939898</v>
      </c>
      <c r="H58">
        <v>22.579959471014</v>
      </c>
      <c r="I58">
        <v>-15.0920436875523</v>
      </c>
      <c r="K58">
        <v>2.845475828074</v>
      </c>
      <c r="L58">
        <v>22.507847468725</v>
      </c>
      <c r="M58">
        <v>-14.830949389406999</v>
      </c>
      <c r="P58" s="60" t="s">
        <v>6</v>
      </c>
      <c r="Q58" s="60">
        <v>7.5525719999999996</v>
      </c>
      <c r="R58" s="60">
        <v>26.429646999999999</v>
      </c>
      <c r="S58" s="60">
        <v>-5.7452379999999996</v>
      </c>
      <c r="T58" s="6"/>
      <c r="V58" t="s">
        <v>8</v>
      </c>
      <c r="W58">
        <v>2.2384266114704001</v>
      </c>
      <c r="X58">
        <v>22.883048457862301</v>
      </c>
      <c r="Y58">
        <v>-15.523532595050099</v>
      </c>
      <c r="AA58">
        <v>2.3008390813267399</v>
      </c>
      <c r="AB58">
        <v>22.562773607596501</v>
      </c>
      <c r="AC58">
        <v>-15.0897840879145</v>
      </c>
      <c r="AE58">
        <v>2.916601097099</v>
      </c>
      <c r="AF58">
        <v>22.522343720908999</v>
      </c>
      <c r="AG58">
        <v>-14.882155307876999</v>
      </c>
    </row>
    <row r="59" spans="1:33" x14ac:dyDescent="0.3">
      <c r="A59" s="2"/>
      <c r="B59" s="2" t="s">
        <v>6</v>
      </c>
      <c r="C59" s="2">
        <v>2.1293018720239201</v>
      </c>
      <c r="D59" s="2">
        <v>22.4078254841824</v>
      </c>
      <c r="E59" s="2">
        <v>-16.243921452261102</v>
      </c>
      <c r="G59">
        <v>2.1580538012028199</v>
      </c>
      <c r="H59">
        <v>22.3624708520748</v>
      </c>
      <c r="I59">
        <v>-16.149929220339999</v>
      </c>
      <c r="K59">
        <v>2.8559609716669998</v>
      </c>
      <c r="L59">
        <v>22.102922999642001</v>
      </c>
      <c r="M59">
        <v>-15.823115906150999</v>
      </c>
      <c r="P59" s="60" t="s">
        <v>6</v>
      </c>
      <c r="Q59" s="60">
        <v>7.9280799999999996</v>
      </c>
      <c r="R59" s="60">
        <v>25.318363000000002</v>
      </c>
      <c r="S59" s="60">
        <v>-7.0864000000000003</v>
      </c>
      <c r="T59" s="6"/>
      <c r="V59" t="s">
        <v>6</v>
      </c>
      <c r="W59">
        <v>2.1888677604858202</v>
      </c>
      <c r="X59">
        <v>22.503507790893401</v>
      </c>
      <c r="Y59">
        <v>-16.538385107296399</v>
      </c>
      <c r="AA59">
        <v>2.2035760423091002</v>
      </c>
      <c r="AB59">
        <v>22.2880426124187</v>
      </c>
      <c r="AC59">
        <v>-16.1348452694866</v>
      </c>
      <c r="AE59">
        <v>2.9426891993909998</v>
      </c>
      <c r="AF59">
        <v>22.119757062834001</v>
      </c>
      <c r="AG59">
        <v>-15.874037052395</v>
      </c>
    </row>
    <row r="60" spans="1:33" x14ac:dyDescent="0.3">
      <c r="A60" s="2"/>
      <c r="B60" s="2" t="s">
        <v>9</v>
      </c>
      <c r="C60" s="2">
        <v>3.33989668115021</v>
      </c>
      <c r="D60" s="2">
        <v>23.045907499148001</v>
      </c>
      <c r="E60" s="2">
        <v>-14.598747061533199</v>
      </c>
      <c r="G60">
        <v>3.4027431433716999</v>
      </c>
      <c r="H60">
        <v>22.94190471276</v>
      </c>
      <c r="I60">
        <v>-14.500374132397599</v>
      </c>
      <c r="K60">
        <v>3.9093323884719999</v>
      </c>
      <c r="L60">
        <v>22.706798264463998</v>
      </c>
      <c r="M60">
        <v>-14.112133187378999</v>
      </c>
      <c r="P60" s="60" t="s">
        <v>6</v>
      </c>
      <c r="Q60" s="60">
        <v>7.6987870000000003</v>
      </c>
      <c r="R60" s="60">
        <v>27.026288999999998</v>
      </c>
      <c r="S60" s="60">
        <v>-7.4092339999999997</v>
      </c>
      <c r="T60" s="6"/>
      <c r="V60" t="s">
        <v>9</v>
      </c>
      <c r="W60">
        <v>3.32559749522059</v>
      </c>
      <c r="X60">
        <v>23.2915127541436</v>
      </c>
      <c r="Y60">
        <v>-14.9157070272864</v>
      </c>
      <c r="AA60">
        <v>3.4244369235869501</v>
      </c>
      <c r="AB60">
        <v>22.9451533378787</v>
      </c>
      <c r="AC60">
        <v>-14.500511633956799</v>
      </c>
      <c r="AE60">
        <v>3.9726381850519998</v>
      </c>
      <c r="AF60">
        <v>22.739560725610001</v>
      </c>
      <c r="AG60">
        <v>-14.157311454159</v>
      </c>
    </row>
    <row r="61" spans="1:33" x14ac:dyDescent="0.3">
      <c r="A61" s="2"/>
      <c r="B61" s="2" t="s">
        <v>8</v>
      </c>
      <c r="C61" s="2">
        <v>2.9751145936250198</v>
      </c>
      <c r="D61" s="2">
        <v>23.293426236698199</v>
      </c>
      <c r="E61" s="2">
        <v>-13.287128070786</v>
      </c>
      <c r="G61">
        <v>3.0475072881174201</v>
      </c>
      <c r="H61">
        <v>23.111667605112999</v>
      </c>
      <c r="I61">
        <v>-13.1862637547516</v>
      </c>
      <c r="K61">
        <v>3.4443549518299998</v>
      </c>
      <c r="L61">
        <v>23.212213210015999</v>
      </c>
      <c r="M61">
        <v>-12.921159082515</v>
      </c>
      <c r="P61" s="60" t="s">
        <v>8</v>
      </c>
      <c r="Q61" s="60">
        <v>5.4964180000000002</v>
      </c>
      <c r="R61" s="60">
        <v>25.334536</v>
      </c>
      <c r="S61" s="60">
        <v>-8.2645029999999995</v>
      </c>
      <c r="T61" s="6"/>
      <c r="V61" t="s">
        <v>8</v>
      </c>
      <c r="W61">
        <v>2.90300372938936</v>
      </c>
      <c r="X61">
        <v>23.653806966825702</v>
      </c>
      <c r="Y61">
        <v>-13.6490882298183</v>
      </c>
      <c r="AA61">
        <v>3.0501206917540902</v>
      </c>
      <c r="AB61">
        <v>23.164535163632699</v>
      </c>
      <c r="AC61">
        <v>-13.1988024494632</v>
      </c>
      <c r="AE61">
        <v>3.489902635715</v>
      </c>
      <c r="AF61">
        <v>23.218796638457</v>
      </c>
      <c r="AG61">
        <v>-12.96309105794</v>
      </c>
    </row>
    <row r="62" spans="1:33" x14ac:dyDescent="0.3">
      <c r="A62" s="2"/>
      <c r="B62" s="2" t="s">
        <v>8</v>
      </c>
      <c r="C62" s="2">
        <v>3.7072821638966902</v>
      </c>
      <c r="D62" s="2">
        <v>23.6790210429557</v>
      </c>
      <c r="E62" s="2">
        <v>-12.138061191169401</v>
      </c>
      <c r="G62">
        <v>3.7902719771194899</v>
      </c>
      <c r="H62">
        <v>23.484968234442</v>
      </c>
      <c r="I62">
        <v>-12.0395882847968</v>
      </c>
      <c r="K62">
        <v>4.0736632789270004</v>
      </c>
      <c r="L62">
        <v>23.669900651246</v>
      </c>
      <c r="M62">
        <v>-11.743347671667999</v>
      </c>
      <c r="P62" s="60" t="s">
        <v>7</v>
      </c>
      <c r="Q62" s="60">
        <v>6.2652270000000003</v>
      </c>
      <c r="R62" s="60">
        <v>24.900857999999999</v>
      </c>
      <c r="S62" s="60">
        <v>-9.1153630000000003</v>
      </c>
      <c r="T62" s="6"/>
      <c r="V62" t="s">
        <v>8</v>
      </c>
      <c r="W62">
        <v>3.6013701770329201</v>
      </c>
      <c r="X62">
        <v>24.076956291602801</v>
      </c>
      <c r="Y62">
        <v>-12.491097809837999</v>
      </c>
      <c r="AA62">
        <v>3.7822247296442102</v>
      </c>
      <c r="AB62">
        <v>23.566499798966198</v>
      </c>
      <c r="AC62">
        <v>-12.054391839729</v>
      </c>
      <c r="AE62">
        <v>4.1005112486059998</v>
      </c>
      <c r="AF62">
        <v>23.665835068006999</v>
      </c>
      <c r="AG62">
        <v>-11.770753656981</v>
      </c>
    </row>
    <row r="63" spans="1:33" x14ac:dyDescent="0.3">
      <c r="A63" s="2"/>
      <c r="B63" s="2" t="s">
        <v>9</v>
      </c>
      <c r="C63" s="2">
        <v>5.0390700487054101</v>
      </c>
      <c r="D63" s="2">
        <v>23.859823400386801</v>
      </c>
      <c r="E63" s="2">
        <v>-12.1272073303398</v>
      </c>
      <c r="G63">
        <v>5.1179295829850497</v>
      </c>
      <c r="H63">
        <v>23.741301217061899</v>
      </c>
      <c r="I63">
        <v>-12.0686158156254</v>
      </c>
      <c r="K63">
        <v>5.3895124741169997</v>
      </c>
      <c r="L63">
        <v>23.709951774772001</v>
      </c>
      <c r="M63">
        <v>-11.55871779322</v>
      </c>
      <c r="P63" s="60" t="s">
        <v>9</v>
      </c>
      <c r="Q63" s="60">
        <v>4.1355339999999998</v>
      </c>
      <c r="R63" s="60">
        <v>25.247160000000001</v>
      </c>
      <c r="S63" s="60">
        <v>-8.4513590000000001</v>
      </c>
      <c r="T63" s="6"/>
      <c r="V63" t="s">
        <v>9</v>
      </c>
      <c r="W63">
        <v>4.9322738026222801</v>
      </c>
      <c r="X63">
        <v>24.235889259940301</v>
      </c>
      <c r="Y63">
        <v>-12.4504802102342</v>
      </c>
      <c r="AA63">
        <v>5.1070429031274296</v>
      </c>
      <c r="AB63">
        <v>23.829174050001502</v>
      </c>
      <c r="AC63">
        <v>-12.0783763331677</v>
      </c>
      <c r="AE63">
        <v>5.412750624399</v>
      </c>
      <c r="AF63">
        <v>23.716330548748999</v>
      </c>
      <c r="AG63">
        <v>-11.571005530497001</v>
      </c>
    </row>
    <row r="64" spans="1:33" x14ac:dyDescent="0.3">
      <c r="A64" s="2"/>
      <c r="B64" s="2" t="s">
        <v>6</v>
      </c>
      <c r="C64" s="2">
        <v>5.5685990258292604</v>
      </c>
      <c r="D64" s="2">
        <v>23.542022453511098</v>
      </c>
      <c r="E64" s="2">
        <v>-12.930594924111301</v>
      </c>
      <c r="G64">
        <v>5.6391677361675896</v>
      </c>
      <c r="H64">
        <v>23.3365709882031</v>
      </c>
      <c r="I64">
        <v>-12.8403137836521</v>
      </c>
      <c r="K64">
        <v>5.9884541589219999</v>
      </c>
      <c r="L64">
        <v>23.271128738421002</v>
      </c>
      <c r="M64">
        <v>-12.235626043696</v>
      </c>
      <c r="P64" s="60" t="s">
        <v>6</v>
      </c>
      <c r="Q64" s="60">
        <v>3.8021029999999998</v>
      </c>
      <c r="R64" s="60">
        <v>24.825779000000001</v>
      </c>
      <c r="S64" s="60">
        <v>-9.3637449999999998</v>
      </c>
      <c r="T64" s="6"/>
      <c r="V64" t="s">
        <v>6</v>
      </c>
      <c r="W64">
        <v>5.4776116520119196</v>
      </c>
      <c r="X64">
        <v>23.899880291702001</v>
      </c>
      <c r="Y64">
        <v>-13.235343257238901</v>
      </c>
      <c r="AA64">
        <v>5.6350867492155103</v>
      </c>
      <c r="AB64">
        <v>23.4255213463051</v>
      </c>
      <c r="AC64">
        <v>-12.846256223796701</v>
      </c>
      <c r="AE64">
        <v>6.0235229774660004</v>
      </c>
      <c r="AF64">
        <v>23.338380589061</v>
      </c>
      <c r="AG64">
        <v>-12.272524892147</v>
      </c>
    </row>
    <row r="65" spans="1:33" x14ac:dyDescent="0.3">
      <c r="A65" s="2"/>
      <c r="B65" s="2" t="s">
        <v>6</v>
      </c>
      <c r="C65" s="2">
        <v>5.5252394225937396</v>
      </c>
      <c r="D65" s="2">
        <v>23.946629400823301</v>
      </c>
      <c r="E65" s="2">
        <v>-11.225616980016801</v>
      </c>
      <c r="G65">
        <v>5.6003099556256499</v>
      </c>
      <c r="H65">
        <v>23.783363627973198</v>
      </c>
      <c r="I65">
        <v>-11.1658700991608</v>
      </c>
      <c r="K65">
        <v>5.7652352085910001</v>
      </c>
      <c r="L65">
        <v>24.057289310908001</v>
      </c>
      <c r="M65">
        <v>-10.675197805685</v>
      </c>
      <c r="P65" s="60" t="s">
        <v>8</v>
      </c>
      <c r="Q65" s="60">
        <v>3.1594500000000001</v>
      </c>
      <c r="R65" s="60">
        <v>25.558534999999999</v>
      </c>
      <c r="S65" s="60">
        <v>-7.5516509999999997</v>
      </c>
      <c r="T65" s="6"/>
      <c r="V65" t="s">
        <v>6</v>
      </c>
      <c r="W65">
        <v>5.4022274325737403</v>
      </c>
      <c r="X65">
        <v>24.3758851868192</v>
      </c>
      <c r="Y65">
        <v>-11.545526477666</v>
      </c>
      <c r="AA65">
        <v>5.5826569617905504</v>
      </c>
      <c r="AB65">
        <v>23.874259117999799</v>
      </c>
      <c r="AC65">
        <v>-11.171808194384401</v>
      </c>
      <c r="AE65">
        <v>5.786173418712</v>
      </c>
      <c r="AF65">
        <v>24.093958074795999</v>
      </c>
      <c r="AG65">
        <v>-10.699182156626</v>
      </c>
    </row>
    <row r="66" spans="1:33" x14ac:dyDescent="0.3">
      <c r="A66" s="2"/>
      <c r="B66" s="2" t="s">
        <v>9</v>
      </c>
      <c r="C66" s="2">
        <v>3.0012791512668402</v>
      </c>
      <c r="D66" s="2">
        <v>23.876254482115101</v>
      </c>
      <c r="E66" s="2">
        <v>-11.000982249436699</v>
      </c>
      <c r="G66">
        <v>3.0994610805622398</v>
      </c>
      <c r="H66">
        <v>23.670873577624999</v>
      </c>
      <c r="I66">
        <v>-10.8999075027256</v>
      </c>
      <c r="K66">
        <v>3.2672296678719999</v>
      </c>
      <c r="L66">
        <v>24.139273809641001</v>
      </c>
      <c r="M66">
        <v>-10.770845535228</v>
      </c>
      <c r="P66" s="60" t="s">
        <v>7</v>
      </c>
      <c r="Q66" s="60">
        <v>1.972845</v>
      </c>
      <c r="R66" s="60">
        <v>25.424166</v>
      </c>
      <c r="S66" s="60">
        <v>-7.8030169999999996</v>
      </c>
      <c r="T66" s="6"/>
      <c r="V66" t="s">
        <v>9</v>
      </c>
      <c r="W66">
        <v>2.8629992927883201</v>
      </c>
      <c r="X66">
        <v>24.312321904966101</v>
      </c>
      <c r="Y66">
        <v>-11.381456952342701</v>
      </c>
      <c r="AA66">
        <v>3.0813131222397501</v>
      </c>
      <c r="AB66">
        <v>23.7634124374907</v>
      </c>
      <c r="AC66">
        <v>-10.922288796326001</v>
      </c>
      <c r="AE66">
        <v>3.2749563166489999</v>
      </c>
      <c r="AF66">
        <v>24.096411615205</v>
      </c>
      <c r="AG66">
        <v>-10.797824508466</v>
      </c>
    </row>
    <row r="67" spans="1:33" x14ac:dyDescent="0.3">
      <c r="A67" s="2"/>
      <c r="B67" s="2" t="s">
        <v>8</v>
      </c>
      <c r="C67" s="2">
        <v>1.6761568964209499</v>
      </c>
      <c r="D67" s="2">
        <v>23.6596444872295</v>
      </c>
      <c r="E67" s="2">
        <v>-10.970123829281601</v>
      </c>
      <c r="G67">
        <v>1.7702640881607801</v>
      </c>
      <c r="H67">
        <v>23.432858970630299</v>
      </c>
      <c r="I67">
        <v>-10.8563234049348</v>
      </c>
      <c r="K67">
        <v>1.951053555671</v>
      </c>
      <c r="L67">
        <v>24.160065070129001</v>
      </c>
      <c r="M67">
        <v>-10.938307353060001</v>
      </c>
      <c r="O67" s="62" t="s">
        <v>66</v>
      </c>
      <c r="T67" s="6"/>
      <c r="V67" t="s">
        <v>8</v>
      </c>
      <c r="W67">
        <v>1.5324267687117901</v>
      </c>
      <c r="X67">
        <v>24.1293050787955</v>
      </c>
      <c r="Y67">
        <v>-11.398824324176299</v>
      </c>
      <c r="AA67">
        <v>1.7534790478856901</v>
      </c>
      <c r="AB67">
        <v>23.518274294059299</v>
      </c>
      <c r="AC67">
        <v>-10.884802876118</v>
      </c>
      <c r="AE67">
        <v>1.9594662655790001</v>
      </c>
      <c r="AF67">
        <v>24.088884859747001</v>
      </c>
      <c r="AG67">
        <v>-10.971508982033001</v>
      </c>
    </row>
    <row r="68" spans="1:33" x14ac:dyDescent="0.3">
      <c r="A68" s="2"/>
      <c r="B68" s="2" t="s">
        <v>6</v>
      </c>
      <c r="C68" s="2">
        <v>1.19251149115427</v>
      </c>
      <c r="D68" s="2">
        <v>23.860142088529901</v>
      </c>
      <c r="E68" s="2">
        <v>-10.0072053778356</v>
      </c>
      <c r="G68">
        <v>1.2890303073545699</v>
      </c>
      <c r="H68">
        <v>23.6412266592713</v>
      </c>
      <c r="I68">
        <v>-9.8944264425475303</v>
      </c>
      <c r="K68">
        <v>1.380557930558</v>
      </c>
      <c r="L68">
        <v>24.549364612996001</v>
      </c>
      <c r="M68">
        <v>-10.103341042399</v>
      </c>
      <c r="T68" s="6"/>
      <c r="V68" t="s">
        <v>6</v>
      </c>
      <c r="W68">
        <v>1.0243702376277</v>
      </c>
      <c r="X68">
        <v>24.330140082747999</v>
      </c>
      <c r="Y68">
        <v>-10.450901570561999</v>
      </c>
      <c r="AA68">
        <v>1.2673645151972699</v>
      </c>
      <c r="AB68">
        <v>23.727901968826501</v>
      </c>
      <c r="AC68">
        <v>-9.9255639366610993</v>
      </c>
      <c r="AE68">
        <v>1.377689430665</v>
      </c>
      <c r="AF68">
        <v>24.447460974647999</v>
      </c>
      <c r="AG68">
        <v>-10.131078981684</v>
      </c>
    </row>
    <row r="69" spans="1:33" x14ac:dyDescent="0.3">
      <c r="A69" s="2"/>
      <c r="B69" s="2" t="s">
        <v>9</v>
      </c>
      <c r="C69" s="2">
        <v>0.90829025340088998</v>
      </c>
      <c r="D69" s="2">
        <v>23.245033956928498</v>
      </c>
      <c r="E69" s="2">
        <v>-11.9741729419656</v>
      </c>
      <c r="G69">
        <v>0.99282244017502996</v>
      </c>
      <c r="H69">
        <v>23.0055874419443</v>
      </c>
      <c r="I69">
        <v>-11.848705834204001</v>
      </c>
      <c r="K69">
        <v>1.2644870308659999</v>
      </c>
      <c r="L69">
        <v>23.784181117319999</v>
      </c>
      <c r="M69">
        <v>-11.995137348154</v>
      </c>
      <c r="T69" s="6"/>
      <c r="V69" t="s">
        <v>9</v>
      </c>
      <c r="W69">
        <v>0.78868249894123998</v>
      </c>
      <c r="X69">
        <v>23.711961304194201</v>
      </c>
      <c r="Y69">
        <v>-12.4220364959736</v>
      </c>
      <c r="AA69">
        <v>0.98299204592116995</v>
      </c>
      <c r="AB69">
        <v>23.080187896585802</v>
      </c>
      <c r="AC69">
        <v>-11.877790377269299</v>
      </c>
      <c r="AE69">
        <v>1.289001085932</v>
      </c>
      <c r="AF69">
        <v>23.715598576192999</v>
      </c>
      <c r="AG69">
        <v>-12.038474180281</v>
      </c>
    </row>
    <row r="70" spans="1:33" x14ac:dyDescent="0.3">
      <c r="A70" s="2"/>
      <c r="B70" s="2" t="s">
        <v>8</v>
      </c>
      <c r="C70" s="2">
        <v>1.60112058656588</v>
      </c>
      <c r="D70" s="2">
        <v>23.075265187592201</v>
      </c>
      <c r="E70" s="2">
        <v>-13.1096171116622</v>
      </c>
      <c r="G70">
        <v>1.6806362814784099</v>
      </c>
      <c r="H70">
        <v>22.850275579609001</v>
      </c>
      <c r="I70">
        <v>-12.9912093948526</v>
      </c>
      <c r="K70">
        <v>2.0465673044630002</v>
      </c>
      <c r="L70">
        <v>23.306765474178</v>
      </c>
      <c r="M70">
        <v>-12.971146265712999</v>
      </c>
      <c r="T70" s="6"/>
      <c r="V70" t="s">
        <v>8</v>
      </c>
      <c r="W70">
        <v>1.5200716794662099</v>
      </c>
      <c r="X70">
        <v>23.469441767235601</v>
      </c>
      <c r="Y70">
        <v>-13.5179174245259</v>
      </c>
      <c r="AA70">
        <v>1.6808758491659399</v>
      </c>
      <c r="AB70">
        <v>22.9104363693117</v>
      </c>
      <c r="AC70">
        <v>-13.0113553196139</v>
      </c>
      <c r="AE70">
        <v>2.0904506205760001</v>
      </c>
      <c r="AF70">
        <v>23.279167092988999</v>
      </c>
      <c r="AG70">
        <v>-13.018129291526</v>
      </c>
    </row>
    <row r="71" spans="1:33" x14ac:dyDescent="0.3">
      <c r="A71" s="2"/>
      <c r="B71" s="2" t="s">
        <v>6</v>
      </c>
      <c r="C71" s="2">
        <v>-3.22678698596369</v>
      </c>
      <c r="D71" s="2">
        <v>20.269631256036298</v>
      </c>
      <c r="E71" s="2">
        <v>-16.116391831256301</v>
      </c>
      <c r="G71">
        <v>-3.1950420791086902</v>
      </c>
      <c r="H71">
        <v>20.3262485158494</v>
      </c>
      <c r="I71">
        <v>-15.8871103925451</v>
      </c>
      <c r="K71">
        <v>-2.5420547499650001</v>
      </c>
      <c r="L71">
        <v>22.176045943470001</v>
      </c>
      <c r="M71">
        <v>-17.442442951741</v>
      </c>
      <c r="T71" s="6"/>
      <c r="V71" t="s">
        <v>6</v>
      </c>
      <c r="W71">
        <v>-3.0989026096087802</v>
      </c>
      <c r="X71">
        <v>20.247461614609499</v>
      </c>
      <c r="Y71">
        <v>-16.419973389290199</v>
      </c>
      <c r="AA71">
        <v>-3.1925223599736001</v>
      </c>
      <c r="AB71">
        <v>20.405654762670601</v>
      </c>
      <c r="AC71">
        <v>-15.878547081468399</v>
      </c>
      <c r="AE71">
        <v>-2.734689418806</v>
      </c>
      <c r="AF71">
        <v>22.327423545172</v>
      </c>
      <c r="AG71">
        <v>-17.058001478685</v>
      </c>
    </row>
    <row r="72" spans="1:33" x14ac:dyDescent="0.3">
      <c r="A72" s="1" t="s">
        <v>67</v>
      </c>
      <c r="B72" s="2" t="s">
        <v>6</v>
      </c>
      <c r="C72" s="2">
        <v>6.3671798293561004</v>
      </c>
      <c r="D72" s="2">
        <v>26.344322023966299</v>
      </c>
      <c r="E72" s="2">
        <v>-2.7711026261502001</v>
      </c>
      <c r="G72">
        <v>6.2264382621411398</v>
      </c>
      <c r="H72">
        <v>26.591170239858101</v>
      </c>
      <c r="I72">
        <v>-2.50829487769915</v>
      </c>
      <c r="K72">
        <v>5.6721896812379997</v>
      </c>
      <c r="L72">
        <v>27.731391705475001</v>
      </c>
      <c r="M72">
        <v>-2.4293781644079999</v>
      </c>
      <c r="T72" s="6"/>
      <c r="V72" t="s">
        <v>6</v>
      </c>
      <c r="W72">
        <v>2.1449518114202801</v>
      </c>
      <c r="X72">
        <v>21.639823638607801</v>
      </c>
      <c r="Y72">
        <v>-19.960419415713499</v>
      </c>
      <c r="AA72">
        <v>1.13456861048161</v>
      </c>
      <c r="AB72">
        <v>22.136373138421401</v>
      </c>
      <c r="AC72">
        <v>-19.501287791650899</v>
      </c>
      <c r="AE72">
        <v>2.3453489629269999</v>
      </c>
      <c r="AF72">
        <v>22.616006207279</v>
      </c>
      <c r="AG72">
        <v>-19.826887519715001</v>
      </c>
    </row>
    <row r="73" spans="1:33" x14ac:dyDescent="0.3">
      <c r="A73" s="2"/>
      <c r="B73" s="2" t="s">
        <v>7</v>
      </c>
      <c r="C73" s="2">
        <v>5.4809823343890498</v>
      </c>
      <c r="D73" s="2">
        <v>26.132888594829499</v>
      </c>
      <c r="E73" s="2">
        <v>-3.0966665650300298</v>
      </c>
      <c r="G73">
        <v>5.3549423803652001</v>
      </c>
      <c r="H73">
        <v>26.326813327510699</v>
      </c>
      <c r="I73">
        <v>-2.83254721970519</v>
      </c>
      <c r="K73">
        <v>4.918853207932</v>
      </c>
      <c r="L73">
        <v>27.343224653756</v>
      </c>
      <c r="M73">
        <v>-2.8987696956910001</v>
      </c>
      <c r="T73" s="6"/>
      <c r="U73" s="1" t="s">
        <v>67</v>
      </c>
      <c r="V73" t="s">
        <v>6</v>
      </c>
      <c r="W73">
        <v>6.6118222842761298</v>
      </c>
      <c r="X73">
        <v>26.4229478268986</v>
      </c>
      <c r="Y73">
        <v>-3.2647407173907799</v>
      </c>
      <c r="AA73">
        <v>6.2546928853885904</v>
      </c>
      <c r="AB73">
        <v>26.4065934973029</v>
      </c>
      <c r="AC73">
        <v>-2.46287706331381</v>
      </c>
      <c r="AE73">
        <v>5.6075853572250001</v>
      </c>
      <c r="AF73">
        <v>27.889926378956002</v>
      </c>
      <c r="AG73">
        <v>-2.862098050692</v>
      </c>
    </row>
    <row r="74" spans="1:33" x14ac:dyDescent="0.3">
      <c r="A74" s="2"/>
      <c r="B74" s="2" t="s">
        <v>8</v>
      </c>
      <c r="C74" s="2">
        <v>4.6214729842902198</v>
      </c>
      <c r="D74" s="2">
        <v>27.219937316935301</v>
      </c>
      <c r="E74" s="2">
        <v>-2.7932552775719102</v>
      </c>
      <c r="G74">
        <v>4.4840942427810599</v>
      </c>
      <c r="H74">
        <v>27.427835746727901</v>
      </c>
      <c r="I74">
        <v>-2.65198069711666</v>
      </c>
      <c r="K74">
        <v>3.7843181266669998</v>
      </c>
      <c r="L74">
        <v>28.150031109495998</v>
      </c>
      <c r="M74">
        <v>-2.6864133955959999</v>
      </c>
      <c r="T74" s="6"/>
      <c r="V74" t="s">
        <v>7</v>
      </c>
      <c r="W74">
        <v>5.7178916011329797</v>
      </c>
      <c r="X74">
        <v>26.084827809564</v>
      </c>
      <c r="Y74">
        <v>-3.4166203130776198</v>
      </c>
      <c r="AA74">
        <v>5.3706433017532298</v>
      </c>
      <c r="AB74">
        <v>26.206314177681602</v>
      </c>
      <c r="AC74">
        <v>-2.7993165695865101</v>
      </c>
      <c r="AE74">
        <v>4.8305834301399999</v>
      </c>
      <c r="AF74">
        <v>27.396286615965</v>
      </c>
      <c r="AG74">
        <v>-3.1482789992129998</v>
      </c>
    </row>
    <row r="75" spans="1:33" x14ac:dyDescent="0.3">
      <c r="A75" s="2"/>
      <c r="B75" s="2" t="s">
        <v>6</v>
      </c>
      <c r="C75" s="2">
        <v>4.4988248346998896</v>
      </c>
      <c r="D75" s="2">
        <v>27.3441910448391</v>
      </c>
      <c r="E75" s="2">
        <v>-1.70040755263886</v>
      </c>
      <c r="G75">
        <v>4.2536762675468802</v>
      </c>
      <c r="H75">
        <v>27.588928359724498</v>
      </c>
      <c r="I75">
        <v>-1.58343484551591</v>
      </c>
      <c r="K75">
        <v>3.5740797162739999</v>
      </c>
      <c r="L75">
        <v>28.263573767116998</v>
      </c>
      <c r="M75">
        <v>-1.6171642272660001</v>
      </c>
      <c r="T75" s="6"/>
      <c r="V75" t="s">
        <v>8</v>
      </c>
      <c r="W75">
        <v>4.7947850721215302</v>
      </c>
      <c r="X75">
        <v>27.1368682215932</v>
      </c>
      <c r="Y75">
        <v>-3.1930431314865002</v>
      </c>
      <c r="AA75">
        <v>4.5724812196444304</v>
      </c>
      <c r="AB75">
        <v>27.359999378367</v>
      </c>
      <c r="AC75">
        <v>-2.6169425063964602</v>
      </c>
      <c r="AE75">
        <v>3.6972032605409999</v>
      </c>
      <c r="AF75">
        <v>28.219390048548</v>
      </c>
      <c r="AG75">
        <v>-2.9926680103979999</v>
      </c>
    </row>
    <row r="76" spans="1:33" x14ac:dyDescent="0.3">
      <c r="A76" s="2"/>
      <c r="B76" s="2" t="s">
        <v>6</v>
      </c>
      <c r="C76" s="2">
        <v>5.0270130403436202</v>
      </c>
      <c r="D76" s="2">
        <v>28.166431162912399</v>
      </c>
      <c r="E76" s="2">
        <v>-3.19603383571858</v>
      </c>
      <c r="G76">
        <v>4.9261235017439704</v>
      </c>
      <c r="H76">
        <v>28.357901761978301</v>
      </c>
      <c r="I76">
        <v>-3.0497650225933</v>
      </c>
      <c r="K76">
        <v>3.9214544102339999</v>
      </c>
      <c r="L76">
        <v>29.136799915581001</v>
      </c>
      <c r="M76">
        <v>-3.1457103441249998</v>
      </c>
      <c r="T76" s="6"/>
      <c r="V76" t="s">
        <v>6</v>
      </c>
      <c r="W76">
        <v>4.7874928994855104</v>
      </c>
      <c r="X76">
        <v>27.440209922893398</v>
      </c>
      <c r="Y76">
        <v>-2.1295407424612298</v>
      </c>
      <c r="AA76">
        <v>4.3516427503756603</v>
      </c>
      <c r="AB76">
        <v>27.534951334274201</v>
      </c>
      <c r="AC76">
        <v>-1.5489569059124699</v>
      </c>
      <c r="AE76">
        <v>3.5574629489639999</v>
      </c>
      <c r="AF76">
        <v>28.493104031148</v>
      </c>
      <c r="AG76">
        <v>-1.9406523598300001</v>
      </c>
    </row>
    <row r="77" spans="1:33" x14ac:dyDescent="0.3">
      <c r="A77" s="2"/>
      <c r="B77" s="2" t="s">
        <v>8</v>
      </c>
      <c r="C77" s="2">
        <v>3.2468527718162501</v>
      </c>
      <c r="D77" s="2">
        <v>27.0122896749807</v>
      </c>
      <c r="E77" s="2">
        <v>-3.4110639076744298</v>
      </c>
      <c r="G77">
        <v>3.1832102704663798</v>
      </c>
      <c r="H77">
        <v>27.188978708800999</v>
      </c>
      <c r="I77">
        <v>-3.3861864639500801</v>
      </c>
      <c r="K77">
        <v>2.5560196110910001</v>
      </c>
      <c r="L77">
        <v>27.512021396967</v>
      </c>
      <c r="M77">
        <v>-3.3442224791170001</v>
      </c>
      <c r="T77" s="6"/>
      <c r="V77" t="s">
        <v>6</v>
      </c>
      <c r="W77">
        <v>5.0413289390881504</v>
      </c>
      <c r="X77">
        <v>28.028222842680201</v>
      </c>
      <c r="Y77">
        <v>-3.7981329908752999</v>
      </c>
      <c r="AA77">
        <v>5.0663864226874802</v>
      </c>
      <c r="AB77">
        <v>28.2612990249796</v>
      </c>
      <c r="AC77">
        <v>-3.0182201831477999</v>
      </c>
      <c r="AE77">
        <v>3.7892503109960001</v>
      </c>
      <c r="AF77">
        <v>29.128162143394999</v>
      </c>
      <c r="AG77">
        <v>-3.5986733285499999</v>
      </c>
    </row>
    <row r="78" spans="1:33" x14ac:dyDescent="0.3">
      <c r="A78" s="2"/>
      <c r="B78" s="2" t="s">
        <v>6</v>
      </c>
      <c r="C78" s="2">
        <v>2.6090599810294899</v>
      </c>
      <c r="D78" s="2">
        <v>27.851852062728199</v>
      </c>
      <c r="E78" s="2">
        <v>-3.0905684954011998</v>
      </c>
      <c r="G78">
        <v>2.4960626553454399</v>
      </c>
      <c r="H78">
        <v>28.016057954573199</v>
      </c>
      <c r="I78">
        <v>-3.1445046330028901</v>
      </c>
      <c r="K78">
        <v>1.6684171026800001</v>
      </c>
      <c r="L78">
        <v>28.107034793381001</v>
      </c>
      <c r="M78">
        <v>-3.0933621536959999</v>
      </c>
      <c r="T78" s="6"/>
      <c r="V78" t="s">
        <v>8</v>
      </c>
      <c r="W78">
        <v>3.38708215906364</v>
      </c>
      <c r="X78">
        <v>26.70048107117</v>
      </c>
      <c r="Y78">
        <v>-3.56370319119597</v>
      </c>
      <c r="AA78">
        <v>3.2602521618456399</v>
      </c>
      <c r="AB78">
        <v>27.193092586772998</v>
      </c>
      <c r="AC78">
        <v>-3.3510431923591302</v>
      </c>
      <c r="AE78">
        <v>2.4434256867420001</v>
      </c>
      <c r="AF78">
        <v>27.473054525106001</v>
      </c>
      <c r="AG78">
        <v>-3.465635774636</v>
      </c>
    </row>
    <row r="79" spans="1:33" x14ac:dyDescent="0.3">
      <c r="A79" s="2"/>
      <c r="B79" s="2" t="s">
        <v>7</v>
      </c>
      <c r="C79" s="2">
        <v>3.3377335017459902</v>
      </c>
      <c r="D79" s="2">
        <v>27.0271067611836</v>
      </c>
      <c r="E79" s="2">
        <v>-4.84642006289251</v>
      </c>
      <c r="G79">
        <v>3.4187508100034898</v>
      </c>
      <c r="H79">
        <v>27.1772949321136</v>
      </c>
      <c r="I79">
        <v>-4.8050043823456301</v>
      </c>
      <c r="K79">
        <v>2.706937412536</v>
      </c>
      <c r="L79">
        <v>27.504517974936999</v>
      </c>
      <c r="M79">
        <v>-4.760851312692</v>
      </c>
      <c r="T79" s="6"/>
      <c r="V79" t="s">
        <v>6</v>
      </c>
      <c r="W79">
        <v>2.6892782572749199</v>
      </c>
      <c r="X79">
        <v>27.448649041728299</v>
      </c>
      <c r="Y79">
        <v>-3.1581762284759902</v>
      </c>
      <c r="AA79">
        <v>2.6131003670515498</v>
      </c>
      <c r="AB79">
        <v>28.0502262197842</v>
      </c>
      <c r="AC79">
        <v>-3.1055736889385601</v>
      </c>
      <c r="AE79">
        <v>1.560328435228</v>
      </c>
      <c r="AF79">
        <v>28.052272482242</v>
      </c>
      <c r="AG79">
        <v>-3.173904424676</v>
      </c>
    </row>
    <row r="80" spans="1:33" x14ac:dyDescent="0.3">
      <c r="A80" s="2"/>
      <c r="B80" s="2" t="s">
        <v>8</v>
      </c>
      <c r="C80" s="2">
        <v>2.9953075068966299</v>
      </c>
      <c r="D80" s="2">
        <v>25.752843805280499</v>
      </c>
      <c r="E80" s="2">
        <v>-5.3799030625075099</v>
      </c>
      <c r="G80">
        <v>3.0182115257372102</v>
      </c>
      <c r="H80">
        <v>25.927531567667899</v>
      </c>
      <c r="I80">
        <v>-5.3463777339308898</v>
      </c>
      <c r="K80">
        <v>2.6774759328019999</v>
      </c>
      <c r="L80">
        <v>26.181102417434001</v>
      </c>
      <c r="M80">
        <v>-5.2489348066329997</v>
      </c>
      <c r="T80" s="6"/>
      <c r="V80" t="s">
        <v>7</v>
      </c>
      <c r="W80">
        <v>3.2017792810202201</v>
      </c>
      <c r="X80">
        <v>26.642859256284201</v>
      </c>
      <c r="Y80">
        <v>-4.9865250799435001</v>
      </c>
      <c r="AA80">
        <v>3.4888812580116699</v>
      </c>
      <c r="AB80">
        <v>27.167037390079098</v>
      </c>
      <c r="AC80">
        <v>-4.7689692149241099</v>
      </c>
      <c r="AE80">
        <v>2.428323106233</v>
      </c>
      <c r="AF80">
        <v>27.345502492643998</v>
      </c>
      <c r="AG80">
        <v>-4.8829018763740004</v>
      </c>
    </row>
    <row r="81" spans="1:33" x14ac:dyDescent="0.3">
      <c r="A81" s="2"/>
      <c r="B81" s="2" t="s">
        <v>6</v>
      </c>
      <c r="C81" s="2">
        <v>1.9952886414422299</v>
      </c>
      <c r="D81" s="2">
        <v>25.777171957887099</v>
      </c>
      <c r="E81" s="2">
        <v>-5.8195284546162602</v>
      </c>
      <c r="G81">
        <v>2.0170579522082202</v>
      </c>
      <c r="H81">
        <v>25.989721490819001</v>
      </c>
      <c r="I81">
        <v>-5.7864807584852196</v>
      </c>
      <c r="K81">
        <v>1.6859298885630001</v>
      </c>
      <c r="L81">
        <v>25.956265606483999</v>
      </c>
      <c r="M81">
        <v>-5.6668111502540004</v>
      </c>
      <c r="T81" s="6"/>
      <c r="V81" t="s">
        <v>8</v>
      </c>
      <c r="W81">
        <v>3.0216422158413301</v>
      </c>
      <c r="X81">
        <v>25.3052167613716</v>
      </c>
      <c r="Y81">
        <v>-5.43865493976356</v>
      </c>
      <c r="AA81">
        <v>3.0294087415036199</v>
      </c>
      <c r="AB81">
        <v>25.9412135562579</v>
      </c>
      <c r="AC81">
        <v>-5.3135367375901197</v>
      </c>
      <c r="AE81">
        <v>2.5516162394680002</v>
      </c>
      <c r="AF81">
        <v>25.997052207060001</v>
      </c>
      <c r="AG81">
        <v>-5.2731831795730004</v>
      </c>
    </row>
    <row r="82" spans="1:33" x14ac:dyDescent="0.3">
      <c r="A82" s="2"/>
      <c r="B82" s="2" t="s">
        <v>9</v>
      </c>
      <c r="C82" s="2">
        <v>3.8888687970586999</v>
      </c>
      <c r="D82" s="2">
        <v>25.417105513395601</v>
      </c>
      <c r="E82" s="2">
        <v>-6.4788289333536104</v>
      </c>
      <c r="G82">
        <v>3.9097148213348598</v>
      </c>
      <c r="H82">
        <v>25.564275616744599</v>
      </c>
      <c r="I82">
        <v>-6.4302774058099397</v>
      </c>
      <c r="K82">
        <v>3.621017306722</v>
      </c>
      <c r="L82">
        <v>26.021013157104999</v>
      </c>
      <c r="M82">
        <v>-6.3337613769569998</v>
      </c>
      <c r="T82" s="6"/>
      <c r="V82" t="s">
        <v>6</v>
      </c>
      <c r="W82">
        <v>1.9961163419896499</v>
      </c>
      <c r="X82">
        <v>25.161589838402701</v>
      </c>
      <c r="Y82">
        <v>-5.7995134596431797</v>
      </c>
      <c r="AA82">
        <v>2.0340968384300901</v>
      </c>
      <c r="AB82">
        <v>26.058422268916502</v>
      </c>
      <c r="AC82">
        <v>-5.7602150691180896</v>
      </c>
      <c r="AE82">
        <v>1.6012215068519999</v>
      </c>
      <c r="AF82">
        <v>25.656347195904001</v>
      </c>
      <c r="AG82">
        <v>-5.7085412212030002</v>
      </c>
    </row>
    <row r="83" spans="1:33" x14ac:dyDescent="0.3">
      <c r="A83" s="2"/>
      <c r="B83" s="2" t="s">
        <v>8</v>
      </c>
      <c r="C83" s="2">
        <v>5.2475452859560603</v>
      </c>
      <c r="D83" s="2">
        <v>25.329191215671202</v>
      </c>
      <c r="E83" s="2">
        <v>-6.2690065859554496</v>
      </c>
      <c r="G83">
        <v>5.2571882457623502</v>
      </c>
      <c r="H83">
        <v>25.427870746697799</v>
      </c>
      <c r="I83">
        <v>-6.1765764478726002</v>
      </c>
      <c r="K83">
        <v>4.9518323226950001</v>
      </c>
      <c r="L83">
        <v>26.255838586248998</v>
      </c>
      <c r="M83">
        <v>-6.114365252691</v>
      </c>
      <c r="T83" s="6"/>
      <c r="V83" t="s">
        <v>9</v>
      </c>
      <c r="W83">
        <v>3.8652191425949201</v>
      </c>
      <c r="X83">
        <v>25.069874485828102</v>
      </c>
      <c r="Y83">
        <v>-6.6038634619460597</v>
      </c>
      <c r="AA83">
        <v>3.9040769076684598</v>
      </c>
      <c r="AB83">
        <v>25.537968553840901</v>
      </c>
      <c r="AC83">
        <v>-6.3939988723427001</v>
      </c>
      <c r="AE83">
        <v>3.5296759035609999</v>
      </c>
      <c r="AF83">
        <v>25.857556447596</v>
      </c>
      <c r="AG83">
        <v>-6.3364887086439996</v>
      </c>
    </row>
    <row r="84" spans="1:33" x14ac:dyDescent="0.3">
      <c r="A84" s="2"/>
      <c r="B84" s="2" t="s">
        <v>6</v>
      </c>
      <c r="C84" s="2">
        <v>5.5678448509757397</v>
      </c>
      <c r="D84" s="2">
        <v>25.603419940259698</v>
      </c>
      <c r="E84" s="2">
        <v>-5.2600569496609202</v>
      </c>
      <c r="G84">
        <v>5.56444725595866</v>
      </c>
      <c r="H84">
        <v>25.742713442054001</v>
      </c>
      <c r="I84">
        <v>-5.1758323232143999</v>
      </c>
      <c r="K84">
        <v>5.1775292925620002</v>
      </c>
      <c r="L84">
        <v>26.708042163605</v>
      </c>
      <c r="M84">
        <v>-5.1586109598509999</v>
      </c>
      <c r="T84" s="6"/>
      <c r="V84" t="s">
        <v>8</v>
      </c>
      <c r="W84">
        <v>5.2336132351670104</v>
      </c>
      <c r="X84">
        <v>25.202435946181801</v>
      </c>
      <c r="Y84">
        <v>-6.4974876600614104</v>
      </c>
      <c r="AA84">
        <v>5.2523499945191601</v>
      </c>
      <c r="AB84">
        <v>25.384993856410301</v>
      </c>
      <c r="AC84">
        <v>-6.1480854634889903</v>
      </c>
      <c r="AE84">
        <v>4.8426971172290001</v>
      </c>
      <c r="AF84">
        <v>26.179628542669001</v>
      </c>
      <c r="AG84">
        <v>-6.1148825551819996</v>
      </c>
    </row>
    <row r="85" spans="1:33" x14ac:dyDescent="0.3">
      <c r="A85" s="2"/>
      <c r="B85" s="2" t="s">
        <v>8</v>
      </c>
      <c r="C85" s="2">
        <v>6.1262788830424304</v>
      </c>
      <c r="D85" s="2">
        <v>24.954308725031499</v>
      </c>
      <c r="E85" s="2">
        <v>-7.2362092256082899</v>
      </c>
      <c r="G85">
        <v>6.1390196067187501</v>
      </c>
      <c r="H85">
        <v>24.9546480681128</v>
      </c>
      <c r="I85">
        <v>-7.1013308028639903</v>
      </c>
      <c r="K85">
        <v>5.907628168984</v>
      </c>
      <c r="L85">
        <v>25.952900381262999</v>
      </c>
      <c r="M85">
        <v>-7.0150835612730003</v>
      </c>
      <c r="T85" s="6"/>
      <c r="V85" t="s">
        <v>6</v>
      </c>
      <c r="W85">
        <v>5.5946575637604701</v>
      </c>
      <c r="X85">
        <v>25.450693052288401</v>
      </c>
      <c r="Y85">
        <v>-5.4961978614050198</v>
      </c>
      <c r="AA85">
        <v>5.5677683928810398</v>
      </c>
      <c r="AB85">
        <v>25.674163826245699</v>
      </c>
      <c r="AC85">
        <v>-5.1422839478412303</v>
      </c>
      <c r="AE85">
        <v>5.0462120962809998</v>
      </c>
      <c r="AF85">
        <v>26.630785705853</v>
      </c>
      <c r="AG85">
        <v>-5.1532888270740003</v>
      </c>
    </row>
    <row r="86" spans="1:33" x14ac:dyDescent="0.3">
      <c r="A86" s="2"/>
      <c r="B86" s="2" t="s">
        <v>8</v>
      </c>
      <c r="C86" s="2">
        <v>7.6062237540190001</v>
      </c>
      <c r="D86" s="2">
        <v>24.857769807039698</v>
      </c>
      <c r="E86" s="2">
        <v>-7.0231922344652098</v>
      </c>
      <c r="G86">
        <v>7.6075386048932998</v>
      </c>
      <c r="H86">
        <v>24.818286014111301</v>
      </c>
      <c r="I86">
        <v>-6.8487359601454303</v>
      </c>
      <c r="K86">
        <v>7.3637398854259999</v>
      </c>
      <c r="L86">
        <v>26.198590153866999</v>
      </c>
      <c r="M86">
        <v>-6.787361716925</v>
      </c>
      <c r="T86" s="6"/>
      <c r="V86" t="s">
        <v>8</v>
      </c>
      <c r="W86">
        <v>6.0772538241593699</v>
      </c>
      <c r="X86">
        <v>25.080431215006399</v>
      </c>
      <c r="Y86">
        <v>-7.5531797948001804</v>
      </c>
      <c r="AA86">
        <v>6.1253553615948597</v>
      </c>
      <c r="AB86">
        <v>24.926608330548</v>
      </c>
      <c r="AC86">
        <v>-7.0877329664697797</v>
      </c>
      <c r="AE86">
        <v>5.8171796531059998</v>
      </c>
      <c r="AF86">
        <v>25.961035022773</v>
      </c>
      <c r="AG86">
        <v>-7.0201071938819997</v>
      </c>
    </row>
    <row r="87" spans="1:33" x14ac:dyDescent="0.3">
      <c r="A87" s="2"/>
      <c r="B87" s="2" t="s">
        <v>6</v>
      </c>
      <c r="C87" s="2">
        <v>7.87920260267554</v>
      </c>
      <c r="D87" s="2">
        <v>25.144021044768401</v>
      </c>
      <c r="E87" s="2">
        <v>-5.9975146428142896</v>
      </c>
      <c r="G87">
        <v>7.8545695784508798</v>
      </c>
      <c r="H87">
        <v>25.108082944428499</v>
      </c>
      <c r="I87">
        <v>-5.8188168593765397</v>
      </c>
      <c r="K87">
        <v>7.5525721698070001</v>
      </c>
      <c r="L87">
        <v>26.429646506701999</v>
      </c>
      <c r="M87">
        <v>-5.7452379856569999</v>
      </c>
      <c r="T87" s="6"/>
      <c r="V87" t="s">
        <v>8</v>
      </c>
      <c r="W87">
        <v>7.5632790448447498</v>
      </c>
      <c r="X87">
        <v>25.243424272557</v>
      </c>
      <c r="Y87">
        <v>-7.4476868418412296</v>
      </c>
      <c r="AA87">
        <v>7.5931290535829596</v>
      </c>
      <c r="AB87">
        <v>24.769445640310298</v>
      </c>
      <c r="AC87">
        <v>-6.8439362662759899</v>
      </c>
      <c r="AE87">
        <v>7.2510867287260004</v>
      </c>
      <c r="AF87">
        <v>26.304941380582999</v>
      </c>
      <c r="AG87">
        <v>-6.7791859319750003</v>
      </c>
    </row>
    <row r="88" spans="1:33" x14ac:dyDescent="0.3">
      <c r="A88" s="2"/>
      <c r="B88" s="2" t="s">
        <v>6</v>
      </c>
      <c r="C88" s="2">
        <v>7.9636210787619399</v>
      </c>
      <c r="D88" s="2">
        <v>23.831379181112698</v>
      </c>
      <c r="E88" s="2">
        <v>-7.21134753094295</v>
      </c>
      <c r="G88">
        <v>7.9331540296873202</v>
      </c>
      <c r="H88">
        <v>23.779652287769601</v>
      </c>
      <c r="I88">
        <v>-7.0073030043690903</v>
      </c>
      <c r="K88">
        <v>7.9280794048379999</v>
      </c>
      <c r="L88">
        <v>25.318363581210001</v>
      </c>
      <c r="M88">
        <v>-7.0864000867670001</v>
      </c>
      <c r="T88" s="6"/>
      <c r="V88" t="s">
        <v>6</v>
      </c>
      <c r="W88">
        <v>7.8616862713501297</v>
      </c>
      <c r="X88">
        <v>25.508702735579899</v>
      </c>
      <c r="Y88">
        <v>-6.4228842849764298</v>
      </c>
      <c r="AA88">
        <v>7.8463600012405603</v>
      </c>
      <c r="AB88">
        <v>25.031954879327401</v>
      </c>
      <c r="AC88">
        <v>-5.8082573574305503</v>
      </c>
      <c r="AE88">
        <v>7.410308857305</v>
      </c>
      <c r="AF88">
        <v>26.581083917425001</v>
      </c>
      <c r="AG88">
        <v>-5.7426418564260002</v>
      </c>
    </row>
    <row r="89" spans="1:33" x14ac:dyDescent="0.3">
      <c r="A89" s="2"/>
      <c r="B89" s="2" t="s">
        <v>6</v>
      </c>
      <c r="C89" s="2">
        <v>8.1504970431885901</v>
      </c>
      <c r="D89" s="2">
        <v>25.511705567742599</v>
      </c>
      <c r="E89" s="2">
        <v>-7.7232016634709302</v>
      </c>
      <c r="G89">
        <v>8.1824201110742703</v>
      </c>
      <c r="H89">
        <v>25.450829751040299</v>
      </c>
      <c r="I89">
        <v>-7.5406397739084996</v>
      </c>
      <c r="K89">
        <v>7.6987869669090001</v>
      </c>
      <c r="L89">
        <v>27.026288359679</v>
      </c>
      <c r="M89">
        <v>-7.4092336435949999</v>
      </c>
      <c r="T89" s="6"/>
      <c r="V89" t="s">
        <v>6</v>
      </c>
      <c r="W89">
        <v>8.0877555551646605</v>
      </c>
      <c r="X89">
        <v>24.318301739974299</v>
      </c>
      <c r="Y89">
        <v>-7.73953200214115</v>
      </c>
      <c r="AA89">
        <v>7.9080239697819898</v>
      </c>
      <c r="AB89">
        <v>23.731652433842498</v>
      </c>
      <c r="AC89">
        <v>-7.0283094956155896</v>
      </c>
      <c r="AE89">
        <v>7.8777370205619999</v>
      </c>
      <c r="AF89">
        <v>25.455047587260999</v>
      </c>
      <c r="AG89">
        <v>-7.0402385264529999</v>
      </c>
    </row>
    <row r="90" spans="1:33" x14ac:dyDescent="0.3">
      <c r="A90" s="2"/>
      <c r="B90" s="2" t="s">
        <v>8</v>
      </c>
      <c r="C90" s="2">
        <v>5.5904690028913704</v>
      </c>
      <c r="D90" s="2">
        <v>24.637306930272</v>
      </c>
      <c r="E90" s="2">
        <v>-8.55629710195565</v>
      </c>
      <c r="G90">
        <v>5.6200413596001004</v>
      </c>
      <c r="H90">
        <v>24.580752406793799</v>
      </c>
      <c r="I90">
        <v>-8.4126924778743195</v>
      </c>
      <c r="K90">
        <v>5.4964184622349999</v>
      </c>
      <c r="L90">
        <v>25.334535321792</v>
      </c>
      <c r="M90">
        <v>-8.2645025668530003</v>
      </c>
      <c r="T90" s="6"/>
      <c r="V90" t="s">
        <v>6</v>
      </c>
      <c r="W90">
        <v>7.9178969895903499</v>
      </c>
      <c r="X90">
        <v>26.0328404861284</v>
      </c>
      <c r="Y90">
        <v>-8.1299474974899706</v>
      </c>
      <c r="AA90">
        <v>8.1711120092663698</v>
      </c>
      <c r="AB90">
        <v>25.412500594257299</v>
      </c>
      <c r="AC90">
        <v>-7.5232706364012802</v>
      </c>
      <c r="AE90">
        <v>7.5455546536820002</v>
      </c>
      <c r="AF90">
        <v>27.131625416870001</v>
      </c>
      <c r="AG90">
        <v>-7.4232297893829999</v>
      </c>
    </row>
    <row r="91" spans="1:33" x14ac:dyDescent="0.3">
      <c r="A91" s="2"/>
      <c r="B91" s="2" t="s">
        <v>7</v>
      </c>
      <c r="C91" s="2">
        <v>6.2802737368304697</v>
      </c>
      <c r="D91" s="2">
        <v>24.271294199681801</v>
      </c>
      <c r="E91" s="2">
        <v>-9.5144294134249794</v>
      </c>
      <c r="G91">
        <v>6.3179169102555299</v>
      </c>
      <c r="H91">
        <v>24.1234311927718</v>
      </c>
      <c r="I91">
        <v>-9.3242310986446295</v>
      </c>
      <c r="K91">
        <v>6.2652271265890001</v>
      </c>
      <c r="L91">
        <v>24.900858022935999</v>
      </c>
      <c r="M91">
        <v>-9.1153627967819997</v>
      </c>
      <c r="T91" s="6"/>
      <c r="V91" t="s">
        <v>8</v>
      </c>
      <c r="W91">
        <v>5.4951040135431199</v>
      </c>
      <c r="X91">
        <v>24.8118703285325</v>
      </c>
      <c r="Y91">
        <v>-8.8636748737858806</v>
      </c>
      <c r="AA91">
        <v>5.5997849974336802</v>
      </c>
      <c r="AB91">
        <v>24.6019223413597</v>
      </c>
      <c r="AC91">
        <v>-8.4096769295582696</v>
      </c>
      <c r="AE91">
        <v>5.4521951593690003</v>
      </c>
      <c r="AF91">
        <v>25.343940943460002</v>
      </c>
      <c r="AG91">
        <v>-8.2830602880870003</v>
      </c>
    </row>
    <row r="92" spans="1:33" x14ac:dyDescent="0.3">
      <c r="A92" s="2"/>
      <c r="B92" s="2" t="s">
        <v>9</v>
      </c>
      <c r="C92" s="2">
        <v>4.2243496610648501</v>
      </c>
      <c r="D92" s="2">
        <v>24.774568890187901</v>
      </c>
      <c r="E92" s="2">
        <v>-8.68991392070307</v>
      </c>
      <c r="G92">
        <v>4.2631631775098704</v>
      </c>
      <c r="H92">
        <v>24.771052918578999</v>
      </c>
      <c r="I92">
        <v>-8.5814871270818305</v>
      </c>
      <c r="K92">
        <v>4.1355341901799996</v>
      </c>
      <c r="L92">
        <v>25.247160823087</v>
      </c>
      <c r="M92">
        <v>-8.4513588375019992</v>
      </c>
      <c r="T92" s="6"/>
      <c r="V92" t="s">
        <v>7</v>
      </c>
      <c r="W92">
        <v>6.1610286735310096</v>
      </c>
      <c r="X92">
        <v>24.677499240346499</v>
      </c>
      <c r="Y92">
        <v>-9.8961349846817708</v>
      </c>
      <c r="AA92">
        <v>6.2948425621973403</v>
      </c>
      <c r="AB92">
        <v>24.1896210978943</v>
      </c>
      <c r="AC92">
        <v>-9.3436832284918303</v>
      </c>
      <c r="AE92">
        <v>6.2437353141439997</v>
      </c>
      <c r="AF92">
        <v>24.981595757981001</v>
      </c>
      <c r="AG92">
        <v>-9.1465420004479991</v>
      </c>
    </row>
    <row r="93" spans="1:33" x14ac:dyDescent="0.3">
      <c r="A93" s="2"/>
      <c r="B93" s="2" t="s">
        <v>6</v>
      </c>
      <c r="C93" s="2">
        <v>3.78260213548322</v>
      </c>
      <c r="D93" s="2">
        <v>24.463163651973201</v>
      </c>
      <c r="E93" s="2">
        <v>-9.6027167272826404</v>
      </c>
      <c r="G93">
        <v>3.8382793052514201</v>
      </c>
      <c r="H93">
        <v>24.415421040826399</v>
      </c>
      <c r="I93">
        <v>-9.4763563695159601</v>
      </c>
      <c r="K93">
        <v>3.802103308315</v>
      </c>
      <c r="L93">
        <v>24.825778484099999</v>
      </c>
      <c r="M93">
        <v>-9.3637445416489999</v>
      </c>
      <c r="T93" s="6"/>
      <c r="V93" t="s">
        <v>9</v>
      </c>
      <c r="W93">
        <v>4.1159511397479003</v>
      </c>
      <c r="X93">
        <v>24.743708791088299</v>
      </c>
      <c r="Y93">
        <v>-8.8984373241026393</v>
      </c>
      <c r="AA93">
        <v>4.2382002020092502</v>
      </c>
      <c r="AB93">
        <v>24.781278376435601</v>
      </c>
      <c r="AC93">
        <v>-8.5602724171139197</v>
      </c>
      <c r="AE93">
        <v>4.1004844456310003</v>
      </c>
      <c r="AF93">
        <v>25.165861887011999</v>
      </c>
      <c r="AG93">
        <v>-8.469443426422</v>
      </c>
    </row>
    <row r="94" spans="1:33" x14ac:dyDescent="0.3">
      <c r="A94" s="2"/>
      <c r="B94" s="2" t="s">
        <v>8</v>
      </c>
      <c r="C94" s="2">
        <v>3.3261986643975598</v>
      </c>
      <c r="D94" s="2">
        <v>25.169736506861899</v>
      </c>
      <c r="E94" s="2">
        <v>-7.7314985900664599</v>
      </c>
      <c r="G94">
        <v>3.35901149972615</v>
      </c>
      <c r="H94">
        <v>25.275308842461101</v>
      </c>
      <c r="I94">
        <v>-7.67422469994378</v>
      </c>
      <c r="K94">
        <v>3.1594500235349998</v>
      </c>
      <c r="L94">
        <v>25.558534816329999</v>
      </c>
      <c r="M94">
        <v>-7.5516503691940002</v>
      </c>
      <c r="T94" s="6"/>
      <c r="V94" t="s">
        <v>6</v>
      </c>
      <c r="W94">
        <v>3.65502770513113</v>
      </c>
      <c r="X94">
        <v>24.575798810446699</v>
      </c>
      <c r="Y94">
        <v>-9.8337259463336704</v>
      </c>
      <c r="AA94">
        <v>3.8148523499014302</v>
      </c>
      <c r="AB94">
        <v>24.4562432271291</v>
      </c>
      <c r="AC94">
        <v>-9.4673750318898495</v>
      </c>
      <c r="AE94">
        <v>3.7914265328610002</v>
      </c>
      <c r="AF94">
        <v>24.751357816093002</v>
      </c>
      <c r="AG94">
        <v>-9.3950579444480002</v>
      </c>
    </row>
    <row r="95" spans="1:33" x14ac:dyDescent="0.3">
      <c r="A95" s="2"/>
      <c r="B95" s="2" t="s">
        <v>7</v>
      </c>
      <c r="C95" s="2">
        <v>2.129822913226</v>
      </c>
      <c r="D95" s="2">
        <v>25.275115966340799</v>
      </c>
      <c r="E95" s="2">
        <v>-7.9658138837808297</v>
      </c>
      <c r="G95">
        <v>2.1728914481115802</v>
      </c>
      <c r="H95">
        <v>25.424065274401901</v>
      </c>
      <c r="I95">
        <v>-7.9419610280713</v>
      </c>
      <c r="K95">
        <v>1.9728452633289999</v>
      </c>
      <c r="L95">
        <v>25.424164809152</v>
      </c>
      <c r="M95">
        <v>-7.8030169605969997</v>
      </c>
      <c r="T95" s="6"/>
      <c r="V95" t="s">
        <v>8</v>
      </c>
      <c r="W95">
        <v>3.2478588561579702</v>
      </c>
      <c r="X95">
        <v>24.8837070758882</v>
      </c>
      <c r="Y95">
        <v>-7.8442436100503601</v>
      </c>
      <c r="AA95">
        <v>3.3394879287469799</v>
      </c>
      <c r="AB95">
        <v>25.2573372151953</v>
      </c>
      <c r="AC95">
        <v>-7.6344297461378199</v>
      </c>
      <c r="AE95">
        <v>3.1038908352769998</v>
      </c>
      <c r="AF95">
        <v>25.418929993045001</v>
      </c>
      <c r="AG95">
        <v>-7.5759845884660004</v>
      </c>
    </row>
    <row r="96" spans="1:33" x14ac:dyDescent="0.3">
      <c r="A96" s="2"/>
      <c r="B96" s="2" t="s">
        <v>8</v>
      </c>
      <c r="C96" s="2">
        <v>2.5259025109328599</v>
      </c>
      <c r="D96" s="2">
        <v>25.692891086798902</v>
      </c>
      <c r="E96" s="2">
        <v>-3.0775168903640102</v>
      </c>
      <c r="G96">
        <v>2.4760268336745299</v>
      </c>
      <c r="H96">
        <v>25.862630782463199</v>
      </c>
      <c r="I96">
        <v>-3.07848626467529</v>
      </c>
      <c r="K96">
        <v>2.3175041969299999</v>
      </c>
      <c r="L96">
        <v>26.047121113784002</v>
      </c>
      <c r="M96">
        <v>-2.923117063072</v>
      </c>
      <c r="T96" s="6"/>
      <c r="V96" t="s">
        <v>7</v>
      </c>
      <c r="W96">
        <v>2.03389902098563</v>
      </c>
      <c r="X96">
        <v>24.8428831700522</v>
      </c>
      <c r="Y96">
        <v>-7.9830630382158603</v>
      </c>
      <c r="AA96">
        <v>2.1467887737297402</v>
      </c>
      <c r="AB96">
        <v>25.393833810602601</v>
      </c>
      <c r="AC96">
        <v>-7.87913096776962</v>
      </c>
      <c r="AE96">
        <v>1.9282930605699999</v>
      </c>
      <c r="AF96">
        <v>25.243100768504</v>
      </c>
      <c r="AG96">
        <v>-7.8456217794769998</v>
      </c>
    </row>
    <row r="97" spans="1:33" x14ac:dyDescent="0.3">
      <c r="A97" s="2"/>
      <c r="B97" s="2" t="s">
        <v>6</v>
      </c>
      <c r="C97" s="2">
        <v>2.7709541626430298</v>
      </c>
      <c r="D97" s="2">
        <v>25.3073834534868</v>
      </c>
      <c r="E97" s="2">
        <v>-2.0753531622518202</v>
      </c>
      <c r="G97">
        <v>2.6884061578683101</v>
      </c>
      <c r="H97">
        <v>25.492128998880901</v>
      </c>
      <c r="I97">
        <v>-2.06295609417668</v>
      </c>
      <c r="K97">
        <v>2.7658320260360001</v>
      </c>
      <c r="L97">
        <v>25.809861173883</v>
      </c>
      <c r="M97">
        <v>-1.9519635424540001</v>
      </c>
      <c r="T97" s="6"/>
      <c r="V97" t="s">
        <v>8</v>
      </c>
      <c r="W97">
        <v>2.9853925038432001</v>
      </c>
      <c r="X97">
        <v>25.309497880424001</v>
      </c>
      <c r="Y97">
        <v>-3.0531411196181502</v>
      </c>
      <c r="AA97">
        <v>2.5074288983409398</v>
      </c>
      <c r="AB97">
        <v>25.8975930424801</v>
      </c>
      <c r="AC97">
        <v>-3.0371433034046502</v>
      </c>
      <c r="AE97">
        <v>2.3505543219109999</v>
      </c>
      <c r="AF97">
        <v>26.047513168175001</v>
      </c>
      <c r="AG97">
        <v>-2.8947568672489998</v>
      </c>
    </row>
    <row r="98" spans="1:33" x14ac:dyDescent="0.3">
      <c r="A98" s="2"/>
      <c r="B98" s="2" t="s">
        <v>8</v>
      </c>
      <c r="C98" s="2">
        <v>3.0262535158439099</v>
      </c>
      <c r="D98" s="2">
        <v>24.789331558690499</v>
      </c>
      <c r="E98" s="2">
        <v>-4.1970206994751198</v>
      </c>
      <c r="G98">
        <v>3.0291802533801899</v>
      </c>
      <c r="H98">
        <v>24.964770433715401</v>
      </c>
      <c r="I98">
        <v>-4.1707751341328301</v>
      </c>
      <c r="K98">
        <v>2.9869212936129999</v>
      </c>
      <c r="L98">
        <v>25.280080263058</v>
      </c>
      <c r="M98">
        <v>-4.0543965607330001</v>
      </c>
      <c r="T98" s="6"/>
      <c r="V98" t="s">
        <v>6</v>
      </c>
      <c r="W98">
        <v>3.50017621559895</v>
      </c>
      <c r="X98">
        <v>25.014880821582999</v>
      </c>
      <c r="Y98">
        <v>-2.1292745628588401</v>
      </c>
      <c r="AA98">
        <v>2.6867323137182701</v>
      </c>
      <c r="AB98">
        <v>25.5232130998507</v>
      </c>
      <c r="AC98">
        <v>-2.0198960095266698</v>
      </c>
      <c r="AE98">
        <v>2.9131314882470001</v>
      </c>
      <c r="AF98">
        <v>25.944083723108001</v>
      </c>
      <c r="AG98">
        <v>-1.965339654134</v>
      </c>
    </row>
    <row r="99" spans="1:33" x14ac:dyDescent="0.3">
      <c r="A99" s="2"/>
      <c r="B99" s="2" t="s">
        <v>6</v>
      </c>
      <c r="C99" s="2">
        <v>4.0530213421820402</v>
      </c>
      <c r="D99" s="2">
        <v>24.478447929602499</v>
      </c>
      <c r="E99" s="2">
        <v>-3.9669177975789802</v>
      </c>
      <c r="G99">
        <v>4.0597838689693804</v>
      </c>
      <c r="H99">
        <v>24.686743603351999</v>
      </c>
      <c r="I99">
        <v>-3.9156960078469401</v>
      </c>
      <c r="K99">
        <v>4.059173868147</v>
      </c>
      <c r="L99">
        <v>25.239019035697002</v>
      </c>
      <c r="M99">
        <v>-3.870716927708</v>
      </c>
      <c r="T99" s="6"/>
      <c r="V99" t="s">
        <v>8</v>
      </c>
      <c r="W99">
        <v>3.3243448109545102</v>
      </c>
      <c r="X99">
        <v>24.4144946960308</v>
      </c>
      <c r="Y99">
        <v>-4.2333746193516504</v>
      </c>
      <c r="AA99">
        <v>2.9930503450013899</v>
      </c>
      <c r="AB99">
        <v>24.976416227354701</v>
      </c>
      <c r="AC99">
        <v>-4.1365064426421396</v>
      </c>
      <c r="AE99">
        <v>2.9294538606299998</v>
      </c>
      <c r="AF99">
        <v>25.202119958805</v>
      </c>
      <c r="AG99">
        <v>-4.0163237546559998</v>
      </c>
    </row>
    <row r="100" spans="1:33" x14ac:dyDescent="0.3">
      <c r="A100" s="2"/>
      <c r="B100" s="2" t="s">
        <v>6</v>
      </c>
      <c r="C100" s="2">
        <v>2.4032843670426001</v>
      </c>
      <c r="D100" s="2">
        <v>23.902200410385799</v>
      </c>
      <c r="E100" s="2">
        <v>-4.3313514635424699</v>
      </c>
      <c r="G100">
        <v>2.4281496061159098</v>
      </c>
      <c r="H100">
        <v>24.0648231713336</v>
      </c>
      <c r="I100">
        <v>-4.3231777953623496</v>
      </c>
      <c r="K100">
        <v>2.5755941305880001</v>
      </c>
      <c r="L100">
        <v>24.282003253105</v>
      </c>
      <c r="M100">
        <v>-4.1534168234350002</v>
      </c>
      <c r="T100" s="6"/>
      <c r="V100" t="s">
        <v>6</v>
      </c>
      <c r="W100">
        <v>4.3945110504570897</v>
      </c>
      <c r="X100">
        <v>24.180093579309599</v>
      </c>
      <c r="Y100">
        <v>-4.1776674783964101</v>
      </c>
      <c r="AA100">
        <v>4.00835841857928</v>
      </c>
      <c r="AB100">
        <v>24.645413922177799</v>
      </c>
      <c r="AC100">
        <v>-3.8845265323337701</v>
      </c>
      <c r="AE100">
        <v>4.0121304734920002</v>
      </c>
      <c r="AF100">
        <v>25.171339240857002</v>
      </c>
      <c r="AG100">
        <v>-3.9003266027389998</v>
      </c>
    </row>
    <row r="101" spans="1:33" x14ac:dyDescent="0.3">
      <c r="A101" s="2"/>
      <c r="B101" s="2" t="s">
        <v>7</v>
      </c>
      <c r="C101" s="2">
        <v>1.1214558919888</v>
      </c>
      <c r="D101" s="2">
        <v>25.9695566369452</v>
      </c>
      <c r="E101" s="2">
        <v>-3.1654674705748</v>
      </c>
      <c r="G101">
        <v>1.07956163878309</v>
      </c>
      <c r="H101">
        <v>26.1099262062455</v>
      </c>
      <c r="I101">
        <v>-3.2392418475825502</v>
      </c>
      <c r="K101">
        <v>0.92161024184600004</v>
      </c>
      <c r="L101">
        <v>25.837115207229999</v>
      </c>
      <c r="M101">
        <v>-2.8453463290030001</v>
      </c>
      <c r="T101" s="6"/>
      <c r="V101" t="s">
        <v>6</v>
      </c>
      <c r="W101">
        <v>2.7697947251684498</v>
      </c>
      <c r="X101">
        <v>23.4749197807343</v>
      </c>
      <c r="Y101">
        <v>-4.2435038387230701</v>
      </c>
      <c r="AA101">
        <v>2.3574227179246501</v>
      </c>
      <c r="AB101">
        <v>24.101660778299099</v>
      </c>
      <c r="AC101">
        <v>-4.2990233949928696</v>
      </c>
      <c r="AE101">
        <v>2.5280135416839999</v>
      </c>
      <c r="AF101">
        <v>24.194977195599002</v>
      </c>
      <c r="AG101">
        <v>-4.025042971705</v>
      </c>
    </row>
    <row r="102" spans="1:33" x14ac:dyDescent="0.3">
      <c r="A102" s="2"/>
      <c r="B102" s="2" t="s">
        <v>10</v>
      </c>
      <c r="C102" s="2">
        <v>-3.954960430006E-2</v>
      </c>
      <c r="D102" s="2">
        <v>24.822810689001901</v>
      </c>
      <c r="E102" s="2">
        <v>-3.4777873641392199</v>
      </c>
      <c r="G102">
        <v>-1.4604864564729999E-2</v>
      </c>
      <c r="H102">
        <v>24.868336855197398</v>
      </c>
      <c r="I102">
        <v>-3.4377815429126901</v>
      </c>
      <c r="K102">
        <v>0.28619499156400002</v>
      </c>
      <c r="L102">
        <v>24.317842993595999</v>
      </c>
      <c r="M102">
        <v>-2.9223464442560001</v>
      </c>
      <c r="T102" s="6"/>
      <c r="V102" t="s">
        <v>7</v>
      </c>
      <c r="W102">
        <v>1.56968404315295</v>
      </c>
      <c r="X102">
        <v>25.388480383902301</v>
      </c>
      <c r="Y102">
        <v>-2.7596325187933299</v>
      </c>
      <c r="AA102">
        <v>1.10357698390584</v>
      </c>
      <c r="AB102">
        <v>26.211641362126102</v>
      </c>
      <c r="AC102">
        <v>-3.1867835562409699</v>
      </c>
      <c r="AE102">
        <v>0.97627951031100002</v>
      </c>
      <c r="AF102">
        <v>25.778255956473</v>
      </c>
      <c r="AG102">
        <v>-2.5985903441780001</v>
      </c>
    </row>
    <row r="103" spans="1:33" x14ac:dyDescent="0.3">
      <c r="A103" s="2"/>
      <c r="B103" s="2" t="s">
        <v>7</v>
      </c>
      <c r="C103" s="2">
        <v>-1.3628776152572599</v>
      </c>
      <c r="D103" s="2">
        <v>25.4666910950294</v>
      </c>
      <c r="E103" s="2">
        <v>-3.1552202185979001</v>
      </c>
      <c r="G103">
        <v>-1.3637900180785001</v>
      </c>
      <c r="H103">
        <v>25.4450234414868</v>
      </c>
      <c r="I103">
        <v>-3.10484354398</v>
      </c>
      <c r="K103">
        <v>-1.10125031302</v>
      </c>
      <c r="L103">
        <v>24.432196514596001</v>
      </c>
      <c r="M103">
        <v>-2.3986179949589999</v>
      </c>
      <c r="T103" s="6"/>
      <c r="V103" t="s">
        <v>10</v>
      </c>
      <c r="W103">
        <v>0.40774730461228997</v>
      </c>
      <c r="X103">
        <v>24.297079507683399</v>
      </c>
      <c r="Y103">
        <v>-2.81466938697573</v>
      </c>
      <c r="AA103">
        <v>-8.1060129181190002E-2</v>
      </c>
      <c r="AB103">
        <v>25.132206765662101</v>
      </c>
      <c r="AC103">
        <v>-3.3129477531590799</v>
      </c>
      <c r="AE103">
        <v>0.26851857898800002</v>
      </c>
      <c r="AF103">
        <v>24.364315554520001</v>
      </c>
      <c r="AG103">
        <v>-2.6570105781860001</v>
      </c>
    </row>
    <row r="104" spans="1:33" x14ac:dyDescent="0.3">
      <c r="A104" s="2"/>
      <c r="B104" s="2" t="s">
        <v>7</v>
      </c>
      <c r="C104" s="2">
        <v>0.39373743571105002</v>
      </c>
      <c r="D104" s="2">
        <v>23.493530125639801</v>
      </c>
      <c r="E104" s="2">
        <v>-2.9121898827393</v>
      </c>
      <c r="G104">
        <v>0.53755266142980995</v>
      </c>
      <c r="H104">
        <v>23.607430701831401</v>
      </c>
      <c r="I104">
        <v>-2.8275240758517399</v>
      </c>
      <c r="K104">
        <v>1.2391004359419999</v>
      </c>
      <c r="L104">
        <v>23.318004139471</v>
      </c>
      <c r="M104">
        <v>-2.370093063149</v>
      </c>
      <c r="T104" s="6"/>
      <c r="V104" t="s">
        <v>7</v>
      </c>
      <c r="W104">
        <v>-0.71969717829123003</v>
      </c>
      <c r="X104">
        <v>24.656794233672102</v>
      </c>
      <c r="Y104">
        <v>-1.92017544905474</v>
      </c>
      <c r="AA104">
        <v>-1.3890790023549899</v>
      </c>
      <c r="AB104">
        <v>25.658312953607901</v>
      </c>
      <c r="AC104">
        <v>-2.8556050686174399</v>
      </c>
      <c r="AE104">
        <v>-1.004785391785</v>
      </c>
      <c r="AF104">
        <v>24.378133691982999</v>
      </c>
      <c r="AG104">
        <v>-1.931971829546</v>
      </c>
    </row>
    <row r="105" spans="1:33" x14ac:dyDescent="0.3">
      <c r="A105" s="2"/>
      <c r="B105" s="2" t="s">
        <v>7</v>
      </c>
      <c r="C105" s="2">
        <v>9.2120362774780001E-2</v>
      </c>
      <c r="D105" s="2">
        <v>24.66124871429</v>
      </c>
      <c r="E105" s="2">
        <v>-5.1247784201270896</v>
      </c>
      <c r="G105">
        <v>8.1206504847899999E-2</v>
      </c>
      <c r="H105">
        <v>24.634547633163798</v>
      </c>
      <c r="I105">
        <v>-5.0845278772061402</v>
      </c>
      <c r="K105">
        <v>0.23271478431500001</v>
      </c>
      <c r="L105">
        <v>24.064102607837999</v>
      </c>
      <c r="M105">
        <v>-4.5637028162400002</v>
      </c>
      <c r="T105" s="6"/>
      <c r="V105" t="s">
        <v>7</v>
      </c>
      <c r="W105">
        <v>1.1653161809567001</v>
      </c>
      <c r="X105">
        <v>22.904776864794002</v>
      </c>
      <c r="Y105">
        <v>-2.55465366633877</v>
      </c>
      <c r="AA105">
        <v>0.52714739212186001</v>
      </c>
      <c r="AB105">
        <v>23.841235598790199</v>
      </c>
      <c r="AC105">
        <v>-2.5830732493503898</v>
      </c>
      <c r="AE105">
        <v>1.3488138159909999</v>
      </c>
      <c r="AF105">
        <v>23.319377470307</v>
      </c>
      <c r="AG105">
        <v>-2.1723796952619998</v>
      </c>
    </row>
    <row r="106" spans="1:33" x14ac:dyDescent="0.3">
      <c r="A106" s="2"/>
      <c r="B106" s="2" t="s">
        <v>8</v>
      </c>
      <c r="C106" s="2">
        <v>-0.72919752793567005</v>
      </c>
      <c r="D106" s="2">
        <v>25.363589677455401</v>
      </c>
      <c r="E106" s="2">
        <v>-6.0456027830293602</v>
      </c>
      <c r="G106">
        <v>-0.73711252550827999</v>
      </c>
      <c r="H106">
        <v>25.3521985013078</v>
      </c>
      <c r="I106">
        <v>-5.99393730446773</v>
      </c>
      <c r="K106">
        <v>-0.90326645969399999</v>
      </c>
      <c r="L106">
        <v>24.503495270432001</v>
      </c>
      <c r="M106">
        <v>-5.2649443059349998</v>
      </c>
      <c r="T106" s="6"/>
      <c r="V106" t="s">
        <v>7</v>
      </c>
      <c r="W106">
        <v>3.5380326723400001E-3</v>
      </c>
      <c r="X106">
        <v>24.1498544984142</v>
      </c>
      <c r="Y106">
        <v>-4.3736317449549098</v>
      </c>
      <c r="AA106">
        <v>-6.2131388755460003E-2</v>
      </c>
      <c r="AB106">
        <v>24.6463132977883</v>
      </c>
      <c r="AC106">
        <v>-4.86056589638644</v>
      </c>
      <c r="AE106">
        <v>0.104707093542</v>
      </c>
      <c r="AF106">
        <v>23.973113824466001</v>
      </c>
      <c r="AG106">
        <v>-4.2113034677329999</v>
      </c>
    </row>
    <row r="107" spans="1:33" x14ac:dyDescent="0.3">
      <c r="A107" s="2"/>
      <c r="B107" s="2" t="s">
        <v>6</v>
      </c>
      <c r="C107" s="2">
        <v>-1.40353633394361</v>
      </c>
      <c r="D107" s="2">
        <v>26.044512114878099</v>
      </c>
      <c r="E107" s="2">
        <v>-5.50262740743901</v>
      </c>
      <c r="G107">
        <v>-1.4687385747000801</v>
      </c>
      <c r="H107">
        <v>25.9683704480255</v>
      </c>
      <c r="I107">
        <v>-5.44816836379671</v>
      </c>
      <c r="K107">
        <v>-1.5924992088800001</v>
      </c>
      <c r="L107">
        <v>24.977138305042001</v>
      </c>
      <c r="M107">
        <v>-4.557721018913</v>
      </c>
      <c r="T107" s="6"/>
      <c r="V107" t="s">
        <v>8</v>
      </c>
      <c r="W107">
        <v>-0.83694314379199997</v>
      </c>
      <c r="X107">
        <v>25.1274794558746</v>
      </c>
      <c r="Y107">
        <v>-5.0175029650259102</v>
      </c>
      <c r="AA107">
        <v>-0.84222732676726997</v>
      </c>
      <c r="AB107">
        <v>25.3457043610127</v>
      </c>
      <c r="AC107">
        <v>-5.8503635707469401</v>
      </c>
      <c r="AE107">
        <v>-1.064339380974</v>
      </c>
      <c r="AF107">
        <v>24.443205112838001</v>
      </c>
      <c r="AG107">
        <v>-4.8701643200370004</v>
      </c>
    </row>
    <row r="108" spans="1:33" x14ac:dyDescent="0.3">
      <c r="A108" s="2"/>
      <c r="B108" s="2" t="s">
        <v>6</v>
      </c>
      <c r="C108" s="2">
        <v>-7.9146304371060003E-2</v>
      </c>
      <c r="D108" s="2">
        <v>25.9401063425023</v>
      </c>
      <c r="E108" s="2">
        <v>-6.7228017745917699</v>
      </c>
      <c r="G108">
        <v>-0.10329260190714</v>
      </c>
      <c r="H108">
        <v>25.998882899877401</v>
      </c>
      <c r="I108">
        <v>-6.6216209079749699</v>
      </c>
      <c r="K108">
        <v>-0.59003466456099996</v>
      </c>
      <c r="L108">
        <v>25.231951788716</v>
      </c>
      <c r="M108">
        <v>-6.0236387499279997</v>
      </c>
      <c r="T108" s="6"/>
      <c r="V108" t="s">
        <v>6</v>
      </c>
      <c r="W108">
        <v>-1.5191531613009299</v>
      </c>
      <c r="X108">
        <v>25.578554824986799</v>
      </c>
      <c r="Y108">
        <v>-4.2804073914992102</v>
      </c>
      <c r="AA108">
        <v>-1.6152847552210601</v>
      </c>
      <c r="AB108">
        <v>25.950304672286499</v>
      </c>
      <c r="AC108">
        <v>-5.3539223330349799</v>
      </c>
      <c r="AE108">
        <v>-1.8407262212090001</v>
      </c>
      <c r="AF108">
        <v>24.63505225826</v>
      </c>
      <c r="AG108">
        <v>-4.1245779028770002</v>
      </c>
    </row>
    <row r="109" spans="1:33" x14ac:dyDescent="0.3">
      <c r="A109" s="2"/>
      <c r="B109" s="2" t="s">
        <v>8</v>
      </c>
      <c r="C109" s="2">
        <v>-1.55909973344922</v>
      </c>
      <c r="D109" s="2">
        <v>24.395210792843599</v>
      </c>
      <c r="E109" s="2">
        <v>-6.8740422391625398</v>
      </c>
      <c r="G109">
        <v>-1.4773784546428801</v>
      </c>
      <c r="H109">
        <v>24.379922405874201</v>
      </c>
      <c r="I109">
        <v>-6.8898074162465903</v>
      </c>
      <c r="K109">
        <v>-1.6270785876380001</v>
      </c>
      <c r="L109">
        <v>23.351554994638001</v>
      </c>
      <c r="M109">
        <v>-5.9853509130109996</v>
      </c>
      <c r="T109" s="6"/>
      <c r="V109" t="s">
        <v>6</v>
      </c>
      <c r="W109">
        <v>-0.19275376533419999</v>
      </c>
      <c r="X109">
        <v>25.914801207473801</v>
      </c>
      <c r="Y109">
        <v>-5.4387642678918802</v>
      </c>
      <c r="AA109">
        <v>-0.17278732725163001</v>
      </c>
      <c r="AB109">
        <v>25.996190400188802</v>
      </c>
      <c r="AC109">
        <v>-6.43170288611618</v>
      </c>
      <c r="AE109">
        <v>-0.82612522072299999</v>
      </c>
      <c r="AF109">
        <v>25.369312985231002</v>
      </c>
      <c r="AG109">
        <v>-5.4006145426960002</v>
      </c>
    </row>
    <row r="110" spans="1:33" x14ac:dyDescent="0.3">
      <c r="A110" s="2"/>
      <c r="B110" s="2" t="s">
        <v>6</v>
      </c>
      <c r="C110" s="2">
        <v>-2.2851890713362502</v>
      </c>
      <c r="D110" s="2">
        <v>24.989435736684499</v>
      </c>
      <c r="E110" s="2">
        <v>-7.4553675464029796</v>
      </c>
      <c r="G110">
        <v>-2.2120001265394</v>
      </c>
      <c r="H110">
        <v>24.950573367322701</v>
      </c>
      <c r="I110">
        <v>-7.4850360176736102</v>
      </c>
      <c r="K110">
        <v>-2.655632829834</v>
      </c>
      <c r="L110">
        <v>23.683374095643</v>
      </c>
      <c r="M110">
        <v>-6.1813275447910003</v>
      </c>
      <c r="T110" s="6"/>
      <c r="V110" t="s">
        <v>8</v>
      </c>
      <c r="W110">
        <v>-1.6387745311719399</v>
      </c>
      <c r="X110">
        <v>24.477564552523098</v>
      </c>
      <c r="Y110">
        <v>-6.1305639165037498</v>
      </c>
      <c r="AA110">
        <v>-1.5022435700269301</v>
      </c>
      <c r="AB110">
        <v>24.353777053344899</v>
      </c>
      <c r="AC110">
        <v>-6.7826614407957297</v>
      </c>
      <c r="AE110">
        <v>-1.547991177838</v>
      </c>
      <c r="AF110">
        <v>23.411429061743</v>
      </c>
      <c r="AG110">
        <v>-5.8922201927850004</v>
      </c>
    </row>
    <row r="111" spans="1:33" x14ac:dyDescent="0.3">
      <c r="A111" s="2"/>
      <c r="B111" s="2" t="s">
        <v>7</v>
      </c>
      <c r="C111" s="2">
        <v>-0.74896982132311996</v>
      </c>
      <c r="D111" s="2">
        <v>23.6664109598651</v>
      </c>
      <c r="E111" s="2">
        <v>-7.8042939124588697</v>
      </c>
      <c r="G111">
        <v>-0.57557384179597004</v>
      </c>
      <c r="H111">
        <v>23.726643880542301</v>
      </c>
      <c r="I111">
        <v>-7.7931352397244096</v>
      </c>
      <c r="K111">
        <v>-1.043793997434</v>
      </c>
      <c r="L111">
        <v>23.087635702370999</v>
      </c>
      <c r="M111">
        <v>-7.2533759821509998</v>
      </c>
      <c r="T111" s="6"/>
      <c r="V111" t="s">
        <v>6</v>
      </c>
      <c r="W111">
        <v>-2.27325288270415</v>
      </c>
      <c r="X111">
        <v>25.273425167440301</v>
      </c>
      <c r="Y111">
        <v>-6.55824284763509</v>
      </c>
      <c r="AA111">
        <v>-2.2329150182671702</v>
      </c>
      <c r="AB111">
        <v>24.918618045578398</v>
      </c>
      <c r="AC111">
        <v>-7.3874950722997399</v>
      </c>
      <c r="AE111">
        <v>-2.5133292738450002</v>
      </c>
      <c r="AF111">
        <v>23.760468597159001</v>
      </c>
      <c r="AG111">
        <v>-6.2877535067499997</v>
      </c>
    </row>
    <row r="112" spans="1:33" x14ac:dyDescent="0.3">
      <c r="A112" s="2"/>
      <c r="B112" s="2" t="s">
        <v>8</v>
      </c>
      <c r="C112" s="2">
        <v>-0.62526905324505999</v>
      </c>
      <c r="D112" s="2">
        <v>22.300837782388701</v>
      </c>
      <c r="E112" s="2">
        <v>-7.4383142491458303</v>
      </c>
      <c r="G112">
        <v>-0.46220643093466002</v>
      </c>
      <c r="H112">
        <v>22.345780066619302</v>
      </c>
      <c r="I112">
        <v>-7.4904579829555198</v>
      </c>
      <c r="K112">
        <v>-0.478436302132</v>
      </c>
      <c r="L112">
        <v>21.803208248867001</v>
      </c>
      <c r="M112">
        <v>-7.3265852127990003</v>
      </c>
      <c r="T112" s="6"/>
      <c r="V112" t="s">
        <v>7</v>
      </c>
      <c r="W112">
        <v>-0.78579702939256002</v>
      </c>
      <c r="X112">
        <v>23.975580363086401</v>
      </c>
      <c r="Y112">
        <v>-7.1555205755522699</v>
      </c>
      <c r="AA112">
        <v>-0.53995064034340001</v>
      </c>
      <c r="AB112">
        <v>23.763408656346499</v>
      </c>
      <c r="AC112">
        <v>-7.6601192880893203</v>
      </c>
      <c r="AE112">
        <v>-0.62532306930399995</v>
      </c>
      <c r="AF112">
        <v>23.346752429822001</v>
      </c>
      <c r="AG112">
        <v>-6.9662171342179997</v>
      </c>
    </row>
    <row r="113" spans="1:33" x14ac:dyDescent="0.3">
      <c r="A113" s="2"/>
      <c r="B113" s="2" t="s">
        <v>6</v>
      </c>
      <c r="C113" s="2">
        <v>-1.09499947040401</v>
      </c>
      <c r="D113" s="2">
        <v>21.676890687780698</v>
      </c>
      <c r="E113" s="2">
        <v>-8.2070106432033203</v>
      </c>
      <c r="G113">
        <v>-0.94548561926243002</v>
      </c>
      <c r="H113">
        <v>21.7480194447892</v>
      </c>
      <c r="I113">
        <v>-8.2723719647744804</v>
      </c>
      <c r="K113">
        <v>-0.93299224329399999</v>
      </c>
      <c r="L113">
        <v>21.28093954393</v>
      </c>
      <c r="M113">
        <v>-8.1803217699019992</v>
      </c>
      <c r="T113" s="6"/>
      <c r="V113" t="s">
        <v>8</v>
      </c>
      <c r="W113">
        <v>-0.80316370077390997</v>
      </c>
      <c r="X113">
        <v>22.551362451006501</v>
      </c>
      <c r="Y113">
        <v>-7.1997771044646797</v>
      </c>
      <c r="AA113">
        <v>-0.44830078124549</v>
      </c>
      <c r="AB113">
        <v>22.363211772212299</v>
      </c>
      <c r="AC113">
        <v>-7.4461584191384302</v>
      </c>
      <c r="AE113">
        <v>-0.260584002822</v>
      </c>
      <c r="AF113">
        <v>22.015005800659001</v>
      </c>
      <c r="AG113">
        <v>-7.2463310129489997</v>
      </c>
    </row>
    <row r="114" spans="1:33" x14ac:dyDescent="0.3">
      <c r="A114" s="2"/>
      <c r="B114" s="2" t="s">
        <v>9</v>
      </c>
      <c r="C114" s="2">
        <v>0.79497131057452997</v>
      </c>
      <c r="D114" s="2">
        <v>21.927310819949899</v>
      </c>
      <c r="E114" s="2">
        <v>-7.4657944499833597</v>
      </c>
      <c r="G114">
        <v>0.94949411092751002</v>
      </c>
      <c r="H114">
        <v>21.980673890822899</v>
      </c>
      <c r="I114">
        <v>-7.5340371798522199</v>
      </c>
      <c r="K114">
        <v>0.94120459786499999</v>
      </c>
      <c r="L114">
        <v>21.873262160745</v>
      </c>
      <c r="M114">
        <v>-7.6515422449750004</v>
      </c>
      <c r="T114" s="6"/>
      <c r="V114" t="s">
        <v>6</v>
      </c>
      <c r="W114">
        <v>-1.2870211884456499</v>
      </c>
      <c r="X114">
        <v>22.229833804487399</v>
      </c>
      <c r="Y114">
        <v>-8.1292644936621006</v>
      </c>
      <c r="AA114">
        <v>-0.93783416522714003</v>
      </c>
      <c r="AB114">
        <v>21.8183227130997</v>
      </c>
      <c r="AC114">
        <v>-8.2625027101879702</v>
      </c>
      <c r="AE114">
        <v>-0.798346003443</v>
      </c>
      <c r="AF114">
        <v>21.657738267500001</v>
      </c>
      <c r="AG114">
        <v>-8.1369874696809994</v>
      </c>
    </row>
    <row r="115" spans="1:33" x14ac:dyDescent="0.3">
      <c r="A115" s="2"/>
      <c r="B115" s="2" t="s">
        <v>8</v>
      </c>
      <c r="C115" s="2">
        <v>1.6364053705677699</v>
      </c>
      <c r="D115" s="2">
        <v>22.395227470745699</v>
      </c>
      <c r="E115" s="2">
        <v>-6.50002373851488</v>
      </c>
      <c r="G115">
        <v>1.7999068126045701</v>
      </c>
      <c r="H115">
        <v>22.548992232678899</v>
      </c>
      <c r="I115">
        <v>-6.6314897636930299</v>
      </c>
      <c r="K115">
        <v>1.8144649355569999</v>
      </c>
      <c r="L115">
        <v>22.459448221582999</v>
      </c>
      <c r="M115">
        <v>-6.8025369985599999</v>
      </c>
      <c r="T115" s="6"/>
      <c r="V115" t="s">
        <v>9</v>
      </c>
      <c r="W115">
        <v>0.57232834142653999</v>
      </c>
      <c r="X115">
        <v>22.057456832398099</v>
      </c>
      <c r="Y115">
        <v>-7.3044992288904602</v>
      </c>
      <c r="AA115">
        <v>0.95800386438095997</v>
      </c>
      <c r="AB115">
        <v>21.9931436048007</v>
      </c>
      <c r="AC115">
        <v>-7.5088274689845003</v>
      </c>
      <c r="AE115">
        <v>1.1474665119580001</v>
      </c>
      <c r="AF115">
        <v>21.965495517804001</v>
      </c>
      <c r="AG115">
        <v>-7.582911525409</v>
      </c>
    </row>
    <row r="116" spans="1:33" x14ac:dyDescent="0.3">
      <c r="A116" s="2"/>
      <c r="B116" s="2" t="s">
        <v>6</v>
      </c>
      <c r="C116" s="2">
        <v>1.1637954448516099</v>
      </c>
      <c r="D116" s="2">
        <v>22.9491276065372</v>
      </c>
      <c r="E116" s="2">
        <v>-5.6902442224781904</v>
      </c>
      <c r="G116">
        <v>1.33192857758566</v>
      </c>
      <c r="H116">
        <v>23.204310689753601</v>
      </c>
      <c r="I116">
        <v>-5.89605717150899</v>
      </c>
      <c r="K116">
        <v>1.3934093070369999</v>
      </c>
      <c r="L116">
        <v>22.877243211722998</v>
      </c>
      <c r="M116">
        <v>-5.9008203661699996</v>
      </c>
      <c r="T116" s="6"/>
      <c r="V116" t="s">
        <v>8</v>
      </c>
      <c r="W116">
        <v>1.3854836424898</v>
      </c>
      <c r="X116">
        <v>21.979555825909301</v>
      </c>
      <c r="Y116">
        <v>-6.2113651892647397</v>
      </c>
      <c r="AA116">
        <v>1.81383302698944</v>
      </c>
      <c r="AB116">
        <v>22.515836064227699</v>
      </c>
      <c r="AC116">
        <v>-6.5849454985717397</v>
      </c>
      <c r="AE116">
        <v>2.0610986381899998</v>
      </c>
      <c r="AF116">
        <v>22.464045867153001</v>
      </c>
      <c r="AG116">
        <v>-6.7209695878450004</v>
      </c>
    </row>
    <row r="117" spans="1:33" x14ac:dyDescent="0.3">
      <c r="A117" s="2"/>
      <c r="B117" s="2" t="s">
        <v>8</v>
      </c>
      <c r="C117" s="2">
        <v>2.9802650192856901</v>
      </c>
      <c r="D117" s="2">
        <v>22.223657403792501</v>
      </c>
      <c r="E117" s="2">
        <v>-6.5824931996028102</v>
      </c>
      <c r="G117">
        <v>3.1420268006492802</v>
      </c>
      <c r="H117">
        <v>22.338752396856201</v>
      </c>
      <c r="I117">
        <v>-6.7014966014037602</v>
      </c>
      <c r="K117">
        <v>3.1373263366650002</v>
      </c>
      <c r="L117">
        <v>22.504104637013999</v>
      </c>
      <c r="M117">
        <v>-7.0759470348819997</v>
      </c>
      <c r="T117" s="6"/>
      <c r="V117" t="s">
        <v>6</v>
      </c>
      <c r="W117">
        <v>0.91714840620822002</v>
      </c>
      <c r="X117">
        <v>22.140347245015299</v>
      </c>
      <c r="Y117">
        <v>-5.2449010670306304</v>
      </c>
      <c r="AA117">
        <v>1.3498768926245499</v>
      </c>
      <c r="AB117">
        <v>23.123113618147698</v>
      </c>
      <c r="AC117">
        <v>-5.8094218653754703</v>
      </c>
      <c r="AE117">
        <v>1.65881693903</v>
      </c>
      <c r="AF117">
        <v>22.896109381403001</v>
      </c>
      <c r="AG117">
        <v>-5.8164435368529999</v>
      </c>
    </row>
    <row r="118" spans="1:33" x14ac:dyDescent="0.3">
      <c r="A118" s="2"/>
      <c r="B118" s="2" t="s">
        <v>6</v>
      </c>
      <c r="C118" s="2">
        <v>3.6487613562091799</v>
      </c>
      <c r="D118" s="2">
        <v>22.590241495173501</v>
      </c>
      <c r="E118" s="2">
        <v>-5.8068237496710298</v>
      </c>
      <c r="G118">
        <v>3.82577764824123</v>
      </c>
      <c r="H118">
        <v>22.781591762924101</v>
      </c>
      <c r="I118">
        <v>-5.9786685190442599</v>
      </c>
      <c r="K118">
        <v>3.8356289600790001</v>
      </c>
      <c r="L118">
        <v>22.953838733318999</v>
      </c>
      <c r="M118">
        <v>-6.3923946491979997</v>
      </c>
      <c r="T118" s="6"/>
      <c r="V118" t="s">
        <v>8</v>
      </c>
      <c r="W118">
        <v>2.71541011493869</v>
      </c>
      <c r="X118">
        <v>21.736679145046001</v>
      </c>
      <c r="Y118">
        <v>-6.32158913263358</v>
      </c>
      <c r="AA118">
        <v>3.1552651970620298</v>
      </c>
      <c r="AB118">
        <v>22.310019948057601</v>
      </c>
      <c r="AC118">
        <v>-6.6672317994524501</v>
      </c>
      <c r="AE118">
        <v>3.3832520252560001</v>
      </c>
      <c r="AF118">
        <v>22.415987721695</v>
      </c>
      <c r="AG118">
        <v>-6.9952473339200001</v>
      </c>
    </row>
    <row r="119" spans="1:33" x14ac:dyDescent="0.3">
      <c r="A119" s="2"/>
      <c r="B119" s="2" t="s">
        <v>8</v>
      </c>
      <c r="C119" s="2">
        <v>3.4923642302583899</v>
      </c>
      <c r="D119" s="2">
        <v>21.629589922531501</v>
      </c>
      <c r="E119" s="2">
        <v>-7.7831612046104999</v>
      </c>
      <c r="G119">
        <v>3.6230908448599601</v>
      </c>
      <c r="H119">
        <v>21.592150529481899</v>
      </c>
      <c r="I119">
        <v>-7.8269483745350499</v>
      </c>
      <c r="K119">
        <v>3.5777117942759999</v>
      </c>
      <c r="L119">
        <v>21.918497524839999</v>
      </c>
      <c r="M119">
        <v>-8.3028429484149999</v>
      </c>
      <c r="T119" s="6"/>
      <c r="V119" t="s">
        <v>6</v>
      </c>
      <c r="W119">
        <v>3.3546560263166998</v>
      </c>
      <c r="X119">
        <v>21.654969793892501</v>
      </c>
      <c r="Y119">
        <v>-5.4440278777312701</v>
      </c>
      <c r="AA119">
        <v>3.8423447936034201</v>
      </c>
      <c r="AB119">
        <v>22.710758064538702</v>
      </c>
      <c r="AC119">
        <v>-5.9232751127439398</v>
      </c>
      <c r="AE119">
        <v>4.1214775455300003</v>
      </c>
      <c r="AF119">
        <v>22.795553392681001</v>
      </c>
      <c r="AG119">
        <v>-6.3117260852059998</v>
      </c>
    </row>
    <row r="120" spans="1:33" x14ac:dyDescent="0.3">
      <c r="A120" s="2"/>
      <c r="B120" s="2" t="s">
        <v>9</v>
      </c>
      <c r="C120" s="2">
        <v>4.8100841416140803</v>
      </c>
      <c r="D120" s="2">
        <v>21.549346057365501</v>
      </c>
      <c r="E120" s="2">
        <v>-7.9848772664607104</v>
      </c>
      <c r="G120">
        <v>4.9387878823932496</v>
      </c>
      <c r="H120">
        <v>21.422127169355601</v>
      </c>
      <c r="I120">
        <v>-8.0037363164179602</v>
      </c>
      <c r="K120">
        <v>4.8602111224910001</v>
      </c>
      <c r="L120">
        <v>21.863625638683999</v>
      </c>
      <c r="M120">
        <v>-8.6183309386260003</v>
      </c>
      <c r="T120" s="6"/>
      <c r="V120" t="s">
        <v>8</v>
      </c>
      <c r="W120">
        <v>3.2557691808515701</v>
      </c>
      <c r="X120">
        <v>21.642836171522699</v>
      </c>
      <c r="Y120">
        <v>-7.6477341442224898</v>
      </c>
      <c r="AA120">
        <v>3.6307576536822399</v>
      </c>
      <c r="AB120">
        <v>21.622330687158598</v>
      </c>
      <c r="AC120">
        <v>-7.8344907912312003</v>
      </c>
      <c r="AE120">
        <v>3.7745805255199998</v>
      </c>
      <c r="AF120">
        <v>21.834325862113001</v>
      </c>
      <c r="AG120">
        <v>-8.2429687835759999</v>
      </c>
    </row>
    <row r="121" spans="1:33" x14ac:dyDescent="0.3">
      <c r="A121" s="2"/>
      <c r="B121" s="2" t="s">
        <v>6</v>
      </c>
      <c r="C121" s="2">
        <v>5.4334338431126099</v>
      </c>
      <c r="D121" s="2">
        <v>21.961548027465099</v>
      </c>
      <c r="E121" s="2">
        <v>-7.3017470248671996</v>
      </c>
      <c r="G121">
        <v>5.5772289726300404</v>
      </c>
      <c r="H121">
        <v>21.917306818401599</v>
      </c>
      <c r="I121">
        <v>-7.3928580760298699</v>
      </c>
      <c r="K121">
        <v>5.548129233039</v>
      </c>
      <c r="L121">
        <v>22.272410220356999</v>
      </c>
      <c r="M121">
        <v>-8.0098462870319995</v>
      </c>
      <c r="T121" s="6"/>
      <c r="V121" t="s">
        <v>9</v>
      </c>
      <c r="W121">
        <v>4.5725411196761403</v>
      </c>
      <c r="X121">
        <v>21.5609503273683</v>
      </c>
      <c r="Y121">
        <v>-7.8377541008473299</v>
      </c>
      <c r="AA121">
        <v>4.9438166943799304</v>
      </c>
      <c r="AB121">
        <v>21.471186608940702</v>
      </c>
      <c r="AC121">
        <v>-8.03268616699083</v>
      </c>
      <c r="AE121">
        <v>5.0492797702040004</v>
      </c>
      <c r="AF121">
        <v>21.705477408486001</v>
      </c>
      <c r="AG121">
        <v>-8.5682043442650002</v>
      </c>
    </row>
    <row r="122" spans="1:33" x14ac:dyDescent="0.3">
      <c r="A122" s="2"/>
      <c r="B122" s="2" t="s">
        <v>6</v>
      </c>
      <c r="C122" s="2">
        <v>5.1896215050618402</v>
      </c>
      <c r="D122" s="2">
        <v>21.307337505898399</v>
      </c>
      <c r="E122" s="2">
        <v>-8.9180203297434701</v>
      </c>
      <c r="G122">
        <v>5.2818409282657299</v>
      </c>
      <c r="H122">
        <v>21.133620052157099</v>
      </c>
      <c r="I122">
        <v>-8.9318160910477609</v>
      </c>
      <c r="K122">
        <v>5.1589488754749997</v>
      </c>
      <c r="L122">
        <v>21.390896286077002</v>
      </c>
      <c r="M122">
        <v>-9.4829139173890002</v>
      </c>
      <c r="T122" s="6"/>
      <c r="V122" t="s">
        <v>6</v>
      </c>
      <c r="W122">
        <v>5.1927775185576603</v>
      </c>
      <c r="X122">
        <v>21.5389278448624</v>
      </c>
      <c r="Y122">
        <v>-7.0378236094405198</v>
      </c>
      <c r="AA122">
        <v>5.5913750585534796</v>
      </c>
      <c r="AB122">
        <v>21.918938812075599</v>
      </c>
      <c r="AC122">
        <v>-7.3957125158577703</v>
      </c>
      <c r="AE122">
        <v>5.7668954018010004</v>
      </c>
      <c r="AF122">
        <v>22.031543889062</v>
      </c>
      <c r="AG122">
        <v>-7.9438270998120002</v>
      </c>
    </row>
    <row r="123" spans="1:33" x14ac:dyDescent="0.3">
      <c r="A123" s="2"/>
      <c r="B123" s="2" t="s">
        <v>9</v>
      </c>
      <c r="C123" s="2">
        <v>2.6632427349469401</v>
      </c>
      <c r="D123" s="2">
        <v>21.162135430084099</v>
      </c>
      <c r="E123" s="2">
        <v>-8.7267778087088193</v>
      </c>
      <c r="G123">
        <v>2.78294746510463</v>
      </c>
      <c r="H123">
        <v>21.0434336751402</v>
      </c>
      <c r="I123">
        <v>-8.7089606421285701</v>
      </c>
      <c r="K123">
        <v>2.696061479285</v>
      </c>
      <c r="L123">
        <v>21.391816562075999</v>
      </c>
      <c r="M123">
        <v>-9.1532076301410008</v>
      </c>
      <c r="T123" s="6"/>
      <c r="V123" t="s">
        <v>6</v>
      </c>
      <c r="W123">
        <v>4.9647471873359699</v>
      </c>
      <c r="X123">
        <v>21.538467610155799</v>
      </c>
      <c r="Y123">
        <v>-8.7959850568425608</v>
      </c>
      <c r="AA123">
        <v>5.2787692383926297</v>
      </c>
      <c r="AB123">
        <v>21.205829182845001</v>
      </c>
      <c r="AC123">
        <v>-8.9704628314803401</v>
      </c>
      <c r="AE123">
        <v>5.3128073908360003</v>
      </c>
      <c r="AF123">
        <v>21.237568101330002</v>
      </c>
      <c r="AG123">
        <v>-9.44441185154</v>
      </c>
    </row>
    <row r="124" spans="1:33" x14ac:dyDescent="0.3">
      <c r="A124" s="2"/>
      <c r="B124" s="2" t="s">
        <v>8</v>
      </c>
      <c r="C124" s="2">
        <v>1.31572599798775</v>
      </c>
      <c r="D124" s="2">
        <v>21.2689900405807</v>
      </c>
      <c r="E124" s="2">
        <v>-8.6060787035423392</v>
      </c>
      <c r="G124">
        <v>1.4339023011490999</v>
      </c>
      <c r="H124">
        <v>21.200072950328099</v>
      </c>
      <c r="I124">
        <v>-8.5976630990024905</v>
      </c>
      <c r="K124">
        <v>1.3863136504419999</v>
      </c>
      <c r="L124">
        <v>21.377666276117999</v>
      </c>
      <c r="M124">
        <v>-8.8930368645049995</v>
      </c>
      <c r="T124" s="6"/>
      <c r="V124" t="s">
        <v>9</v>
      </c>
      <c r="W124">
        <v>2.4487470004646599</v>
      </c>
      <c r="X124">
        <v>21.653479324671299</v>
      </c>
      <c r="Y124">
        <v>-8.7156004869247994</v>
      </c>
      <c r="AA124">
        <v>2.7860038433507999</v>
      </c>
      <c r="AB124">
        <v>21.115023383081599</v>
      </c>
      <c r="AC124">
        <v>-8.7364961158170598</v>
      </c>
      <c r="AE124">
        <v>2.8545384813329999</v>
      </c>
      <c r="AF124">
        <v>21.397915849280999</v>
      </c>
      <c r="AG124">
        <v>-9.1035792692059996</v>
      </c>
    </row>
    <row r="125" spans="1:33" x14ac:dyDescent="0.3">
      <c r="A125" s="2"/>
      <c r="B125" s="2" t="s">
        <v>7</v>
      </c>
      <c r="C125" s="2">
        <v>0.53593995085987001</v>
      </c>
      <c r="D125" s="2">
        <v>20.823924741935102</v>
      </c>
      <c r="E125" s="2">
        <v>-9.4597352328731699</v>
      </c>
      <c r="G125">
        <v>0.63662670134938004</v>
      </c>
      <c r="H125">
        <v>20.689720929422599</v>
      </c>
      <c r="I125">
        <v>-9.3971294893606405</v>
      </c>
      <c r="K125">
        <v>0.56724859784600001</v>
      </c>
      <c r="L125">
        <v>20.910039024932001</v>
      </c>
      <c r="M125">
        <v>-9.6842590353879991</v>
      </c>
      <c r="T125" s="6"/>
      <c r="V125" t="s">
        <v>8</v>
      </c>
      <c r="W125">
        <v>1.1134961114534001</v>
      </c>
      <c r="X125">
        <v>21.847703480588098</v>
      </c>
      <c r="Y125">
        <v>-8.5997988868368402</v>
      </c>
      <c r="AA125">
        <v>1.43760760579311</v>
      </c>
      <c r="AB125">
        <v>21.259229770227201</v>
      </c>
      <c r="AC125">
        <v>-8.6097464691680408</v>
      </c>
      <c r="AE125">
        <v>1.5484179882819999</v>
      </c>
      <c r="AF125">
        <v>21.47103667431</v>
      </c>
      <c r="AG125">
        <v>-8.8376627278789996</v>
      </c>
    </row>
    <row r="126" spans="1:33" x14ac:dyDescent="0.3">
      <c r="A126" s="2"/>
      <c r="B126" s="2" t="s">
        <v>8</v>
      </c>
      <c r="C126" s="2">
        <v>-2.2985701032265098</v>
      </c>
      <c r="D126" s="2">
        <v>23.323297554107899</v>
      </c>
      <c r="E126" s="2">
        <v>-6.0503270241568101</v>
      </c>
      <c r="G126">
        <v>-2.1832502099386102</v>
      </c>
      <c r="H126">
        <v>23.245287544982499</v>
      </c>
      <c r="I126">
        <v>-6.1364966242233701</v>
      </c>
      <c r="K126">
        <v>-1.637944880104</v>
      </c>
      <c r="L126">
        <v>22.032056222004002</v>
      </c>
      <c r="M126">
        <v>-5.1857190478890001</v>
      </c>
      <c r="T126" s="6"/>
      <c r="V126" t="s">
        <v>7</v>
      </c>
      <c r="W126">
        <v>0.35884372441582002</v>
      </c>
      <c r="X126">
        <v>21.8392249983414</v>
      </c>
      <c r="Y126">
        <v>-9.5813139722266492</v>
      </c>
      <c r="AA126">
        <v>0.63573831900629996</v>
      </c>
      <c r="AB126">
        <v>20.780555874642801</v>
      </c>
      <c r="AC126">
        <v>-9.4222119796899904</v>
      </c>
      <c r="AE126">
        <v>0.690460611763</v>
      </c>
      <c r="AF126">
        <v>21.083482447778</v>
      </c>
      <c r="AG126">
        <v>-9.63124733171</v>
      </c>
    </row>
    <row r="127" spans="1:33" x14ac:dyDescent="0.3">
      <c r="A127" s="2"/>
      <c r="B127" s="2" t="s">
        <v>6</v>
      </c>
      <c r="C127" s="2">
        <v>-2.4963379442033</v>
      </c>
      <c r="D127" s="2">
        <v>23.681753765695099</v>
      </c>
      <c r="E127" s="2">
        <v>-5.0251537294680197</v>
      </c>
      <c r="G127">
        <v>-2.4753867731635202</v>
      </c>
      <c r="H127">
        <v>23.563302625698501</v>
      </c>
      <c r="I127">
        <v>-5.1205739976650397</v>
      </c>
      <c r="K127">
        <v>-1.2332884584779999</v>
      </c>
      <c r="L127">
        <v>22.208879450912001</v>
      </c>
      <c r="M127">
        <v>-4.1795883894100001</v>
      </c>
      <c r="T127" s="6"/>
      <c r="V127" t="s">
        <v>8</v>
      </c>
      <c r="W127">
        <v>-2.5249697637974098</v>
      </c>
      <c r="X127">
        <v>23.285573654999901</v>
      </c>
      <c r="Y127">
        <v>-5.7173080750462599</v>
      </c>
      <c r="AA127">
        <v>-2.2046430123217702</v>
      </c>
      <c r="AB127">
        <v>23.175240091188702</v>
      </c>
      <c r="AC127">
        <v>-6.0917188810217304</v>
      </c>
      <c r="AE127">
        <v>-1.709463764269</v>
      </c>
      <c r="AF127">
        <v>21.982682537949</v>
      </c>
      <c r="AG127">
        <v>-5.3131671972480001</v>
      </c>
    </row>
    <row r="128" spans="1:33" x14ac:dyDescent="0.3">
      <c r="A128" s="2"/>
      <c r="B128" s="2" t="s">
        <v>8</v>
      </c>
      <c r="C128" s="2">
        <v>-1.32265583099706</v>
      </c>
      <c r="D128" s="2">
        <v>22.148672922525101</v>
      </c>
      <c r="E128" s="2">
        <v>-6.0759546057784801</v>
      </c>
      <c r="G128">
        <v>-1.1335392697512201</v>
      </c>
      <c r="H128">
        <v>22.146914211314801</v>
      </c>
      <c r="I128">
        <v>-6.1320104345014101</v>
      </c>
      <c r="K128">
        <v>-0.73983684636400004</v>
      </c>
      <c r="L128">
        <v>21.086701221098998</v>
      </c>
      <c r="M128">
        <v>-5.9913743375150004</v>
      </c>
      <c r="T128" s="6"/>
      <c r="V128" t="s">
        <v>6</v>
      </c>
      <c r="W128">
        <v>-2.8402903323332001</v>
      </c>
      <c r="X128">
        <v>23.357229598081201</v>
      </c>
      <c r="Y128">
        <v>-4.66088139201565</v>
      </c>
      <c r="AA128">
        <v>-2.5361514545987101</v>
      </c>
      <c r="AB128">
        <v>23.440884261021001</v>
      </c>
      <c r="AC128">
        <v>-5.0727175729842804</v>
      </c>
      <c r="AE128">
        <v>-1.5719033695969999</v>
      </c>
      <c r="AF128">
        <v>22.003688552838</v>
      </c>
      <c r="AG128">
        <v>-4.2243885771179999</v>
      </c>
    </row>
    <row r="129" spans="1:33" x14ac:dyDescent="0.3">
      <c r="A129" s="2"/>
      <c r="B129" s="2" t="s">
        <v>6</v>
      </c>
      <c r="C129" s="2">
        <v>-0.61985189509926997</v>
      </c>
      <c r="D129" s="2">
        <v>22.237422771316002</v>
      </c>
      <c r="E129" s="2">
        <v>-5.2390337958936701</v>
      </c>
      <c r="G129">
        <v>-0.43053074129069002</v>
      </c>
      <c r="H129">
        <v>22.3046208968032</v>
      </c>
      <c r="I129">
        <v>-5.3066182164565596</v>
      </c>
      <c r="K129">
        <v>0.19439022708299999</v>
      </c>
      <c r="L129">
        <v>20.897865458314001</v>
      </c>
      <c r="M129">
        <v>-5.4661359328200003</v>
      </c>
      <c r="T129" s="6"/>
      <c r="V129" t="s">
        <v>8</v>
      </c>
      <c r="W129">
        <v>-1.6025628893780699</v>
      </c>
      <c r="X129">
        <v>22.097252510052101</v>
      </c>
      <c r="Y129">
        <v>-5.9716645230109204</v>
      </c>
      <c r="AA129">
        <v>-1.13085295775129</v>
      </c>
      <c r="AB129">
        <v>22.100732096768599</v>
      </c>
      <c r="AC129">
        <v>-6.1060207607649799</v>
      </c>
      <c r="AE129">
        <v>-0.60082095057200002</v>
      </c>
      <c r="AF129">
        <v>21.182586857697999</v>
      </c>
      <c r="AG129">
        <v>-6.0003396855900002</v>
      </c>
    </row>
    <row r="130" spans="1:33" x14ac:dyDescent="0.3">
      <c r="A130" s="2"/>
      <c r="B130" s="2" t="s">
        <v>6</v>
      </c>
      <c r="C130" s="2">
        <v>-1.8521454833603399</v>
      </c>
      <c r="D130" s="2">
        <v>21.1901365638867</v>
      </c>
      <c r="E130" s="2">
        <v>-5.9915535927062802</v>
      </c>
      <c r="G130">
        <v>-1.5911176903214901</v>
      </c>
      <c r="H130">
        <v>21.152561473074101</v>
      </c>
      <c r="I130">
        <v>-6.0450463119637199</v>
      </c>
      <c r="K130">
        <v>-1.2657435651690001</v>
      </c>
      <c r="L130">
        <v>20.147324312542001</v>
      </c>
      <c r="M130">
        <v>-6.1457057706090001</v>
      </c>
      <c r="T130" s="6"/>
      <c r="V130" t="s">
        <v>6</v>
      </c>
      <c r="W130">
        <v>-0.96366651840091</v>
      </c>
      <c r="X130">
        <v>21.944817435331402</v>
      </c>
      <c r="Y130">
        <v>-5.0950195050862899</v>
      </c>
      <c r="AA130">
        <v>-0.43822585850734003</v>
      </c>
      <c r="AB130">
        <v>22.2457845930738</v>
      </c>
      <c r="AC130">
        <v>-5.2688234088130503</v>
      </c>
      <c r="AE130">
        <v>0.271310555171</v>
      </c>
      <c r="AF130">
        <v>21.097393120292999</v>
      </c>
      <c r="AG130">
        <v>-5.3547060975739997</v>
      </c>
    </row>
    <row r="131" spans="1:33" x14ac:dyDescent="0.3">
      <c r="A131" s="2"/>
      <c r="B131" s="2" t="s">
        <v>7</v>
      </c>
      <c r="C131" s="2">
        <v>-3.4959800541817199</v>
      </c>
      <c r="D131" s="2">
        <v>22.910331734433601</v>
      </c>
      <c r="E131" s="2">
        <v>-6.6913974522877098</v>
      </c>
      <c r="G131">
        <v>-3.2901030540359502</v>
      </c>
      <c r="H131">
        <v>22.754122812119402</v>
      </c>
      <c r="I131">
        <v>-6.8754333418214397</v>
      </c>
      <c r="K131">
        <v>-2.9224091995529999</v>
      </c>
      <c r="L131">
        <v>21.464176454377998</v>
      </c>
      <c r="M131">
        <v>-5.098722780838</v>
      </c>
      <c r="T131" s="6"/>
      <c r="V131" t="s">
        <v>6</v>
      </c>
      <c r="W131">
        <v>-2.1689748288293602</v>
      </c>
      <c r="X131">
        <v>21.176554745425999</v>
      </c>
      <c r="Y131">
        <v>-6.1619563741755297</v>
      </c>
      <c r="AA131">
        <v>-1.5630668555377001</v>
      </c>
      <c r="AB131">
        <v>21.0932124402384</v>
      </c>
      <c r="AC131">
        <v>-6.0532060170290301</v>
      </c>
      <c r="AE131">
        <v>-0.96162864192399999</v>
      </c>
      <c r="AF131">
        <v>20.192868325854</v>
      </c>
      <c r="AG131">
        <v>-6.2682478253680003</v>
      </c>
    </row>
    <row r="132" spans="1:33" x14ac:dyDescent="0.3">
      <c r="A132" s="2"/>
      <c r="B132" s="2" t="s">
        <v>6</v>
      </c>
      <c r="C132" s="2">
        <v>-4.0986860171077897</v>
      </c>
      <c r="D132" s="2">
        <v>23.667852259956302</v>
      </c>
      <c r="E132" s="2">
        <v>-6.7138160982994997</v>
      </c>
      <c r="G132">
        <v>-3.9288885775741802</v>
      </c>
      <c r="H132">
        <v>23.476726280382699</v>
      </c>
      <c r="I132">
        <v>-6.9521406959414103</v>
      </c>
      <c r="K132">
        <v>-3.4655471149100001</v>
      </c>
      <c r="L132">
        <v>21.975027444771001</v>
      </c>
      <c r="M132">
        <v>-4.4820152315820003</v>
      </c>
      <c r="T132" s="6"/>
      <c r="V132" t="s">
        <v>7</v>
      </c>
      <c r="W132">
        <v>-3.6429689525153099</v>
      </c>
      <c r="X132">
        <v>23.1644070685687</v>
      </c>
      <c r="Y132">
        <v>-6.5827039434692596</v>
      </c>
      <c r="AA132">
        <v>-3.27532460338927</v>
      </c>
      <c r="AB132">
        <v>22.6933473897376</v>
      </c>
      <c r="AC132">
        <v>-6.8834692119176104</v>
      </c>
      <c r="AE132">
        <v>-2.9480774216340002</v>
      </c>
      <c r="AF132">
        <v>21.408423064707002</v>
      </c>
      <c r="AG132">
        <v>-5.6388978819290001</v>
      </c>
    </row>
    <row r="133" spans="1:33" x14ac:dyDescent="0.3">
      <c r="M133"/>
      <c r="T133" s="6"/>
      <c r="V133" t="s">
        <v>6</v>
      </c>
      <c r="W133">
        <v>-4.20842407168149</v>
      </c>
      <c r="X133">
        <v>23.939944246595299</v>
      </c>
      <c r="Y133">
        <v>-6.45380235451288</v>
      </c>
      <c r="AA133">
        <v>-3.9380693413126999</v>
      </c>
      <c r="AB133">
        <v>23.396631961594601</v>
      </c>
      <c r="AC133">
        <v>-6.9359346945848497</v>
      </c>
      <c r="AE133">
        <v>-3.6564568475680002</v>
      </c>
      <c r="AF133">
        <v>21.83346343801</v>
      </c>
      <c r="AG133">
        <v>-5.1381273143590001</v>
      </c>
    </row>
    <row r="134" spans="1:33" x14ac:dyDescent="0.3">
      <c r="M134"/>
      <c r="T134" s="6"/>
      <c r="V134" t="s">
        <v>6</v>
      </c>
      <c r="W134">
        <v>0.57015537725361998</v>
      </c>
      <c r="X134">
        <v>22.1970346538915</v>
      </c>
      <c r="Y134">
        <v>-2.2515468117171702</v>
      </c>
      <c r="AA134">
        <v>-0.16222249751178</v>
      </c>
      <c r="AB134">
        <v>23.315164952826802</v>
      </c>
      <c r="AC134">
        <v>-2.14309862604674</v>
      </c>
      <c r="AE134">
        <v>0.97209072468199997</v>
      </c>
      <c r="AF134">
        <v>22.618962864899999</v>
      </c>
      <c r="AG134">
        <v>-1.6319337646509999</v>
      </c>
    </row>
    <row r="135" spans="1:33" x14ac:dyDescent="0.3">
      <c r="M135"/>
      <c r="T135" s="6"/>
    </row>
    <row r="136" spans="1:33" x14ac:dyDescent="0.3">
      <c r="M136"/>
    </row>
    <row r="137" spans="1:33" x14ac:dyDescent="0.3">
      <c r="M137"/>
    </row>
    <row r="138" spans="1:33" x14ac:dyDescent="0.3">
      <c r="M138"/>
    </row>
    <row r="139" spans="1:33" x14ac:dyDescent="0.3">
      <c r="M139"/>
    </row>
    <row r="140" spans="1:33" x14ac:dyDescent="0.3">
      <c r="M140"/>
    </row>
    <row r="141" spans="1:33" x14ac:dyDescent="0.3">
      <c r="M141"/>
    </row>
    <row r="142" spans="1:33" x14ac:dyDescent="0.3">
      <c r="M142"/>
    </row>
    <row r="143" spans="1:33" x14ac:dyDescent="0.3">
      <c r="M143"/>
    </row>
    <row r="144" spans="1:33" x14ac:dyDescent="0.3">
      <c r="M144"/>
    </row>
    <row r="145" spans="13:13" x14ac:dyDescent="0.3">
      <c r="M145"/>
    </row>
    <row r="146" spans="13:13" x14ac:dyDescent="0.3">
      <c r="M146"/>
    </row>
  </sheetData>
  <pageMargins left="0.7" right="0.7" top="0.75" bottom="0.75" header="0.3" footer="0.3"/>
  <pageSetup paperSize="9" orientation="portrait" horizontalDpi="200" verticalDpi="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07"/>
  <sheetViews>
    <sheetView workbookViewId="0"/>
  </sheetViews>
  <sheetFormatPr defaultColWidth="8.77734375" defaultRowHeight="14.4" x14ac:dyDescent="0.3"/>
  <cols>
    <col min="1" max="1" width="5.33203125" style="62" customWidth="1"/>
    <col min="2" max="2" width="5.33203125" customWidth="1"/>
    <col min="7" max="7" width="5.33203125" style="62" customWidth="1"/>
    <col min="8" max="8" width="5.33203125" customWidth="1"/>
    <col min="13" max="13" width="4.44140625" style="62" customWidth="1"/>
    <col min="14" max="14" width="4.77734375" customWidth="1"/>
  </cols>
  <sheetData>
    <row r="1" spans="1:17" s="60" customFormat="1" ht="18" x14ac:dyDescent="0.35">
      <c r="A1" s="12" t="s">
        <v>235</v>
      </c>
      <c r="G1" s="62"/>
      <c r="M1" s="62"/>
    </row>
    <row r="2" spans="1:17" s="60" customFormat="1" ht="19.05" x14ac:dyDescent="0.25">
      <c r="A2" s="12"/>
      <c r="G2" s="62"/>
      <c r="M2" s="62"/>
    </row>
    <row r="3" spans="1:17" s="60" customFormat="1" x14ac:dyDescent="0.3">
      <c r="A3" s="2" t="s">
        <v>234</v>
      </c>
      <c r="G3" s="62"/>
      <c r="M3" s="62"/>
    </row>
    <row r="4" spans="1:17" s="60" customFormat="1" ht="15" x14ac:dyDescent="0.2">
      <c r="G4" s="62"/>
      <c r="M4" s="62"/>
    </row>
    <row r="5" spans="1:17" s="60" customFormat="1" ht="16.95" x14ac:dyDescent="0.25">
      <c r="A5" s="62" t="s">
        <v>231</v>
      </c>
      <c r="G5" s="62" t="s">
        <v>232</v>
      </c>
      <c r="M5" s="62" t="s">
        <v>233</v>
      </c>
    </row>
    <row r="6" spans="1:17" s="60" customFormat="1" ht="15" x14ac:dyDescent="0.2">
      <c r="A6" s="62"/>
      <c r="C6" s="4" t="s">
        <v>3</v>
      </c>
      <c r="D6" s="4" t="s">
        <v>4</v>
      </c>
      <c r="E6" s="4" t="s">
        <v>5</v>
      </c>
      <c r="G6" s="62"/>
      <c r="I6" s="4" t="s">
        <v>3</v>
      </c>
      <c r="J6" s="4" t="s">
        <v>4</v>
      </c>
      <c r="K6" s="4" t="s">
        <v>5</v>
      </c>
      <c r="M6" s="62"/>
      <c r="O6" s="4" t="s">
        <v>3</v>
      </c>
      <c r="P6" s="4" t="s">
        <v>4</v>
      </c>
      <c r="Q6" s="4" t="s">
        <v>5</v>
      </c>
    </row>
    <row r="7" spans="1:17" ht="15" x14ac:dyDescent="0.2">
      <c r="A7" s="62" t="s">
        <v>32</v>
      </c>
      <c r="B7" t="s">
        <v>9</v>
      </c>
      <c r="C7">
        <v>9.9801061565920008</v>
      </c>
      <c r="D7">
        <v>13.839587738160001</v>
      </c>
      <c r="E7">
        <v>-11.071433575065999</v>
      </c>
      <c r="G7" s="62" t="s">
        <v>32</v>
      </c>
      <c r="H7" s="60" t="s">
        <v>135</v>
      </c>
      <c r="I7">
        <v>10.128454725218999</v>
      </c>
      <c r="J7">
        <v>13.723390639947</v>
      </c>
      <c r="K7">
        <v>-11.053338120967</v>
      </c>
      <c r="M7" s="62" t="s">
        <v>32</v>
      </c>
      <c r="N7" t="s">
        <v>134</v>
      </c>
      <c r="O7">
        <v>-0.90625299999999998</v>
      </c>
      <c r="P7">
        <v>-4.671462</v>
      </c>
      <c r="Q7">
        <v>11.984109</v>
      </c>
    </row>
    <row r="8" spans="1:17" ht="15" x14ac:dyDescent="0.2">
      <c r="B8" t="s">
        <v>8</v>
      </c>
      <c r="C8">
        <v>10.442864004832</v>
      </c>
      <c r="D8">
        <v>13.875896090101</v>
      </c>
      <c r="E8">
        <v>-9.7982688118789998</v>
      </c>
      <c r="H8" s="60" t="s">
        <v>136</v>
      </c>
      <c r="I8">
        <v>10.585245939222</v>
      </c>
      <c r="J8">
        <v>13.701400492431</v>
      </c>
      <c r="K8">
        <v>-9.7756599175129999</v>
      </c>
      <c r="N8" t="s">
        <v>135</v>
      </c>
      <c r="O8">
        <v>-1.2106399999999999</v>
      </c>
      <c r="P8">
        <v>-3.661381</v>
      </c>
      <c r="Q8">
        <v>11.958292999999999</v>
      </c>
    </row>
    <row r="9" spans="1:17" ht="15" x14ac:dyDescent="0.2">
      <c r="B9" t="s">
        <v>6</v>
      </c>
      <c r="C9">
        <v>11.50483215018</v>
      </c>
      <c r="D9">
        <v>13.715386729876</v>
      </c>
      <c r="E9">
        <v>-9.6770662879600007</v>
      </c>
      <c r="H9" s="60" t="s">
        <v>134</v>
      </c>
      <c r="I9">
        <v>11.631328353582999</v>
      </c>
      <c r="J9">
        <v>13.463605271221001</v>
      </c>
      <c r="K9">
        <v>-9.6496708085890006</v>
      </c>
      <c r="N9" t="s">
        <v>136</v>
      </c>
      <c r="O9">
        <v>-0.22708500000000001</v>
      </c>
      <c r="P9">
        <v>-2.7001019999999998</v>
      </c>
      <c r="Q9">
        <v>12.106078</v>
      </c>
    </row>
    <row r="10" spans="1:17" ht="15" x14ac:dyDescent="0.2">
      <c r="B10" t="s">
        <v>8</v>
      </c>
      <c r="C10">
        <v>9.6063160716220004</v>
      </c>
      <c r="D10">
        <v>14.082566153675</v>
      </c>
      <c r="E10">
        <v>-8.7574445838460004</v>
      </c>
      <c r="H10" s="60" t="s">
        <v>136</v>
      </c>
      <c r="I10">
        <v>9.7592579866139992</v>
      </c>
      <c r="J10">
        <v>13.956931528659</v>
      </c>
      <c r="K10">
        <v>-8.7381866455499999</v>
      </c>
      <c r="N10" t="s">
        <v>137</v>
      </c>
      <c r="O10">
        <v>0.94632799999999995</v>
      </c>
      <c r="P10">
        <v>-2.9814940000000001</v>
      </c>
      <c r="Q10">
        <v>12.299367999999999</v>
      </c>
    </row>
    <row r="11" spans="1:17" ht="15" x14ac:dyDescent="0.2">
      <c r="B11" t="s">
        <v>6</v>
      </c>
      <c r="C11">
        <v>9.9697964901050007</v>
      </c>
      <c r="D11">
        <v>14.122858111485</v>
      </c>
      <c r="E11">
        <v>-7.7469346608479999</v>
      </c>
      <c r="H11" s="60" t="s">
        <v>134</v>
      </c>
      <c r="I11">
        <v>10.112724313488</v>
      </c>
      <c r="J11">
        <v>13.952684037126</v>
      </c>
      <c r="K11">
        <v>-7.7232230230210002</v>
      </c>
      <c r="N11" t="s">
        <v>135</v>
      </c>
      <c r="O11">
        <v>-0.64473800000000003</v>
      </c>
      <c r="P11">
        <v>-1.4109480000000001</v>
      </c>
      <c r="Q11">
        <v>11.995476999999999</v>
      </c>
    </row>
    <row r="12" spans="1:17" ht="15" x14ac:dyDescent="0.2">
      <c r="B12" t="s">
        <v>8</v>
      </c>
      <c r="C12">
        <v>8.2137606465350004</v>
      </c>
      <c r="D12">
        <v>14.241454159911999</v>
      </c>
      <c r="E12">
        <v>-9.0447517762480008</v>
      </c>
      <c r="H12" s="60" t="s">
        <v>136</v>
      </c>
      <c r="I12">
        <v>8.3804099570520005</v>
      </c>
      <c r="J12">
        <v>14.212853298422001</v>
      </c>
      <c r="K12">
        <v>-9.0314872015510002</v>
      </c>
      <c r="N12" t="s">
        <v>136</v>
      </c>
      <c r="O12">
        <v>-1.932939</v>
      </c>
      <c r="P12">
        <v>-0.97258100000000003</v>
      </c>
      <c r="Q12">
        <v>11.831151999999999</v>
      </c>
    </row>
    <row r="13" spans="1:17" ht="15" x14ac:dyDescent="0.2">
      <c r="B13" t="s">
        <v>9</v>
      </c>
      <c r="C13">
        <v>7.3270817121459997</v>
      </c>
      <c r="D13">
        <v>14.401901044136</v>
      </c>
      <c r="E13">
        <v>-8.0740021310010004</v>
      </c>
      <c r="H13" s="60" t="s">
        <v>135</v>
      </c>
      <c r="I13">
        <v>7.5136622683269998</v>
      </c>
      <c r="J13">
        <v>14.493528707186</v>
      </c>
      <c r="K13">
        <v>-8.0759760966070004</v>
      </c>
      <c r="N13" t="s">
        <v>137</v>
      </c>
      <c r="O13">
        <v>-2.173279</v>
      </c>
      <c r="P13">
        <v>0.22695399999999999</v>
      </c>
      <c r="Q13">
        <v>11.749162999999999</v>
      </c>
    </row>
    <row r="14" spans="1:17" ht="15" x14ac:dyDescent="0.2">
      <c r="B14" t="s">
        <v>6</v>
      </c>
      <c r="C14">
        <v>7.6524318385079999</v>
      </c>
      <c r="D14">
        <v>14.636728247002999</v>
      </c>
      <c r="E14">
        <v>-7.1504924475260001</v>
      </c>
      <c r="H14" s="60" t="s">
        <v>134</v>
      </c>
      <c r="I14">
        <v>7.8278837016490002</v>
      </c>
      <c r="J14">
        <v>14.606265424782</v>
      </c>
      <c r="K14">
        <v>-7.1269983984570002</v>
      </c>
      <c r="N14" t="s">
        <v>136</v>
      </c>
      <c r="O14">
        <v>-2.9308770000000002</v>
      </c>
      <c r="P14">
        <v>-2.019104</v>
      </c>
      <c r="Q14">
        <v>11.724076999999999</v>
      </c>
    </row>
    <row r="15" spans="1:17" ht="15" x14ac:dyDescent="0.2">
      <c r="B15" t="s">
        <v>6</v>
      </c>
      <c r="C15">
        <v>6.3565986500770002</v>
      </c>
      <c r="D15">
        <v>14.618122743997001</v>
      </c>
      <c r="E15">
        <v>-8.3198450473779992</v>
      </c>
      <c r="H15" s="60" t="s">
        <v>134</v>
      </c>
      <c r="I15">
        <v>6.5415748064420001</v>
      </c>
      <c r="J15">
        <v>14.704440341147</v>
      </c>
      <c r="K15">
        <v>-8.3172250896720001</v>
      </c>
      <c r="N15" t="s">
        <v>136</v>
      </c>
      <c r="O15">
        <v>-4.362927</v>
      </c>
      <c r="P15">
        <v>-1.608355</v>
      </c>
      <c r="Q15">
        <v>11.602885000000001</v>
      </c>
    </row>
    <row r="16" spans="1:17" ht="15" x14ac:dyDescent="0.2">
      <c r="B16" t="s">
        <v>9</v>
      </c>
      <c r="C16">
        <v>7.7709539594269996</v>
      </c>
      <c r="D16">
        <v>14.126729133635999</v>
      </c>
      <c r="E16">
        <v>-10.296510374265999</v>
      </c>
      <c r="H16" s="60" t="s">
        <v>135</v>
      </c>
      <c r="I16">
        <v>7.9366104751520004</v>
      </c>
      <c r="J16">
        <v>14.131871752311</v>
      </c>
      <c r="K16">
        <v>-10.286604872330001</v>
      </c>
      <c r="N16" t="s">
        <v>136</v>
      </c>
      <c r="O16">
        <v>-2.5117620000000001</v>
      </c>
      <c r="P16">
        <v>-3.2991069999999998</v>
      </c>
      <c r="Q16">
        <v>11.753867</v>
      </c>
    </row>
    <row r="17" spans="1:17" ht="15" x14ac:dyDescent="0.2">
      <c r="B17" t="s">
        <v>8</v>
      </c>
      <c r="C17">
        <v>8.5998541362249998</v>
      </c>
      <c r="D17">
        <v>13.95587347891</v>
      </c>
      <c r="E17">
        <v>-11.327889587706</v>
      </c>
      <c r="H17" s="60" t="s">
        <v>136</v>
      </c>
      <c r="I17">
        <v>8.7557995345639998</v>
      </c>
      <c r="J17">
        <v>13.901365889206</v>
      </c>
      <c r="K17">
        <v>-11.311974914674</v>
      </c>
      <c r="N17" t="s">
        <v>134</v>
      </c>
      <c r="O17">
        <v>-3.2020949999999999</v>
      </c>
      <c r="P17">
        <v>-4.117184</v>
      </c>
      <c r="Q17">
        <v>11.609082000000001</v>
      </c>
    </row>
    <row r="18" spans="1:17" ht="15" x14ac:dyDescent="0.2">
      <c r="B18" t="s">
        <v>7</v>
      </c>
      <c r="C18">
        <v>8.1914693113129999</v>
      </c>
      <c r="D18">
        <v>13.869760857544</v>
      </c>
      <c r="E18">
        <v>-12.487179766902999</v>
      </c>
      <c r="H18" s="60" t="s">
        <v>137</v>
      </c>
      <c r="I18">
        <v>8.3576595922930004</v>
      </c>
      <c r="J18">
        <v>13.854581675482001</v>
      </c>
      <c r="K18">
        <v>-12.475914531887</v>
      </c>
      <c r="N18" t="s">
        <v>134</v>
      </c>
      <c r="O18">
        <v>-4.5937530000000004</v>
      </c>
      <c r="P18">
        <v>-0.91428900000000002</v>
      </c>
      <c r="Q18">
        <v>12.408231000000001</v>
      </c>
    </row>
    <row r="19" spans="1:17" ht="15" x14ac:dyDescent="0.2">
      <c r="A19" s="62" t="s">
        <v>33</v>
      </c>
      <c r="B19" t="s">
        <v>9</v>
      </c>
      <c r="C19">
        <v>7.8819406377250001</v>
      </c>
      <c r="D19">
        <v>16.532665928810001</v>
      </c>
      <c r="E19">
        <v>-13.880511672013</v>
      </c>
      <c r="G19" s="62" t="s">
        <v>33</v>
      </c>
      <c r="H19" s="60" t="s">
        <v>135</v>
      </c>
      <c r="I19">
        <v>7.8323639940370002</v>
      </c>
      <c r="J19">
        <v>16.5257297918</v>
      </c>
      <c r="K19">
        <v>-13.845141194843</v>
      </c>
      <c r="N19" t="s">
        <v>134</v>
      </c>
      <c r="O19">
        <v>-4.5267179999999998</v>
      </c>
      <c r="P19">
        <v>-1.0840620000000001</v>
      </c>
      <c r="Q19">
        <v>10.662143</v>
      </c>
    </row>
    <row r="20" spans="1:17" ht="15" x14ac:dyDescent="0.2">
      <c r="B20" t="s">
        <v>8</v>
      </c>
      <c r="C20">
        <v>9.0120487685100006</v>
      </c>
      <c r="D20">
        <v>16.770206523525001</v>
      </c>
      <c r="E20">
        <v>-13.152689461214001</v>
      </c>
      <c r="H20" s="60" t="s">
        <v>136</v>
      </c>
      <c r="I20">
        <v>8.9641451370249996</v>
      </c>
      <c r="J20">
        <v>16.704491274018</v>
      </c>
      <c r="K20">
        <v>-13.097611622556</v>
      </c>
      <c r="N20" t="s">
        <v>134</v>
      </c>
      <c r="O20">
        <v>-5.0156689999999999</v>
      </c>
      <c r="P20">
        <v>-2.472969</v>
      </c>
      <c r="Q20">
        <v>11.659504999999999</v>
      </c>
    </row>
    <row r="21" spans="1:17" ht="15" x14ac:dyDescent="0.2">
      <c r="B21" t="s">
        <v>6</v>
      </c>
      <c r="C21">
        <v>9.9405385783359996</v>
      </c>
      <c r="D21">
        <v>16.685266706210999</v>
      </c>
      <c r="E21">
        <v>-13.698351026605</v>
      </c>
      <c r="H21" s="60" t="s">
        <v>134</v>
      </c>
      <c r="I21">
        <v>9.8915461151279995</v>
      </c>
      <c r="J21">
        <v>16.551006081221001</v>
      </c>
      <c r="K21">
        <v>-13.628924308322</v>
      </c>
      <c r="N21" t="s">
        <v>134</v>
      </c>
      <c r="O21">
        <v>9.4038999999999998E-2</v>
      </c>
      <c r="P21">
        <v>-0.66644800000000004</v>
      </c>
      <c r="Q21">
        <v>12.164104999999999</v>
      </c>
    </row>
    <row r="22" spans="1:17" ht="15" x14ac:dyDescent="0.2">
      <c r="B22" t="s">
        <v>8</v>
      </c>
      <c r="C22">
        <v>9.0049197165630002</v>
      </c>
      <c r="D22">
        <v>17.074088156969001</v>
      </c>
      <c r="E22">
        <v>-11.839690594854</v>
      </c>
      <c r="H22" s="60" t="s">
        <v>136</v>
      </c>
      <c r="I22">
        <v>8.9483021768089994</v>
      </c>
      <c r="J22">
        <v>17.029903158322</v>
      </c>
      <c r="K22">
        <v>-11.791021397412001</v>
      </c>
      <c r="M22" s="62" t="s">
        <v>33</v>
      </c>
      <c r="N22" t="s">
        <v>134</v>
      </c>
      <c r="O22">
        <v>2.4377170000000001</v>
      </c>
      <c r="P22">
        <v>-4.16622</v>
      </c>
      <c r="Q22">
        <v>15.644304</v>
      </c>
    </row>
    <row r="23" spans="1:17" ht="15" x14ac:dyDescent="0.2">
      <c r="B23" t="s">
        <v>8</v>
      </c>
      <c r="C23">
        <v>10.229508549267999</v>
      </c>
      <c r="D23">
        <v>17.42259508727</v>
      </c>
      <c r="E23">
        <v>-11.055129656289999</v>
      </c>
      <c r="H23" s="60" t="s">
        <v>136</v>
      </c>
      <c r="I23">
        <v>10.176281163902001</v>
      </c>
      <c r="J23">
        <v>17.307919201156</v>
      </c>
      <c r="K23">
        <v>-10.983657576722001</v>
      </c>
      <c r="N23" t="s">
        <v>135</v>
      </c>
      <c r="O23">
        <v>1.5990120000000001</v>
      </c>
      <c r="P23">
        <v>-3.5584169999999999</v>
      </c>
      <c r="Q23">
        <v>15.491114</v>
      </c>
    </row>
    <row r="24" spans="1:17" ht="15" x14ac:dyDescent="0.2">
      <c r="B24" t="s">
        <v>6</v>
      </c>
      <c r="C24">
        <v>11.104663398617999</v>
      </c>
      <c r="D24">
        <v>17.455282888334001</v>
      </c>
      <c r="E24">
        <v>-11.69650698645</v>
      </c>
      <c r="H24" s="60" t="s">
        <v>134</v>
      </c>
      <c r="I24">
        <v>11.056323030290001</v>
      </c>
      <c r="J24">
        <v>17.344324504102001</v>
      </c>
      <c r="K24">
        <v>-11.615747321195</v>
      </c>
      <c r="N24" t="s">
        <v>136</v>
      </c>
      <c r="O24">
        <v>0.30477900000000002</v>
      </c>
      <c r="P24">
        <v>-3.8485480000000001</v>
      </c>
      <c r="Q24">
        <v>15.161424</v>
      </c>
    </row>
    <row r="25" spans="1:17" ht="15" x14ac:dyDescent="0.2">
      <c r="B25" t="s">
        <v>6</v>
      </c>
      <c r="C25">
        <v>10.077971944522</v>
      </c>
      <c r="D25">
        <v>18.396373650562001</v>
      </c>
      <c r="E25">
        <v>-10.593668745583001</v>
      </c>
      <c r="H25" s="60" t="s">
        <v>134</v>
      </c>
      <c r="I25">
        <v>10.045889489553</v>
      </c>
      <c r="J25">
        <v>18.261373886341001</v>
      </c>
      <c r="K25">
        <v>-10.476163977760001</v>
      </c>
      <c r="N25" t="s">
        <v>135</v>
      </c>
      <c r="O25">
        <v>-0.450046</v>
      </c>
      <c r="P25">
        <v>-2.799112</v>
      </c>
      <c r="Q25">
        <v>15.029139000000001</v>
      </c>
    </row>
    <row r="26" spans="1:17" ht="15" x14ac:dyDescent="0.2">
      <c r="B26" t="s">
        <v>6</v>
      </c>
      <c r="C26">
        <v>10.390332193916</v>
      </c>
      <c r="D26">
        <v>16.701336107263</v>
      </c>
      <c r="E26">
        <v>-10.255896978574</v>
      </c>
      <c r="H26" s="60" t="s">
        <v>134</v>
      </c>
      <c r="I26">
        <v>10.302006188829999</v>
      </c>
      <c r="J26">
        <v>16.547912926074002</v>
      </c>
      <c r="K26">
        <v>-10.214618903183</v>
      </c>
      <c r="N26" t="s">
        <v>136</v>
      </c>
      <c r="O26">
        <v>0.38274900000000001</v>
      </c>
      <c r="P26">
        <v>-1.727255</v>
      </c>
      <c r="Q26">
        <v>15.269651</v>
      </c>
    </row>
    <row r="27" spans="1:17" ht="15" x14ac:dyDescent="0.2">
      <c r="B27" t="s">
        <v>8</v>
      </c>
      <c r="C27">
        <v>7.7286774725200003</v>
      </c>
      <c r="D27">
        <v>17.111302212167999</v>
      </c>
      <c r="E27">
        <v>-11.152199754352999</v>
      </c>
      <c r="H27" s="60" t="s">
        <v>136</v>
      </c>
      <c r="I27">
        <v>7.6599120533690002</v>
      </c>
      <c r="J27">
        <v>17.142688438476</v>
      </c>
      <c r="K27">
        <v>-11.127587340963</v>
      </c>
      <c r="N27" t="s">
        <v>136</v>
      </c>
      <c r="O27">
        <v>0.16308600000000001</v>
      </c>
      <c r="P27">
        <v>-0.32208300000000001</v>
      </c>
      <c r="Q27">
        <v>15.296084</v>
      </c>
    </row>
    <row r="28" spans="1:17" x14ac:dyDescent="0.3">
      <c r="B28" t="s">
        <v>7</v>
      </c>
      <c r="C28">
        <v>7.5915760701400004</v>
      </c>
      <c r="D28">
        <v>17.345499551463998</v>
      </c>
      <c r="E28">
        <v>-9.9562684149040006</v>
      </c>
      <c r="H28" s="60" t="s">
        <v>137</v>
      </c>
      <c r="I28">
        <v>7.508539820258</v>
      </c>
      <c r="J28">
        <v>17.417360717274999</v>
      </c>
      <c r="K28">
        <v>-9.9434782858290003</v>
      </c>
      <c r="N28" t="s">
        <v>137</v>
      </c>
      <c r="O28">
        <v>-0.88184600000000002</v>
      </c>
      <c r="P28">
        <v>0.29128300000000001</v>
      </c>
      <c r="Q28">
        <v>15.066826000000001</v>
      </c>
    </row>
    <row r="29" spans="1:17" x14ac:dyDescent="0.3">
      <c r="B29" t="s">
        <v>9</v>
      </c>
      <c r="C29">
        <v>6.6458202886080002</v>
      </c>
      <c r="D29">
        <v>16.805693851400001</v>
      </c>
      <c r="E29">
        <v>-11.932197008458999</v>
      </c>
      <c r="H29" s="60" t="s">
        <v>135</v>
      </c>
      <c r="I29">
        <v>6.5773605678719997</v>
      </c>
      <c r="J29">
        <v>16.881807643965999</v>
      </c>
      <c r="K29">
        <v>-11.926732103578001</v>
      </c>
      <c r="N29" t="s">
        <v>135</v>
      </c>
      <c r="O29">
        <v>1.30894</v>
      </c>
      <c r="P29">
        <v>0.37775799999999998</v>
      </c>
      <c r="Q29">
        <v>15.65141</v>
      </c>
    </row>
    <row r="30" spans="1:17" x14ac:dyDescent="0.3">
      <c r="B30" t="s">
        <v>6</v>
      </c>
      <c r="C30">
        <v>5.6951083595050003</v>
      </c>
      <c r="D30">
        <v>16.933012057654999</v>
      </c>
      <c r="E30">
        <v>-11.497671886556001</v>
      </c>
      <c r="H30" s="60" t="s">
        <v>134</v>
      </c>
      <c r="I30">
        <v>5.6231154239179997</v>
      </c>
      <c r="J30">
        <v>17.023464492967001</v>
      </c>
      <c r="K30">
        <v>-11.502346735801</v>
      </c>
      <c r="N30" t="s">
        <v>136</v>
      </c>
      <c r="O30">
        <v>2.5249239999999999</v>
      </c>
      <c r="P30">
        <v>-0.185562</v>
      </c>
      <c r="Q30">
        <v>15.915234</v>
      </c>
    </row>
    <row r="31" spans="1:17" x14ac:dyDescent="0.3">
      <c r="B31" t="s">
        <v>8</v>
      </c>
      <c r="C31">
        <v>6.6439718484570003</v>
      </c>
      <c r="D31">
        <v>16.537517940386</v>
      </c>
      <c r="E31">
        <v>-13.265921081701</v>
      </c>
      <c r="H31" s="60" t="s">
        <v>136</v>
      </c>
      <c r="I31">
        <v>6.5843822898419999</v>
      </c>
      <c r="J31">
        <v>16.575409345992</v>
      </c>
      <c r="K31">
        <v>-13.250059319818</v>
      </c>
      <c r="N31" t="s">
        <v>135</v>
      </c>
      <c r="O31">
        <v>3.5213589999999999</v>
      </c>
      <c r="P31">
        <v>0.62372300000000003</v>
      </c>
      <c r="Q31">
        <v>16.270583999999999</v>
      </c>
    </row>
    <row r="32" spans="1:17" x14ac:dyDescent="0.3">
      <c r="B32" t="s">
        <v>7</v>
      </c>
      <c r="C32">
        <v>5.608659448998</v>
      </c>
      <c r="D32">
        <v>16.284373997745998</v>
      </c>
      <c r="E32">
        <v>-13.862115698184001</v>
      </c>
      <c r="H32" s="60" t="s">
        <v>137</v>
      </c>
      <c r="I32">
        <v>5.5547590841009997</v>
      </c>
      <c r="J32">
        <v>16.354687332205</v>
      </c>
      <c r="K32">
        <v>-13.867273925455001</v>
      </c>
      <c r="N32" t="s">
        <v>135</v>
      </c>
      <c r="O32">
        <v>2.7454320000000001</v>
      </c>
      <c r="P32">
        <v>-1.4832129999999999</v>
      </c>
      <c r="Q32">
        <v>15.87519</v>
      </c>
    </row>
    <row r="33" spans="1:17" x14ac:dyDescent="0.3">
      <c r="A33" s="62" t="s">
        <v>34</v>
      </c>
      <c r="B33" t="s">
        <v>9</v>
      </c>
      <c r="C33">
        <v>4.720709708947</v>
      </c>
      <c r="D33">
        <v>19.310013304079</v>
      </c>
      <c r="E33">
        <v>-15.150325886001999</v>
      </c>
      <c r="G33" s="62" t="s">
        <v>34</v>
      </c>
      <c r="H33" s="60" t="s">
        <v>135</v>
      </c>
      <c r="I33">
        <v>4.6690401330229996</v>
      </c>
      <c r="J33">
        <v>19.351920091690999</v>
      </c>
      <c r="K33">
        <v>-15.215942347422001</v>
      </c>
      <c r="N33" t="s">
        <v>136</v>
      </c>
      <c r="O33">
        <v>1.663916</v>
      </c>
      <c r="P33">
        <v>-2.200752</v>
      </c>
      <c r="Q33">
        <v>15.550473</v>
      </c>
    </row>
    <row r="34" spans="1:17" x14ac:dyDescent="0.3">
      <c r="B34" t="s">
        <v>8</v>
      </c>
      <c r="C34">
        <v>6.0642407700760002</v>
      </c>
      <c r="D34">
        <v>19.215142752868001</v>
      </c>
      <c r="E34">
        <v>-14.931704323361</v>
      </c>
      <c r="H34" s="60" t="s">
        <v>136</v>
      </c>
      <c r="I34">
        <v>6.0124316651990002</v>
      </c>
      <c r="J34">
        <v>19.230863142899</v>
      </c>
      <c r="K34">
        <v>-14.986841670141001</v>
      </c>
      <c r="N34" t="s">
        <v>134</v>
      </c>
      <c r="O34">
        <v>-3.9261999999999998E-2</v>
      </c>
      <c r="P34">
        <v>-4.8550779999999998</v>
      </c>
      <c r="Q34">
        <v>15.03317</v>
      </c>
    </row>
    <row r="35" spans="1:17" x14ac:dyDescent="0.3">
      <c r="B35" t="s">
        <v>6</v>
      </c>
      <c r="C35">
        <v>6.7478438211679999</v>
      </c>
      <c r="D35">
        <v>18.967933282821999</v>
      </c>
      <c r="E35">
        <v>-15.718663332453</v>
      </c>
      <c r="H35" s="60" t="s">
        <v>134</v>
      </c>
      <c r="I35">
        <v>6.6961947479869997</v>
      </c>
      <c r="J35">
        <v>18.962762312974998</v>
      </c>
      <c r="K35">
        <v>-15.764810244475999</v>
      </c>
      <c r="N35" t="s">
        <v>134</v>
      </c>
      <c r="O35">
        <v>1.2086269999999999</v>
      </c>
      <c r="P35">
        <v>1.415179</v>
      </c>
      <c r="Q35">
        <v>15.72993</v>
      </c>
    </row>
    <row r="36" spans="1:17" x14ac:dyDescent="0.3">
      <c r="B36" t="s">
        <v>9</v>
      </c>
      <c r="C36">
        <v>6.4125484236760002</v>
      </c>
      <c r="D36">
        <v>19.456483831029999</v>
      </c>
      <c r="E36">
        <v>-13.70353144617</v>
      </c>
      <c r="H36" s="60" t="s">
        <v>135</v>
      </c>
      <c r="I36">
        <v>6.3544421681610004</v>
      </c>
      <c r="J36">
        <v>19.466899427297001</v>
      </c>
      <c r="K36">
        <v>-13.758405691042</v>
      </c>
      <c r="N36" t="s">
        <v>134</v>
      </c>
      <c r="O36">
        <v>3.434132</v>
      </c>
      <c r="P36">
        <v>1.6362669999999999</v>
      </c>
      <c r="Q36">
        <v>16.162673999999999</v>
      </c>
    </row>
    <row r="37" spans="1:17" x14ac:dyDescent="0.3">
      <c r="B37" t="s">
        <v>8</v>
      </c>
      <c r="C37">
        <v>5.2327819722250002</v>
      </c>
      <c r="D37">
        <v>19.735449439261</v>
      </c>
      <c r="E37">
        <v>-13.049658288826</v>
      </c>
      <c r="H37" s="60" t="s">
        <v>136</v>
      </c>
      <c r="I37">
        <v>5.17599598384</v>
      </c>
      <c r="J37">
        <v>19.759268221046</v>
      </c>
      <c r="K37">
        <v>-13.110057503181</v>
      </c>
      <c r="N37" t="s">
        <v>134</v>
      </c>
      <c r="O37">
        <v>4.4196410000000004</v>
      </c>
      <c r="P37">
        <v>0.201881</v>
      </c>
      <c r="Q37">
        <v>16.423998000000001</v>
      </c>
    </row>
    <row r="38" spans="1:17" x14ac:dyDescent="0.3">
      <c r="B38" t="s">
        <v>8</v>
      </c>
      <c r="C38">
        <v>4.9494920158089997</v>
      </c>
      <c r="D38">
        <v>20.145779207010001</v>
      </c>
      <c r="E38">
        <v>-11.720076857315</v>
      </c>
      <c r="H38" s="60" t="s">
        <v>136</v>
      </c>
      <c r="I38">
        <v>4.8926325808430002</v>
      </c>
      <c r="J38">
        <v>20.172012999742002</v>
      </c>
      <c r="K38">
        <v>-11.779932785345</v>
      </c>
      <c r="M38" s="62" t="s">
        <v>34</v>
      </c>
      <c r="N38" t="s">
        <v>134</v>
      </c>
      <c r="O38">
        <v>4.6572389999999997</v>
      </c>
      <c r="P38">
        <v>-1.430974</v>
      </c>
      <c r="Q38">
        <v>19.068791999999998</v>
      </c>
    </row>
    <row r="39" spans="1:17" x14ac:dyDescent="0.3">
      <c r="B39" t="s">
        <v>7</v>
      </c>
      <c r="C39">
        <v>5.7454379958319999</v>
      </c>
      <c r="D39">
        <v>20.316096696627</v>
      </c>
      <c r="E39">
        <v>-10.796304698949999</v>
      </c>
      <c r="H39" s="60" t="s">
        <v>137</v>
      </c>
      <c r="I39">
        <v>5.6924260040019998</v>
      </c>
      <c r="J39">
        <v>20.357327912569001</v>
      </c>
      <c r="K39">
        <v>-10.862233950692</v>
      </c>
      <c r="N39" t="s">
        <v>135</v>
      </c>
      <c r="O39">
        <v>3.605518</v>
      </c>
      <c r="P39">
        <v>-1.3784050000000001</v>
      </c>
      <c r="Q39">
        <v>19.049471</v>
      </c>
    </row>
    <row r="40" spans="1:17" x14ac:dyDescent="0.3">
      <c r="B40" t="s">
        <v>9</v>
      </c>
      <c r="C40">
        <v>3.5932976484650001</v>
      </c>
      <c r="D40">
        <v>20.377473357166998</v>
      </c>
      <c r="E40">
        <v>-11.520990626887</v>
      </c>
      <c r="H40" s="60" t="s">
        <v>135</v>
      </c>
      <c r="I40">
        <v>3.5377773362320002</v>
      </c>
      <c r="J40">
        <v>20.406189466514999</v>
      </c>
      <c r="K40">
        <v>-11.580888208834001</v>
      </c>
      <c r="N40" t="s">
        <v>136</v>
      </c>
      <c r="O40">
        <v>3.0016940000000001</v>
      </c>
      <c r="P40">
        <v>-0.122043</v>
      </c>
      <c r="Q40">
        <v>19.218098000000001</v>
      </c>
    </row>
    <row r="41" spans="1:17" x14ac:dyDescent="0.3">
      <c r="B41" t="s">
        <v>6</v>
      </c>
      <c r="C41">
        <v>3.3230526928309998</v>
      </c>
      <c r="D41">
        <v>20.746411963261998</v>
      </c>
      <c r="E41">
        <v>-10.587381622814</v>
      </c>
      <c r="H41" s="60" t="s">
        <v>134</v>
      </c>
      <c r="I41">
        <v>3.2646947154260002</v>
      </c>
      <c r="J41">
        <v>20.753455063194</v>
      </c>
      <c r="K41">
        <v>-10.636045311494</v>
      </c>
      <c r="N41" t="s">
        <v>137</v>
      </c>
      <c r="O41">
        <v>3.7129279999999998</v>
      </c>
      <c r="P41">
        <v>0.87292400000000003</v>
      </c>
      <c r="Q41">
        <v>19.372157999999999</v>
      </c>
    </row>
    <row r="42" spans="1:17" x14ac:dyDescent="0.3">
      <c r="B42" t="s">
        <v>8</v>
      </c>
      <c r="C42">
        <v>2.6228894326850001</v>
      </c>
      <c r="D42">
        <v>20.208130250513999</v>
      </c>
      <c r="E42">
        <v>-12.467641661930999</v>
      </c>
      <c r="H42" s="60" t="s">
        <v>136</v>
      </c>
      <c r="I42">
        <v>2.566789245656</v>
      </c>
      <c r="J42">
        <v>20.256133024867001</v>
      </c>
      <c r="K42">
        <v>-12.531003545851</v>
      </c>
      <c r="N42" t="s">
        <v>135</v>
      </c>
      <c r="O42">
        <v>1.6682900000000001</v>
      </c>
      <c r="P42">
        <v>-4.9390999999999997E-2</v>
      </c>
      <c r="Q42">
        <v>19.235195000000001</v>
      </c>
    </row>
    <row r="43" spans="1:17" x14ac:dyDescent="0.3">
      <c r="B43" t="s">
        <v>9</v>
      </c>
      <c r="C43">
        <v>1.3512431140159999</v>
      </c>
      <c r="D43">
        <v>20.384866184300002</v>
      </c>
      <c r="E43">
        <v>-12.095051028828999</v>
      </c>
      <c r="H43" s="60" t="s">
        <v>135</v>
      </c>
      <c r="I43">
        <v>1.3058828492579999</v>
      </c>
      <c r="J43">
        <v>20.498371312568</v>
      </c>
      <c r="K43">
        <v>-12.17824184454</v>
      </c>
      <c r="N43" t="s">
        <v>136</v>
      </c>
      <c r="O43">
        <v>0.90098</v>
      </c>
      <c r="P43">
        <v>-1.127453</v>
      </c>
      <c r="Q43">
        <v>19.076983999999999</v>
      </c>
    </row>
    <row r="44" spans="1:17" x14ac:dyDescent="0.3">
      <c r="B44" t="s">
        <v>6</v>
      </c>
      <c r="C44">
        <v>1.1388155750169999</v>
      </c>
      <c r="D44">
        <v>20.797025787658001</v>
      </c>
      <c r="E44">
        <v>-11.187898890469</v>
      </c>
      <c r="H44" s="60" t="s">
        <v>134</v>
      </c>
      <c r="I44">
        <v>1.060425651846</v>
      </c>
      <c r="J44">
        <v>20.759434558862999</v>
      </c>
      <c r="K44">
        <v>-11.223372773235001</v>
      </c>
      <c r="N44" t="s">
        <v>135</v>
      </c>
      <c r="O44">
        <v>-0.40992200000000001</v>
      </c>
      <c r="P44">
        <v>-0.98550000000000004</v>
      </c>
      <c r="Q44">
        <v>19.194410000000001</v>
      </c>
    </row>
    <row r="45" spans="1:17" x14ac:dyDescent="0.3">
      <c r="B45" t="s">
        <v>6</v>
      </c>
      <c r="C45">
        <v>0.66564652948199998</v>
      </c>
      <c r="D45">
        <v>20.443543657416001</v>
      </c>
      <c r="E45">
        <v>-12.828192563467001</v>
      </c>
      <c r="H45" s="60" t="s">
        <v>134</v>
      </c>
      <c r="I45">
        <v>0.60392137007299995</v>
      </c>
      <c r="J45">
        <v>20.453091247644</v>
      </c>
      <c r="K45">
        <v>-12.896205397815001</v>
      </c>
      <c r="N45" t="s">
        <v>136</v>
      </c>
      <c r="O45">
        <v>1.4951719999999999</v>
      </c>
      <c r="P45">
        <v>-2.396407</v>
      </c>
      <c r="Q45">
        <v>18.796510999999999</v>
      </c>
    </row>
    <row r="46" spans="1:17" x14ac:dyDescent="0.3">
      <c r="B46" t="s">
        <v>9</v>
      </c>
      <c r="C46">
        <v>2.8726662421500002</v>
      </c>
      <c r="D46">
        <v>19.837350187609001</v>
      </c>
      <c r="E46">
        <v>-13.703978842592999</v>
      </c>
      <c r="H46" s="60" t="s">
        <v>135</v>
      </c>
      <c r="I46">
        <v>2.8208807272460001</v>
      </c>
      <c r="J46">
        <v>19.901814632189001</v>
      </c>
      <c r="K46">
        <v>-13.775034343719</v>
      </c>
      <c r="N46" t="s">
        <v>136</v>
      </c>
      <c r="O46">
        <v>2.8458420000000002</v>
      </c>
      <c r="P46">
        <v>-2.4621170000000001</v>
      </c>
      <c r="Q46">
        <v>18.784597000000002</v>
      </c>
    </row>
    <row r="47" spans="1:17" x14ac:dyDescent="0.3">
      <c r="B47" t="s">
        <v>8</v>
      </c>
      <c r="C47">
        <v>4.1738149090840002</v>
      </c>
      <c r="D47">
        <v>19.635730662888999</v>
      </c>
      <c r="E47">
        <v>-13.950649270381</v>
      </c>
      <c r="H47" s="60" t="s">
        <v>136</v>
      </c>
      <c r="I47">
        <v>4.1180749144420004</v>
      </c>
      <c r="J47">
        <v>19.674208450896</v>
      </c>
      <c r="K47">
        <v>-14.014070759618001</v>
      </c>
      <c r="N47" t="s">
        <v>134</v>
      </c>
      <c r="O47">
        <v>3.3798189999999999</v>
      </c>
      <c r="P47">
        <v>-3.3772350000000002</v>
      </c>
      <c r="Q47">
        <v>18.57687</v>
      </c>
    </row>
    <row r="48" spans="1:17" x14ac:dyDescent="0.3">
      <c r="A48" s="62" t="s">
        <v>35</v>
      </c>
      <c r="B48" t="s">
        <v>9</v>
      </c>
      <c r="C48">
        <v>1.8419285452080001</v>
      </c>
      <c r="D48">
        <v>22.851030486681999</v>
      </c>
      <c r="E48">
        <v>-14.281790692083</v>
      </c>
      <c r="G48" s="62" t="s">
        <v>35</v>
      </c>
      <c r="H48" s="60" t="s">
        <v>135</v>
      </c>
      <c r="I48">
        <v>1.785841567069</v>
      </c>
      <c r="J48">
        <v>22.935484029386998</v>
      </c>
      <c r="K48">
        <v>-14.350508021571001</v>
      </c>
      <c r="N48" t="s">
        <v>134</v>
      </c>
      <c r="O48">
        <v>0.88728600000000002</v>
      </c>
      <c r="P48">
        <v>-3.2600210000000001</v>
      </c>
      <c r="Q48">
        <v>18.594090000000001</v>
      </c>
    </row>
    <row r="49" spans="1:17" x14ac:dyDescent="0.3">
      <c r="B49" t="s">
        <v>8</v>
      </c>
      <c r="C49">
        <v>3.0221527039159999</v>
      </c>
      <c r="D49">
        <v>22.556542499667</v>
      </c>
      <c r="E49">
        <v>-14.900157491129001</v>
      </c>
      <c r="H49" s="60" t="s">
        <v>136</v>
      </c>
      <c r="I49">
        <v>2.9632353800210001</v>
      </c>
      <c r="J49">
        <v>22.633507715238</v>
      </c>
      <c r="K49">
        <v>-14.977902424828001</v>
      </c>
      <c r="N49" t="s">
        <v>134</v>
      </c>
      <c r="O49">
        <v>-1.0152589999999999</v>
      </c>
      <c r="P49">
        <v>-1.781595</v>
      </c>
      <c r="Q49">
        <v>19.086967000000001</v>
      </c>
    </row>
    <row r="50" spans="1:17" x14ac:dyDescent="0.3">
      <c r="B50" t="s">
        <v>6</v>
      </c>
      <c r="C50">
        <v>3.0574180919380001</v>
      </c>
      <c r="D50">
        <v>22.166831193867001</v>
      </c>
      <c r="E50">
        <v>-15.898461837038999</v>
      </c>
      <c r="H50" s="60" t="s">
        <v>134</v>
      </c>
      <c r="I50">
        <v>2.991553199643</v>
      </c>
      <c r="J50">
        <v>22.241827665427</v>
      </c>
      <c r="K50">
        <v>-15.974367598225999</v>
      </c>
      <c r="N50" t="s">
        <v>134</v>
      </c>
      <c r="O50">
        <v>-0.80209200000000003</v>
      </c>
      <c r="P50">
        <v>-7.8051999999999996E-2</v>
      </c>
      <c r="Q50">
        <v>19.471979000000001</v>
      </c>
    </row>
    <row r="51" spans="1:17" x14ac:dyDescent="0.3">
      <c r="B51" t="s">
        <v>9</v>
      </c>
      <c r="C51">
        <v>4.0738191916449997</v>
      </c>
      <c r="D51">
        <v>22.782932130957001</v>
      </c>
      <c r="E51">
        <v>-14.170247216068001</v>
      </c>
      <c r="H51" s="60" t="s">
        <v>135</v>
      </c>
      <c r="I51">
        <v>4.0180341236570003</v>
      </c>
      <c r="J51">
        <v>22.849447306769001</v>
      </c>
      <c r="K51">
        <v>-14.252645785532</v>
      </c>
      <c r="M51" s="62" t="s">
        <v>35</v>
      </c>
      <c r="N51" t="s">
        <v>134</v>
      </c>
      <c r="O51">
        <v>5.2758010000000004</v>
      </c>
      <c r="P51">
        <v>2.2620450000000001</v>
      </c>
      <c r="Q51">
        <v>22.359718000000001</v>
      </c>
    </row>
    <row r="52" spans="1:17" x14ac:dyDescent="0.3">
      <c r="B52" t="s">
        <v>8</v>
      </c>
      <c r="C52">
        <v>3.5791663056349998</v>
      </c>
      <c r="D52">
        <v>23.249751553382001</v>
      </c>
      <c r="E52">
        <v>-12.976112884036</v>
      </c>
      <c r="H52" s="60" t="s">
        <v>136</v>
      </c>
      <c r="I52">
        <v>3.5350749579370002</v>
      </c>
      <c r="J52">
        <v>23.310952962870001</v>
      </c>
      <c r="K52">
        <v>-13.052143806831999</v>
      </c>
      <c r="N52" t="s">
        <v>135</v>
      </c>
      <c r="O52">
        <v>4.4494100000000003</v>
      </c>
      <c r="P52">
        <v>1.613435</v>
      </c>
      <c r="Q52">
        <v>22.327824</v>
      </c>
    </row>
    <row r="53" spans="1:17" x14ac:dyDescent="0.3">
      <c r="B53" t="s">
        <v>8</v>
      </c>
      <c r="C53">
        <v>4.1811586575649997</v>
      </c>
      <c r="D53">
        <v>23.717341255253</v>
      </c>
      <c r="E53">
        <v>-11.790648506237</v>
      </c>
      <c r="H53" s="60" t="s">
        <v>136</v>
      </c>
      <c r="I53">
        <v>4.1457880522300004</v>
      </c>
      <c r="J53">
        <v>23.761281522897001</v>
      </c>
      <c r="K53">
        <v>-11.862259585363001</v>
      </c>
      <c r="N53" t="s">
        <v>136</v>
      </c>
      <c r="O53">
        <v>4.3932510000000002</v>
      </c>
      <c r="P53">
        <v>0.251944</v>
      </c>
      <c r="Q53">
        <v>22.251612000000002</v>
      </c>
    </row>
    <row r="54" spans="1:17" x14ac:dyDescent="0.3">
      <c r="B54" t="s">
        <v>9</v>
      </c>
      <c r="C54">
        <v>5.4938895711200004</v>
      </c>
      <c r="D54">
        <v>23.759165647513001</v>
      </c>
      <c r="E54">
        <v>-11.578952345903</v>
      </c>
      <c r="H54" s="60" t="s">
        <v>135</v>
      </c>
      <c r="I54">
        <v>5.458497405598</v>
      </c>
      <c r="J54">
        <v>23.808185697961999</v>
      </c>
      <c r="K54">
        <v>-11.660898528322001</v>
      </c>
      <c r="N54" t="s">
        <v>135</v>
      </c>
      <c r="O54">
        <v>3.1881919999999999</v>
      </c>
      <c r="P54">
        <v>-0.23422699999999999</v>
      </c>
      <c r="Q54">
        <v>22.310918999999998</v>
      </c>
    </row>
    <row r="55" spans="1:17" x14ac:dyDescent="0.3">
      <c r="B55" t="s">
        <v>6</v>
      </c>
      <c r="C55">
        <v>6.0987110487429996</v>
      </c>
      <c r="D55">
        <v>23.548092023199001</v>
      </c>
      <c r="E55">
        <v>-12.354103578757</v>
      </c>
      <c r="H55" s="60" t="s">
        <v>134</v>
      </c>
      <c r="I55">
        <v>6.0641138082449997</v>
      </c>
      <c r="J55">
        <v>23.594002822981999</v>
      </c>
      <c r="K55">
        <v>-12.433826514752999</v>
      </c>
      <c r="N55" t="s">
        <v>136</v>
      </c>
      <c r="O55">
        <v>2.37033</v>
      </c>
      <c r="P55">
        <v>0.86475800000000003</v>
      </c>
      <c r="Q55">
        <v>22.415562000000001</v>
      </c>
    </row>
    <row r="56" spans="1:17" x14ac:dyDescent="0.3">
      <c r="B56" t="s">
        <v>6</v>
      </c>
      <c r="C56">
        <v>5.8566165164640003</v>
      </c>
      <c r="D56">
        <v>24.243252999170998</v>
      </c>
      <c r="E56">
        <v>-10.754906774396</v>
      </c>
      <c r="H56" s="60" t="s">
        <v>134</v>
      </c>
      <c r="I56">
        <v>5.8261882798420004</v>
      </c>
      <c r="J56">
        <v>24.271670914984</v>
      </c>
      <c r="K56">
        <v>-10.828758221557001</v>
      </c>
      <c r="N56" t="s">
        <v>136</v>
      </c>
      <c r="O56">
        <v>0.98047200000000001</v>
      </c>
      <c r="P56">
        <v>1.032052</v>
      </c>
      <c r="Q56">
        <v>22.587029000000001</v>
      </c>
    </row>
    <row r="57" spans="1:17" x14ac:dyDescent="0.3">
      <c r="B57" t="s">
        <v>9</v>
      </c>
      <c r="C57">
        <v>3.348805973927</v>
      </c>
      <c r="D57">
        <v>24.119325203831998</v>
      </c>
      <c r="E57">
        <v>-10.809367259332999</v>
      </c>
      <c r="H57" s="60" t="s">
        <v>135</v>
      </c>
      <c r="I57">
        <v>3.3191428295969998</v>
      </c>
      <c r="J57">
        <v>24.14266707765</v>
      </c>
      <c r="K57">
        <v>-10.869859964975999</v>
      </c>
      <c r="N57" t="s">
        <v>135</v>
      </c>
      <c r="O57">
        <v>0.110378</v>
      </c>
      <c r="P57">
        <v>3.1039000000000001E-2</v>
      </c>
      <c r="Q57">
        <v>22.658359999999998</v>
      </c>
    </row>
    <row r="58" spans="1:17" x14ac:dyDescent="0.3">
      <c r="B58" t="s">
        <v>8</v>
      </c>
      <c r="C58">
        <v>2.034793120317</v>
      </c>
      <c r="D58">
        <v>24.077746230886</v>
      </c>
      <c r="E58">
        <v>-10.986258028676</v>
      </c>
      <c r="H58" s="60" t="s">
        <v>136</v>
      </c>
      <c r="I58">
        <v>2.0033876571759999</v>
      </c>
      <c r="J58">
        <v>24.110571310385001</v>
      </c>
      <c r="K58">
        <v>-11.036844300821</v>
      </c>
      <c r="N58" t="s">
        <v>135</v>
      </c>
      <c r="O58">
        <v>0.53855399999999998</v>
      </c>
      <c r="P58">
        <v>2.2974999999999999</v>
      </c>
      <c r="Q58">
        <v>22.712955000000001</v>
      </c>
    </row>
    <row r="59" spans="1:17" x14ac:dyDescent="0.3">
      <c r="B59" t="s">
        <v>6</v>
      </c>
      <c r="C59">
        <v>1.4382818370349999</v>
      </c>
      <c r="D59">
        <v>24.420233462058999</v>
      </c>
      <c r="E59">
        <v>-10.144064840277</v>
      </c>
      <c r="H59" s="60" t="s">
        <v>134</v>
      </c>
      <c r="I59">
        <v>1.418336094464</v>
      </c>
      <c r="J59">
        <v>24.436099371537001</v>
      </c>
      <c r="K59">
        <v>-10.183507550605</v>
      </c>
      <c r="N59" t="s">
        <v>136</v>
      </c>
      <c r="O59">
        <v>1.3838429999999999</v>
      </c>
      <c r="P59">
        <v>3.3180800000000001</v>
      </c>
      <c r="Q59">
        <v>22.666754000000001</v>
      </c>
    </row>
    <row r="60" spans="1:17" x14ac:dyDescent="0.3">
      <c r="B60" t="s">
        <v>9</v>
      </c>
      <c r="C60">
        <v>1.367340718406</v>
      </c>
      <c r="D60">
        <v>23.680460774442999</v>
      </c>
      <c r="E60">
        <v>-12.047026420196</v>
      </c>
      <c r="H60" s="60" t="s">
        <v>135</v>
      </c>
      <c r="I60">
        <v>1.33075540375</v>
      </c>
      <c r="J60">
        <v>23.741575062494999</v>
      </c>
      <c r="K60">
        <v>-12.103817905404</v>
      </c>
      <c r="N60" t="s">
        <v>135</v>
      </c>
      <c r="O60">
        <v>2.6902900000000001</v>
      </c>
      <c r="P60">
        <v>3.2781899999999999</v>
      </c>
      <c r="Q60">
        <v>22.528562999999998</v>
      </c>
    </row>
    <row r="61" spans="1:17" x14ac:dyDescent="0.3">
      <c r="B61" t="s">
        <v>8</v>
      </c>
      <c r="C61">
        <v>2.1807827673759999</v>
      </c>
      <c r="D61">
        <v>23.282101069372999</v>
      </c>
      <c r="E61">
        <v>-13.033335797832001</v>
      </c>
      <c r="H61" s="60" t="s">
        <v>136</v>
      </c>
      <c r="I61">
        <v>2.1361907774279998</v>
      </c>
      <c r="J61">
        <v>23.352031246456999</v>
      </c>
      <c r="K61">
        <v>-13.098779871367</v>
      </c>
      <c r="N61" t="s">
        <v>136</v>
      </c>
      <c r="O61">
        <v>3.1529940000000001</v>
      </c>
      <c r="P61">
        <v>2.0263200000000001</v>
      </c>
      <c r="Q61">
        <v>22.410613999999999</v>
      </c>
    </row>
    <row r="62" spans="1:17" x14ac:dyDescent="0.3">
      <c r="A62" s="62" t="s">
        <v>36</v>
      </c>
      <c r="B62" t="s">
        <v>9</v>
      </c>
      <c r="C62">
        <v>9.2015487516E-2</v>
      </c>
      <c r="D62">
        <v>26.650601709545999</v>
      </c>
      <c r="E62">
        <v>-12.661612156033</v>
      </c>
      <c r="G62" s="62" t="s">
        <v>36</v>
      </c>
      <c r="H62" s="60" t="s">
        <v>135</v>
      </c>
      <c r="I62">
        <v>2.0823655638E-2</v>
      </c>
      <c r="J62">
        <v>26.815762070485</v>
      </c>
      <c r="K62">
        <v>-12.671898099967001</v>
      </c>
      <c r="N62" t="s">
        <v>134</v>
      </c>
      <c r="O62">
        <v>5.2714699999999999</v>
      </c>
      <c r="P62">
        <v>-0.35374</v>
      </c>
      <c r="Q62">
        <v>22.153784000000002</v>
      </c>
    </row>
    <row r="63" spans="1:17" x14ac:dyDescent="0.3">
      <c r="B63" t="s">
        <v>8</v>
      </c>
      <c r="C63">
        <v>0.74490963957300005</v>
      </c>
      <c r="D63">
        <v>26.238502512185999</v>
      </c>
      <c r="E63">
        <v>-13.78928272938</v>
      </c>
      <c r="H63" s="60" t="s">
        <v>136</v>
      </c>
      <c r="I63">
        <v>0.67802977275200005</v>
      </c>
      <c r="J63">
        <v>26.371475435948</v>
      </c>
      <c r="K63">
        <v>-13.788665112248999</v>
      </c>
      <c r="N63" t="s">
        <v>134</v>
      </c>
      <c r="O63">
        <v>0.45117099999999999</v>
      </c>
      <c r="P63">
        <v>-0.91036499999999998</v>
      </c>
      <c r="Q63">
        <v>22.574272000000001</v>
      </c>
    </row>
    <row r="64" spans="1:17" x14ac:dyDescent="0.3">
      <c r="B64" t="s">
        <v>6</v>
      </c>
      <c r="C64">
        <v>0.218353908317</v>
      </c>
      <c r="D64">
        <v>25.916040452676999</v>
      </c>
      <c r="E64">
        <v>-14.666102175139001</v>
      </c>
      <c r="H64" s="60" t="s">
        <v>134</v>
      </c>
      <c r="I64">
        <v>0.15545747029099999</v>
      </c>
      <c r="J64">
        <v>26.050647373747999</v>
      </c>
      <c r="K64">
        <v>-14.666347436863999</v>
      </c>
      <c r="N64" t="s">
        <v>134</v>
      </c>
      <c r="O64">
        <v>-0.87765800000000005</v>
      </c>
      <c r="P64">
        <v>0.22504399999999999</v>
      </c>
      <c r="Q64">
        <v>22.830055000000002</v>
      </c>
    </row>
    <row r="65" spans="1:17" x14ac:dyDescent="0.3">
      <c r="B65" t="s">
        <v>9</v>
      </c>
      <c r="C65">
        <v>2.0394703518739998</v>
      </c>
      <c r="D65">
        <v>26.285480928439998</v>
      </c>
      <c r="E65">
        <v>-13.68980706923</v>
      </c>
      <c r="H65" s="60" t="s">
        <v>135</v>
      </c>
      <c r="I65">
        <v>1.969674136708</v>
      </c>
      <c r="J65">
        <v>26.383791254264001</v>
      </c>
      <c r="K65">
        <v>-13.671441579527</v>
      </c>
      <c r="N65" t="s">
        <v>134</v>
      </c>
      <c r="O65">
        <v>0.93304799999999999</v>
      </c>
      <c r="P65">
        <v>4.3004680000000004</v>
      </c>
      <c r="Q65">
        <v>22.768077999999999</v>
      </c>
    </row>
    <row r="66" spans="1:17" x14ac:dyDescent="0.3">
      <c r="B66" t="s">
        <v>8</v>
      </c>
      <c r="C66">
        <v>2.2828533356929999</v>
      </c>
      <c r="D66">
        <v>26.747490240327</v>
      </c>
      <c r="E66">
        <v>-12.415534904877999</v>
      </c>
      <c r="H66" s="60" t="s">
        <v>136</v>
      </c>
      <c r="I66">
        <v>2.210524312475</v>
      </c>
      <c r="J66">
        <v>26.850773457936</v>
      </c>
      <c r="K66">
        <v>-12.39965379665</v>
      </c>
      <c r="M66" s="62" t="s">
        <v>36</v>
      </c>
      <c r="N66" t="s">
        <v>134</v>
      </c>
      <c r="O66">
        <v>3.5262259999999999</v>
      </c>
      <c r="P66">
        <v>5.2269930000000002</v>
      </c>
      <c r="Q66">
        <v>25.450966999999999</v>
      </c>
    </row>
    <row r="67" spans="1:17" x14ac:dyDescent="0.3">
      <c r="B67" t="s">
        <v>8</v>
      </c>
      <c r="C67">
        <v>3.4815990132299999</v>
      </c>
      <c r="D67">
        <v>27.025789311051</v>
      </c>
      <c r="E67">
        <v>-11.705468560250999</v>
      </c>
      <c r="H67" s="60" t="s">
        <v>136</v>
      </c>
      <c r="I67">
        <v>3.409364900905</v>
      </c>
      <c r="J67">
        <v>27.108878372673999</v>
      </c>
      <c r="K67">
        <v>-11.679224852818001</v>
      </c>
      <c r="N67" t="s">
        <v>135</v>
      </c>
      <c r="O67">
        <v>3.1682109999999999</v>
      </c>
      <c r="P67">
        <v>4.2449899999999996</v>
      </c>
      <c r="Q67">
        <v>25.561018000000001</v>
      </c>
    </row>
    <row r="68" spans="1:17" x14ac:dyDescent="0.3">
      <c r="B68" t="s">
        <v>7</v>
      </c>
      <c r="C68">
        <v>4.6468050634960001</v>
      </c>
      <c r="D68">
        <v>26.874541703197998</v>
      </c>
      <c r="E68">
        <v>-12.080869782555</v>
      </c>
      <c r="H68" s="60" t="s">
        <v>137</v>
      </c>
      <c r="I68">
        <v>4.5727716993590004</v>
      </c>
      <c r="J68">
        <v>26.94642794612</v>
      </c>
      <c r="K68">
        <v>-12.053183140068001</v>
      </c>
      <c r="N68" t="s">
        <v>136</v>
      </c>
      <c r="O68">
        <v>1.7860940000000001</v>
      </c>
      <c r="P68">
        <v>4.0404099999999996</v>
      </c>
      <c r="Q68">
        <v>25.721910000000001</v>
      </c>
    </row>
    <row r="69" spans="1:17" x14ac:dyDescent="0.3">
      <c r="B69" t="s">
        <v>9</v>
      </c>
      <c r="C69">
        <v>3.232705562764</v>
      </c>
      <c r="D69">
        <v>27.53420827455</v>
      </c>
      <c r="E69">
        <v>-10.438000076172999</v>
      </c>
      <c r="H69" s="60" t="s">
        <v>135</v>
      </c>
      <c r="I69">
        <v>3.158602052659</v>
      </c>
      <c r="J69">
        <v>27.600412560629</v>
      </c>
      <c r="K69">
        <v>-10.404524359104</v>
      </c>
      <c r="N69" t="s">
        <v>137</v>
      </c>
      <c r="O69">
        <v>1.0359529999999999</v>
      </c>
      <c r="P69">
        <v>5.0162550000000001</v>
      </c>
      <c r="Q69">
        <v>25.707326999999999</v>
      </c>
    </row>
    <row r="70" spans="1:17" x14ac:dyDescent="0.3">
      <c r="B70" t="s">
        <v>6</v>
      </c>
      <c r="C70">
        <v>4.0712344577659998</v>
      </c>
      <c r="D70">
        <v>27.820503371036999</v>
      </c>
      <c r="E70">
        <v>-9.8830758272780006</v>
      </c>
      <c r="H70" s="60" t="s">
        <v>134</v>
      </c>
      <c r="I70">
        <v>3.9988716303670002</v>
      </c>
      <c r="J70">
        <v>27.875655144734001</v>
      </c>
      <c r="K70">
        <v>-9.8512829822659995</v>
      </c>
      <c r="N70" t="s">
        <v>135</v>
      </c>
      <c r="O70">
        <v>1.349485</v>
      </c>
      <c r="P70">
        <v>2.799207</v>
      </c>
      <c r="Q70">
        <v>25.953088999999999</v>
      </c>
    </row>
    <row r="71" spans="1:17" x14ac:dyDescent="0.3">
      <c r="B71" t="s">
        <v>8</v>
      </c>
      <c r="C71">
        <v>1.991971242108</v>
      </c>
      <c r="D71">
        <v>27.719540118872001</v>
      </c>
      <c r="E71">
        <v>-9.8984664932269997</v>
      </c>
      <c r="H71" s="60" t="s">
        <v>136</v>
      </c>
      <c r="I71">
        <v>1.917098690702</v>
      </c>
      <c r="J71">
        <v>27.812215482456999</v>
      </c>
      <c r="K71">
        <v>-9.8716588245400008</v>
      </c>
      <c r="N71" t="s">
        <v>136</v>
      </c>
      <c r="O71">
        <v>2.175214</v>
      </c>
      <c r="P71">
        <v>1.752305</v>
      </c>
      <c r="Q71">
        <v>25.946171</v>
      </c>
    </row>
    <row r="72" spans="1:17" x14ac:dyDescent="0.3">
      <c r="B72" t="s">
        <v>9</v>
      </c>
      <c r="C72">
        <v>1.9173930146980001</v>
      </c>
      <c r="D72">
        <v>28.277735540279</v>
      </c>
      <c r="E72">
        <v>-8.6891940219519999</v>
      </c>
      <c r="H72" s="60" t="s">
        <v>135</v>
      </c>
      <c r="I72">
        <v>1.837354168464</v>
      </c>
      <c r="J72">
        <v>28.288063777421002</v>
      </c>
      <c r="K72">
        <v>-8.6315246459180006</v>
      </c>
      <c r="N72" t="s">
        <v>135</v>
      </c>
      <c r="O72">
        <v>1.683859</v>
      </c>
      <c r="P72">
        <v>0.56312399999999996</v>
      </c>
      <c r="Q72">
        <v>26.253060999999999</v>
      </c>
    </row>
    <row r="73" spans="1:17" x14ac:dyDescent="0.3">
      <c r="B73" t="s">
        <v>6</v>
      </c>
      <c r="C73">
        <v>2.7499032811380002</v>
      </c>
      <c r="D73">
        <v>28.375200590951</v>
      </c>
      <c r="E73">
        <v>-8.1035954978960003</v>
      </c>
      <c r="H73" s="60" t="s">
        <v>134</v>
      </c>
      <c r="I73">
        <v>2.6700454422159998</v>
      </c>
      <c r="J73">
        <v>28.458488254018</v>
      </c>
      <c r="K73">
        <v>-8.0652815969479992</v>
      </c>
      <c r="N73" t="s">
        <v>136</v>
      </c>
      <c r="O73">
        <v>3.5669019999999998</v>
      </c>
      <c r="P73">
        <v>1.92757</v>
      </c>
      <c r="Q73">
        <v>25.657276</v>
      </c>
    </row>
    <row r="74" spans="1:17" x14ac:dyDescent="0.3">
      <c r="B74" t="s">
        <v>6</v>
      </c>
      <c r="C74">
        <v>1.000767014342</v>
      </c>
      <c r="D74">
        <v>28.342149131338001</v>
      </c>
      <c r="E74">
        <v>-8.2836008012509996</v>
      </c>
      <c r="H74" s="60" t="s">
        <v>134</v>
      </c>
      <c r="I74">
        <v>0.91650465478499998</v>
      </c>
      <c r="J74">
        <v>28.465517057922</v>
      </c>
      <c r="K74">
        <v>-8.2695818070169995</v>
      </c>
      <c r="N74" t="s">
        <v>136</v>
      </c>
      <c r="O74">
        <v>4.0078670000000001</v>
      </c>
      <c r="P74">
        <v>3.1916329999999999</v>
      </c>
      <c r="Q74">
        <v>25.469798999999998</v>
      </c>
    </row>
    <row r="75" spans="1:17" x14ac:dyDescent="0.3">
      <c r="B75" t="s">
        <v>9</v>
      </c>
      <c r="C75">
        <v>0.87392301775100001</v>
      </c>
      <c r="D75">
        <v>27.431524068626</v>
      </c>
      <c r="E75">
        <v>-10.530172356352001</v>
      </c>
      <c r="H75" s="60" t="s">
        <v>135</v>
      </c>
      <c r="I75">
        <v>0.79989473812300005</v>
      </c>
      <c r="J75">
        <v>27.578255326659999</v>
      </c>
      <c r="K75">
        <v>-10.530694222267</v>
      </c>
      <c r="N75" t="s">
        <v>134</v>
      </c>
      <c r="O75">
        <v>5.039263</v>
      </c>
      <c r="P75">
        <v>3.4335779999999998</v>
      </c>
      <c r="Q75">
        <v>25.256755999999999</v>
      </c>
    </row>
    <row r="76" spans="1:17" x14ac:dyDescent="0.3">
      <c r="B76" t="s">
        <v>8</v>
      </c>
      <c r="C76">
        <v>1.0675394818799999</v>
      </c>
      <c r="D76">
        <v>26.964722890097999</v>
      </c>
      <c r="E76">
        <v>-11.767951658417999</v>
      </c>
      <c r="H76" s="60" t="s">
        <v>136</v>
      </c>
      <c r="I76">
        <v>0.99500003999599995</v>
      </c>
      <c r="J76">
        <v>27.110228345985998</v>
      </c>
      <c r="K76">
        <v>-11.767648878887</v>
      </c>
      <c r="N76" t="s">
        <v>134</v>
      </c>
      <c r="O76">
        <v>4.2281909999999998</v>
      </c>
      <c r="P76">
        <v>1.0825990000000001</v>
      </c>
      <c r="Q76">
        <v>25.586991999999999</v>
      </c>
    </row>
    <row r="77" spans="1:17" x14ac:dyDescent="0.3">
      <c r="A77" s="62" t="s">
        <v>37</v>
      </c>
      <c r="B77" t="s">
        <v>9</v>
      </c>
      <c r="C77">
        <v>0.27901827960600001</v>
      </c>
      <c r="D77">
        <v>30.540812214388001</v>
      </c>
      <c r="E77">
        <v>-10.251231833339</v>
      </c>
      <c r="G77" s="62" t="s">
        <v>37</v>
      </c>
      <c r="H77" s="60" t="s">
        <v>135</v>
      </c>
      <c r="I77">
        <v>0.27427302201699999</v>
      </c>
      <c r="J77">
        <v>30.725638039867999</v>
      </c>
      <c r="K77">
        <v>-10.213483249486</v>
      </c>
      <c r="N77" t="s">
        <v>134</v>
      </c>
      <c r="O77">
        <v>2.2749950000000001</v>
      </c>
      <c r="P77">
        <v>-0.25089400000000001</v>
      </c>
      <c r="Q77">
        <v>26.222602999999999</v>
      </c>
    </row>
    <row r="78" spans="1:17" x14ac:dyDescent="0.3">
      <c r="B78" t="s">
        <v>8</v>
      </c>
      <c r="C78">
        <v>0.122221465461</v>
      </c>
      <c r="D78">
        <v>30.134542426555999</v>
      </c>
      <c r="E78">
        <v>-11.547869089353</v>
      </c>
      <c r="H78" s="60" t="s">
        <v>136</v>
      </c>
      <c r="I78">
        <v>0.10347892273000001</v>
      </c>
      <c r="J78">
        <v>30.324678265262001</v>
      </c>
      <c r="K78">
        <v>-11.513394306998</v>
      </c>
      <c r="N78" t="s">
        <v>134</v>
      </c>
      <c r="O78">
        <v>0.68634899999999999</v>
      </c>
      <c r="P78">
        <v>0.465063</v>
      </c>
      <c r="Q78">
        <v>26.471744999999999</v>
      </c>
    </row>
    <row r="79" spans="1:17" x14ac:dyDescent="0.3">
      <c r="B79" t="s">
        <v>6</v>
      </c>
      <c r="C79">
        <v>-0.83315205052100005</v>
      </c>
      <c r="D79">
        <v>29.856301452661999</v>
      </c>
      <c r="E79">
        <v>-11.949048298257001</v>
      </c>
      <c r="H79" s="60" t="s">
        <v>134</v>
      </c>
      <c r="I79">
        <v>-0.85703967671600001</v>
      </c>
      <c r="J79">
        <v>30.071985808825001</v>
      </c>
      <c r="K79">
        <v>-11.913495288929999</v>
      </c>
      <c r="M79" s="62" t="s">
        <v>37</v>
      </c>
      <c r="N79" t="s">
        <v>134</v>
      </c>
      <c r="O79">
        <v>-0.16367599999999999</v>
      </c>
      <c r="P79">
        <v>6.8308900000000001</v>
      </c>
      <c r="Q79">
        <v>28.825596999999998</v>
      </c>
    </row>
    <row r="80" spans="1:17" x14ac:dyDescent="0.3">
      <c r="B80" t="s">
        <v>9</v>
      </c>
      <c r="C80">
        <v>1.227517520885</v>
      </c>
      <c r="D80">
        <v>30.129214845604999</v>
      </c>
      <c r="E80">
        <v>-12.228201450831</v>
      </c>
      <c r="H80" s="60" t="s">
        <v>135</v>
      </c>
      <c r="I80">
        <v>1.2073100852780001</v>
      </c>
      <c r="J80">
        <v>30.278222654568001</v>
      </c>
      <c r="K80">
        <v>-12.191206436468001</v>
      </c>
      <c r="N80" t="s">
        <v>135</v>
      </c>
      <c r="O80">
        <v>0.15512000000000001</v>
      </c>
      <c r="P80">
        <v>5.8336550000000003</v>
      </c>
      <c r="Q80">
        <v>28.942753</v>
      </c>
    </row>
    <row r="81" spans="1:17" x14ac:dyDescent="0.3">
      <c r="B81" t="s">
        <v>8</v>
      </c>
      <c r="C81">
        <v>2.19774003208</v>
      </c>
      <c r="D81">
        <v>30.533828785813999</v>
      </c>
      <c r="E81">
        <v>-11.336134265793</v>
      </c>
      <c r="H81" s="60" t="s">
        <v>136</v>
      </c>
      <c r="I81">
        <v>2.1923003626300002</v>
      </c>
      <c r="J81">
        <v>30.650012389587999</v>
      </c>
      <c r="K81">
        <v>-11.303285271449001</v>
      </c>
      <c r="N81" t="s">
        <v>136</v>
      </c>
      <c r="O81">
        <v>-0.79899600000000004</v>
      </c>
      <c r="P81">
        <v>4.8719219999999996</v>
      </c>
      <c r="Q81">
        <v>29.315355</v>
      </c>
    </row>
    <row r="82" spans="1:17" x14ac:dyDescent="0.3">
      <c r="B82" t="s">
        <v>8</v>
      </c>
      <c r="C82">
        <v>3.595820408387</v>
      </c>
      <c r="D82">
        <v>30.739088440637001</v>
      </c>
      <c r="E82">
        <v>-11.475418271222001</v>
      </c>
      <c r="H82" s="60" t="s">
        <v>136</v>
      </c>
      <c r="I82">
        <v>3.5989791255279999</v>
      </c>
      <c r="J82">
        <v>30.810275034787999</v>
      </c>
      <c r="K82">
        <v>-11.438807686843999</v>
      </c>
      <c r="N82" t="s">
        <v>137</v>
      </c>
      <c r="O82">
        <v>-1.963957</v>
      </c>
      <c r="P82">
        <v>5.229444</v>
      </c>
      <c r="Q82">
        <v>29.506025000000001</v>
      </c>
    </row>
    <row r="83" spans="1:17" x14ac:dyDescent="0.3">
      <c r="B83" t="s">
        <v>7</v>
      </c>
      <c r="C83">
        <v>4.2905614157279999</v>
      </c>
      <c r="D83">
        <v>30.586358463021</v>
      </c>
      <c r="E83">
        <v>-12.483317985914001</v>
      </c>
      <c r="H83" s="60" t="s">
        <v>137</v>
      </c>
      <c r="I83">
        <v>4.2870847276879998</v>
      </c>
      <c r="J83">
        <v>30.641244294596</v>
      </c>
      <c r="K83">
        <v>-12.447297300498001</v>
      </c>
      <c r="N83" t="s">
        <v>135</v>
      </c>
      <c r="O83">
        <v>-0.40354400000000001</v>
      </c>
      <c r="P83">
        <v>3.6132070000000001</v>
      </c>
      <c r="Q83">
        <v>29.506996000000001</v>
      </c>
    </row>
    <row r="84" spans="1:17" x14ac:dyDescent="0.3">
      <c r="B84" t="s">
        <v>9</v>
      </c>
      <c r="C84">
        <v>4.178927527241</v>
      </c>
      <c r="D84">
        <v>31.206821467676999</v>
      </c>
      <c r="E84">
        <v>-10.304193482500001</v>
      </c>
      <c r="H84" s="60" t="s">
        <v>135</v>
      </c>
      <c r="I84">
        <v>4.1987103547290001</v>
      </c>
      <c r="J84">
        <v>31.228789510062001</v>
      </c>
      <c r="K84">
        <v>-10.256096641522999</v>
      </c>
      <c r="N84" t="s">
        <v>136</v>
      </c>
      <c r="O84">
        <v>0.86691799999999997</v>
      </c>
      <c r="P84">
        <v>3.2430910000000002</v>
      </c>
      <c r="Q84">
        <v>29.343012000000002</v>
      </c>
    </row>
    <row r="85" spans="1:17" x14ac:dyDescent="0.3">
      <c r="B85" t="s">
        <v>6</v>
      </c>
      <c r="C85">
        <v>5.2013697174080002</v>
      </c>
      <c r="D85">
        <v>31.418552435119</v>
      </c>
      <c r="E85">
        <v>-10.354356282508</v>
      </c>
      <c r="H85" s="60" t="s">
        <v>134</v>
      </c>
      <c r="I85">
        <v>5.2227693820130003</v>
      </c>
      <c r="J85">
        <v>31.420830702195001</v>
      </c>
      <c r="K85">
        <v>-10.310407775465</v>
      </c>
      <c r="N85" t="s">
        <v>135</v>
      </c>
      <c r="O85">
        <v>1.1973860000000001</v>
      </c>
      <c r="P85">
        <v>1.9976700000000001</v>
      </c>
      <c r="Q85">
        <v>29.634529000000001</v>
      </c>
    </row>
    <row r="86" spans="1:17" x14ac:dyDescent="0.3">
      <c r="B86" t="s">
        <v>8</v>
      </c>
      <c r="C86">
        <v>3.5053149202920002</v>
      </c>
      <c r="D86">
        <v>31.442002783677999</v>
      </c>
      <c r="E86">
        <v>-9.1361829892319992</v>
      </c>
      <c r="H86" s="60" t="s">
        <v>136</v>
      </c>
      <c r="I86">
        <v>3.5354089736600001</v>
      </c>
      <c r="J86">
        <v>31.472841463291001</v>
      </c>
      <c r="K86">
        <v>-9.0832679915250001</v>
      </c>
      <c r="N86" t="s">
        <v>136</v>
      </c>
      <c r="O86">
        <v>1.837272</v>
      </c>
      <c r="P86">
        <v>4.1873800000000001</v>
      </c>
      <c r="Q86">
        <v>28.879351</v>
      </c>
    </row>
    <row r="87" spans="1:17" x14ac:dyDescent="0.3">
      <c r="B87" t="s">
        <v>9</v>
      </c>
      <c r="C87">
        <v>4.1873772819189998</v>
      </c>
      <c r="D87">
        <v>31.963278876827999</v>
      </c>
      <c r="E87">
        <v>-8.1184117067129993</v>
      </c>
      <c r="H87" s="60" t="s">
        <v>135</v>
      </c>
      <c r="I87">
        <v>4.243898547553</v>
      </c>
      <c r="J87">
        <v>31.854624929126</v>
      </c>
      <c r="K87">
        <v>-8.023540745479</v>
      </c>
      <c r="N87" t="s">
        <v>136</v>
      </c>
      <c r="O87">
        <v>1.4231</v>
      </c>
      <c r="P87">
        <v>5.4577629999999999</v>
      </c>
      <c r="Q87">
        <v>28.668286999999999</v>
      </c>
    </row>
    <row r="88" spans="1:17" x14ac:dyDescent="0.3">
      <c r="B88" t="s">
        <v>6</v>
      </c>
      <c r="C88">
        <v>5.20390835157</v>
      </c>
      <c r="D88">
        <v>32.067174061872002</v>
      </c>
      <c r="E88">
        <v>-8.1542808875600006</v>
      </c>
      <c r="H88" s="60" t="s">
        <v>134</v>
      </c>
      <c r="I88">
        <v>5.2354849864209996</v>
      </c>
      <c r="J88">
        <v>32.090308691659999</v>
      </c>
      <c r="K88">
        <v>-8.0997279136689997</v>
      </c>
      <c r="N88" t="s">
        <v>134</v>
      </c>
      <c r="O88">
        <v>2.072749</v>
      </c>
      <c r="P88">
        <v>6.2346830000000004</v>
      </c>
      <c r="Q88">
        <v>28.291252</v>
      </c>
    </row>
    <row r="89" spans="1:17" x14ac:dyDescent="0.3">
      <c r="B89" t="s">
        <v>6</v>
      </c>
      <c r="C89">
        <v>3.691589352517</v>
      </c>
      <c r="D89">
        <v>32.089742770546998</v>
      </c>
      <c r="E89">
        <v>-7.2525243507820001</v>
      </c>
      <c r="H89" s="60" t="s">
        <v>134</v>
      </c>
      <c r="I89">
        <v>3.7207382754489999</v>
      </c>
      <c r="J89">
        <v>32.121909832874998</v>
      </c>
      <c r="K89">
        <v>-7.2061942332179996</v>
      </c>
      <c r="N89" t="s">
        <v>134</v>
      </c>
      <c r="O89">
        <v>2.851423</v>
      </c>
      <c r="P89">
        <v>3.8866179999999999</v>
      </c>
      <c r="Q89">
        <v>28.685248999999999</v>
      </c>
    </row>
    <row r="90" spans="1:17" x14ac:dyDescent="0.3">
      <c r="B90" t="s">
        <v>9</v>
      </c>
      <c r="C90">
        <v>2.209979034222</v>
      </c>
      <c r="D90">
        <v>31.240799945810998</v>
      </c>
      <c r="E90">
        <v>-8.9933878534920009</v>
      </c>
      <c r="H90" s="60" t="s">
        <v>135</v>
      </c>
      <c r="I90">
        <v>2.2314257605550001</v>
      </c>
      <c r="J90">
        <v>31.330560489159001</v>
      </c>
      <c r="K90">
        <v>-8.9519201753650002</v>
      </c>
      <c r="N90" t="s">
        <v>134</v>
      </c>
      <c r="O90">
        <v>2.149934</v>
      </c>
      <c r="P90">
        <v>1.690787</v>
      </c>
      <c r="Q90">
        <v>29.535322000000001</v>
      </c>
    </row>
    <row r="91" spans="1:17" x14ac:dyDescent="0.3">
      <c r="B91" t="s">
        <v>8</v>
      </c>
      <c r="C91">
        <v>1.6090941941700001</v>
      </c>
      <c r="D91">
        <v>30.783345437583002</v>
      </c>
      <c r="E91">
        <v>-10.096972774846</v>
      </c>
      <c r="H91" s="60" t="s">
        <v>136</v>
      </c>
      <c r="I91">
        <v>1.6137620885849999</v>
      </c>
      <c r="J91">
        <v>30.921916520366999</v>
      </c>
      <c r="K91">
        <v>-10.064344585641001</v>
      </c>
      <c r="N91" t="s">
        <v>134</v>
      </c>
      <c r="O91">
        <v>0.47652699999999998</v>
      </c>
      <c r="P91">
        <v>1.3539429999999999</v>
      </c>
      <c r="Q91">
        <v>29.977283</v>
      </c>
    </row>
    <row r="92" spans="1:17" x14ac:dyDescent="0.3">
      <c r="A92" s="62" t="s">
        <v>38</v>
      </c>
      <c r="B92" t="s">
        <v>9</v>
      </c>
      <c r="C92">
        <v>1.972699368782</v>
      </c>
      <c r="D92">
        <v>34.407464583778001</v>
      </c>
      <c r="E92">
        <v>-8.5643400498020004</v>
      </c>
      <c r="G92" s="62" t="s">
        <v>38</v>
      </c>
      <c r="H92" s="60" t="s">
        <v>135</v>
      </c>
      <c r="I92">
        <v>2.0767194006479999</v>
      </c>
      <c r="J92">
        <v>34.499176323271001</v>
      </c>
      <c r="K92">
        <v>-8.545882916019</v>
      </c>
      <c r="M92" s="62" t="s">
        <v>38</v>
      </c>
      <c r="N92" t="s">
        <v>134</v>
      </c>
      <c r="O92">
        <v>-3.6852580000000001</v>
      </c>
      <c r="P92">
        <v>6.3644660000000002</v>
      </c>
      <c r="Q92">
        <v>32.347859999999997</v>
      </c>
    </row>
    <row r="93" spans="1:17" x14ac:dyDescent="0.3">
      <c r="B93" t="s">
        <v>8</v>
      </c>
      <c r="C93">
        <v>1.009827857273</v>
      </c>
      <c r="D93">
        <v>33.957086353134002</v>
      </c>
      <c r="E93">
        <v>-9.4234775756880005</v>
      </c>
      <c r="H93" s="60" t="s">
        <v>136</v>
      </c>
      <c r="I93">
        <v>1.084510776009</v>
      </c>
      <c r="J93">
        <v>34.096972166519997</v>
      </c>
      <c r="K93">
        <v>-9.3946449404409993</v>
      </c>
      <c r="N93" t="s">
        <v>135</v>
      </c>
      <c r="O93">
        <v>-2.8221560000000001</v>
      </c>
      <c r="P93">
        <v>5.7616540000000001</v>
      </c>
      <c r="Q93">
        <v>32.440036999999997</v>
      </c>
    </row>
    <row r="94" spans="1:17" x14ac:dyDescent="0.3">
      <c r="B94" t="s">
        <v>6</v>
      </c>
      <c r="C94">
        <v>1.9014930739999999E-3</v>
      </c>
      <c r="D94">
        <v>33.771082356694002</v>
      </c>
      <c r="E94">
        <v>-9.1086712922840007</v>
      </c>
      <c r="H94" s="60" t="s">
        <v>134</v>
      </c>
      <c r="I94">
        <v>7.6956922836000002E-2</v>
      </c>
      <c r="J94">
        <v>33.954915784683998</v>
      </c>
      <c r="K94">
        <v>-9.0612527685150006</v>
      </c>
      <c r="N94" t="s">
        <v>136</v>
      </c>
      <c r="O94">
        <v>-3.022932</v>
      </c>
      <c r="P94">
        <v>4.404102</v>
      </c>
      <c r="Q94">
        <v>32.587859999999999</v>
      </c>
    </row>
    <row r="95" spans="1:17" x14ac:dyDescent="0.3">
      <c r="B95" t="s">
        <v>9</v>
      </c>
      <c r="C95">
        <v>1.4225779958760001</v>
      </c>
      <c r="D95">
        <v>33.797084192774001</v>
      </c>
      <c r="E95">
        <v>-10.645935589538</v>
      </c>
      <c r="H95" s="60" t="s">
        <v>135</v>
      </c>
      <c r="I95">
        <v>1.4755781993949999</v>
      </c>
      <c r="J95">
        <v>33.914577341737001</v>
      </c>
      <c r="K95">
        <v>-10.620111179274</v>
      </c>
      <c r="N95" t="s">
        <v>137</v>
      </c>
      <c r="O95">
        <v>-4.1348469999999997</v>
      </c>
      <c r="P95">
        <v>3.8990450000000001</v>
      </c>
      <c r="Q95">
        <v>32.653809000000003</v>
      </c>
    </row>
    <row r="96" spans="1:17" x14ac:dyDescent="0.3">
      <c r="B96" t="s">
        <v>8</v>
      </c>
      <c r="C96">
        <v>2.7595862124849999</v>
      </c>
      <c r="D96">
        <v>34.118657925675002</v>
      </c>
      <c r="E96">
        <v>-10.612674021766001</v>
      </c>
      <c r="H96" s="60" t="s">
        <v>136</v>
      </c>
      <c r="I96">
        <v>2.823592863485</v>
      </c>
      <c r="J96">
        <v>34.183116611419003</v>
      </c>
      <c r="K96">
        <v>-10.605590800223</v>
      </c>
      <c r="N96" t="s">
        <v>135</v>
      </c>
      <c r="O96">
        <v>-1.896353</v>
      </c>
      <c r="P96">
        <v>3.6507550000000002</v>
      </c>
      <c r="Q96">
        <v>32.691265000000001</v>
      </c>
    </row>
    <row r="97" spans="1:17" x14ac:dyDescent="0.3">
      <c r="B97" t="s">
        <v>8</v>
      </c>
      <c r="C97">
        <v>3.7732607611979998</v>
      </c>
      <c r="D97">
        <v>34.181900864977997</v>
      </c>
      <c r="E97">
        <v>-11.592286450517999</v>
      </c>
      <c r="H97" s="60" t="s">
        <v>136</v>
      </c>
      <c r="I97">
        <v>3.8384726228189998</v>
      </c>
      <c r="J97">
        <v>34.171119677853</v>
      </c>
      <c r="K97">
        <v>-11.587686118111</v>
      </c>
      <c r="N97" t="s">
        <v>136</v>
      </c>
      <c r="O97">
        <v>-0.59887400000000002</v>
      </c>
      <c r="P97">
        <v>4.0844800000000001</v>
      </c>
      <c r="Q97">
        <v>32.641433999999997</v>
      </c>
    </row>
    <row r="98" spans="1:17" x14ac:dyDescent="0.3">
      <c r="B98" t="s">
        <v>9</v>
      </c>
      <c r="C98">
        <v>3.5778903348090001</v>
      </c>
      <c r="D98">
        <v>33.987998542385</v>
      </c>
      <c r="E98">
        <v>-12.899597325490999</v>
      </c>
      <c r="H98" s="60" t="s">
        <v>135</v>
      </c>
      <c r="I98">
        <v>3.6407156622099999</v>
      </c>
      <c r="J98">
        <v>33.918193477229998</v>
      </c>
      <c r="K98">
        <v>-12.880833333518</v>
      </c>
      <c r="N98" t="s">
        <v>137</v>
      </c>
      <c r="O98">
        <v>0.32684099999999999</v>
      </c>
      <c r="P98">
        <v>3.2854100000000002</v>
      </c>
      <c r="Q98">
        <v>32.742100000000001</v>
      </c>
    </row>
    <row r="99" spans="1:17" x14ac:dyDescent="0.3">
      <c r="B99" t="s">
        <v>6</v>
      </c>
      <c r="C99">
        <v>2.7453755884620001</v>
      </c>
      <c r="D99">
        <v>33.499176541612997</v>
      </c>
      <c r="E99">
        <v>-13.181073536936999</v>
      </c>
      <c r="H99" s="60" t="s">
        <v>134</v>
      </c>
      <c r="I99">
        <v>2.764220197043</v>
      </c>
      <c r="J99">
        <v>33.517843963621999</v>
      </c>
      <c r="K99">
        <v>-13.165671243628999</v>
      </c>
      <c r="N99" t="s">
        <v>136</v>
      </c>
      <c r="O99">
        <v>-0.44322699999999998</v>
      </c>
      <c r="P99">
        <v>5.5152469999999996</v>
      </c>
      <c r="Q99">
        <v>32.465041999999997</v>
      </c>
    </row>
    <row r="100" spans="1:17" x14ac:dyDescent="0.3">
      <c r="B100" t="s">
        <v>6</v>
      </c>
      <c r="C100">
        <v>4.3901382601880004</v>
      </c>
      <c r="D100">
        <v>33.984756801875001</v>
      </c>
      <c r="E100">
        <v>-13.521850511767999</v>
      </c>
      <c r="H100" s="60" t="s">
        <v>134</v>
      </c>
      <c r="I100">
        <v>4.4425048511699998</v>
      </c>
      <c r="J100">
        <v>33.876262065389</v>
      </c>
      <c r="K100">
        <v>-13.511097737266001</v>
      </c>
      <c r="N100" t="s">
        <v>136</v>
      </c>
      <c r="O100">
        <v>0.94244600000000001</v>
      </c>
      <c r="P100">
        <v>6.079485</v>
      </c>
      <c r="Q100">
        <v>32.452095</v>
      </c>
    </row>
    <row r="101" spans="1:17" x14ac:dyDescent="0.3">
      <c r="B101" t="s">
        <v>9</v>
      </c>
      <c r="C101">
        <v>4.9889874695860001</v>
      </c>
      <c r="D101">
        <v>34.578188266651999</v>
      </c>
      <c r="E101">
        <v>-11.175401153817001</v>
      </c>
      <c r="H101" s="60" t="s">
        <v>135</v>
      </c>
      <c r="I101">
        <v>5.0749050884360001</v>
      </c>
      <c r="J101">
        <v>34.506821597300998</v>
      </c>
      <c r="K101">
        <v>-11.177710567990999</v>
      </c>
      <c r="N101" t="s">
        <v>136</v>
      </c>
      <c r="O101">
        <v>-1.557167</v>
      </c>
      <c r="P101">
        <v>6.2637039999999997</v>
      </c>
      <c r="Q101">
        <v>32.334301000000004</v>
      </c>
    </row>
    <row r="102" spans="1:17" x14ac:dyDescent="0.3">
      <c r="B102" t="s">
        <v>8</v>
      </c>
      <c r="C102">
        <v>5.1931584883859996</v>
      </c>
      <c r="D102">
        <v>34.915685748449</v>
      </c>
      <c r="E102">
        <v>-9.9080918226110004</v>
      </c>
      <c r="H102" s="60" t="s">
        <v>136</v>
      </c>
      <c r="I102">
        <v>5.3053535325069996</v>
      </c>
      <c r="J102">
        <v>34.845378886791998</v>
      </c>
      <c r="K102">
        <v>-9.9151568203149996</v>
      </c>
      <c r="N102" t="s">
        <v>134</v>
      </c>
      <c r="O102">
        <v>-1.4954400000000001</v>
      </c>
      <c r="P102">
        <v>7.3232239999999997</v>
      </c>
      <c r="Q102">
        <v>32.131507999999997</v>
      </c>
    </row>
    <row r="103" spans="1:17" x14ac:dyDescent="0.3">
      <c r="B103" t="s">
        <v>6</v>
      </c>
      <c r="C103">
        <v>6.2009273112040004</v>
      </c>
      <c r="D103">
        <v>35.231533903037999</v>
      </c>
      <c r="E103">
        <v>-9.6698652026289995</v>
      </c>
      <c r="H103" s="60" t="s">
        <v>134</v>
      </c>
      <c r="I103">
        <v>6.328515687046</v>
      </c>
      <c r="J103">
        <v>35.111823063825</v>
      </c>
      <c r="K103">
        <v>-9.6839197543070004</v>
      </c>
      <c r="N103" t="s">
        <v>134</v>
      </c>
      <c r="O103">
        <v>1.4891350000000001</v>
      </c>
      <c r="P103">
        <v>5.6734590000000003</v>
      </c>
      <c r="Q103">
        <v>33.299785999999997</v>
      </c>
    </row>
    <row r="104" spans="1:17" x14ac:dyDescent="0.3">
      <c r="B104" t="s">
        <v>9</v>
      </c>
      <c r="C104">
        <v>4.3184779908169997</v>
      </c>
      <c r="D104">
        <v>34.934796643002997</v>
      </c>
      <c r="E104">
        <v>-8.9262119904560002</v>
      </c>
      <c r="H104" s="60" t="s">
        <v>135</v>
      </c>
      <c r="I104">
        <v>4.4406369460740001</v>
      </c>
      <c r="J104">
        <v>34.904171953622999</v>
      </c>
      <c r="K104">
        <v>-8.9276290449159994</v>
      </c>
      <c r="N104" t="s">
        <v>134</v>
      </c>
      <c r="O104">
        <v>1.4626760000000001</v>
      </c>
      <c r="P104">
        <v>5.7754009999999996</v>
      </c>
      <c r="Q104">
        <v>31.544347999999999</v>
      </c>
    </row>
    <row r="105" spans="1:17" x14ac:dyDescent="0.3">
      <c r="B105" t="s">
        <v>8</v>
      </c>
      <c r="C105">
        <v>3.114171915205</v>
      </c>
      <c r="D105">
        <v>34.493662158993999</v>
      </c>
      <c r="E105">
        <v>-9.3086810733039993</v>
      </c>
      <c r="H105" s="60" t="s">
        <v>136</v>
      </c>
      <c r="I105">
        <v>3.2091315235689999</v>
      </c>
      <c r="J105">
        <v>34.544328022054003</v>
      </c>
      <c r="K105">
        <v>-9.3057061735649995</v>
      </c>
      <c r="N105" t="s">
        <v>134</v>
      </c>
      <c r="O105">
        <v>0.91122899999999996</v>
      </c>
      <c r="P105">
        <v>7.1629170000000002</v>
      </c>
      <c r="Q105">
        <v>32.501601999999998</v>
      </c>
    </row>
    <row r="106" spans="1:17" x14ac:dyDescent="0.3">
      <c r="A106" s="62" t="s">
        <v>138</v>
      </c>
      <c r="B106" t="s">
        <v>10</v>
      </c>
      <c r="C106">
        <v>14.977831371965999</v>
      </c>
      <c r="D106">
        <v>13.926096243806001</v>
      </c>
      <c r="E106">
        <v>-9.9699183758790006</v>
      </c>
      <c r="G106" s="62" t="s">
        <v>138</v>
      </c>
      <c r="H106" s="60" t="s">
        <v>143</v>
      </c>
      <c r="I106">
        <v>15.168260412174</v>
      </c>
      <c r="J106">
        <v>13.290357797684999</v>
      </c>
      <c r="K106">
        <v>-9.5093452820090008</v>
      </c>
      <c r="N106" t="s">
        <v>134</v>
      </c>
      <c r="O106">
        <v>-2.0603799999999999</v>
      </c>
      <c r="P106">
        <v>2.629057</v>
      </c>
      <c r="Q106">
        <v>32.886226999999998</v>
      </c>
    </row>
    <row r="107" spans="1:17" x14ac:dyDescent="0.3">
      <c r="B107" t="s">
        <v>7</v>
      </c>
      <c r="C107">
        <v>16.024646865194001</v>
      </c>
      <c r="D107">
        <v>13.692700502216001</v>
      </c>
      <c r="E107">
        <v>-11.006127294494</v>
      </c>
      <c r="H107" s="60" t="s">
        <v>137</v>
      </c>
      <c r="I107">
        <v>16.329218737727999</v>
      </c>
      <c r="J107">
        <v>13.325089221697</v>
      </c>
      <c r="K107">
        <v>-10.408582495245</v>
      </c>
      <c r="M107" s="62" t="s">
        <v>39</v>
      </c>
      <c r="N107" t="s">
        <v>134</v>
      </c>
      <c r="O107">
        <v>-6.2286320000000002</v>
      </c>
      <c r="P107">
        <v>3.933411</v>
      </c>
      <c r="Q107">
        <v>35.697026000000001</v>
      </c>
    </row>
    <row r="108" spans="1:17" x14ac:dyDescent="0.3">
      <c r="B108" t="s">
        <v>7</v>
      </c>
      <c r="C108">
        <v>14.488058368837001</v>
      </c>
      <c r="D108">
        <v>15.295518525061</v>
      </c>
      <c r="E108">
        <v>-9.6778834512860001</v>
      </c>
      <c r="H108" s="60" t="s">
        <v>137</v>
      </c>
      <c r="I108">
        <v>14.703260906466999</v>
      </c>
      <c r="J108">
        <v>14.685519749719001</v>
      </c>
      <c r="K108">
        <v>-8.9440921440039993</v>
      </c>
      <c r="N108" t="s">
        <v>135</v>
      </c>
      <c r="O108">
        <v>-5.1849069999999999</v>
      </c>
      <c r="P108">
        <v>3.9653559999999999</v>
      </c>
      <c r="Q108">
        <v>35.67033</v>
      </c>
    </row>
    <row r="109" spans="1:17" x14ac:dyDescent="0.3">
      <c r="B109" t="s">
        <v>7</v>
      </c>
      <c r="C109">
        <v>13.677440922587</v>
      </c>
      <c r="D109">
        <v>12.937649177576001</v>
      </c>
      <c r="E109">
        <v>-10.228931444542001</v>
      </c>
      <c r="H109" s="60" t="s">
        <v>137</v>
      </c>
      <c r="I109">
        <v>13.815823832168</v>
      </c>
      <c r="J109">
        <v>12.777922681314999</v>
      </c>
      <c r="K109">
        <v>-10.204943796522</v>
      </c>
      <c r="N109" t="s">
        <v>136</v>
      </c>
      <c r="O109">
        <v>-4.2987120000000001</v>
      </c>
      <c r="P109">
        <v>4.9894369999999997</v>
      </c>
      <c r="Q109">
        <v>35.493575999999997</v>
      </c>
    </row>
    <row r="110" spans="1:17" x14ac:dyDescent="0.3">
      <c r="B110" t="s">
        <v>8</v>
      </c>
      <c r="C110">
        <v>13.724451726262</v>
      </c>
      <c r="D110">
        <v>11.978092345919</v>
      </c>
      <c r="E110">
        <v>-11.252284983441999</v>
      </c>
      <c r="H110" s="60" t="s">
        <v>136</v>
      </c>
      <c r="I110">
        <v>13.90232122007</v>
      </c>
      <c r="J110">
        <v>11.849256318227001</v>
      </c>
      <c r="K110">
        <v>-11.272641913212</v>
      </c>
      <c r="N110" t="s">
        <v>135</v>
      </c>
      <c r="O110">
        <v>-3.0552009999999998</v>
      </c>
      <c r="P110">
        <v>4.6291609999999999</v>
      </c>
      <c r="Q110">
        <v>35.606419000000002</v>
      </c>
    </row>
    <row r="111" spans="1:17" x14ac:dyDescent="0.3">
      <c r="B111" t="s">
        <v>6</v>
      </c>
      <c r="C111">
        <v>14.755576865337</v>
      </c>
      <c r="D111">
        <v>11.861458589227</v>
      </c>
      <c r="E111">
        <v>-11.60125472484</v>
      </c>
      <c r="H111" s="60" t="s">
        <v>134</v>
      </c>
      <c r="I111">
        <v>14.937617126912</v>
      </c>
      <c r="J111">
        <v>11.775980505203</v>
      </c>
      <c r="K111">
        <v>-11.617081565887</v>
      </c>
      <c r="N111" t="s">
        <v>136</v>
      </c>
      <c r="O111">
        <v>-3.0973359999999999</v>
      </c>
      <c r="P111">
        <v>3.2749779999999999</v>
      </c>
      <c r="Q111">
        <v>35.859206999999998</v>
      </c>
    </row>
    <row r="112" spans="1:17" x14ac:dyDescent="0.3">
      <c r="B112" t="s">
        <v>6</v>
      </c>
      <c r="C112">
        <v>13.332464320327</v>
      </c>
      <c r="D112">
        <v>11.040791086167999</v>
      </c>
      <c r="E112">
        <v>-10.844376203293001</v>
      </c>
      <c r="H112" s="60" t="s">
        <v>134</v>
      </c>
      <c r="I112">
        <v>13.549314509982</v>
      </c>
      <c r="J112">
        <v>10.876609949603999</v>
      </c>
      <c r="K112">
        <v>-10.921009484315</v>
      </c>
      <c r="N112" t="s">
        <v>136</v>
      </c>
      <c r="O112">
        <v>-2.089245</v>
      </c>
      <c r="P112">
        <v>2.3172630000000001</v>
      </c>
      <c r="Q112">
        <v>36.146495999999999</v>
      </c>
    </row>
    <row r="113" spans="2:17" x14ac:dyDescent="0.3">
      <c r="B113" t="s">
        <v>8</v>
      </c>
      <c r="C113">
        <v>12.850217706647999</v>
      </c>
      <c r="D113">
        <v>12.398978686831001</v>
      </c>
      <c r="E113">
        <v>-12.440587486678</v>
      </c>
      <c r="H113" s="60" t="s">
        <v>136</v>
      </c>
      <c r="I113">
        <v>13.006781670789</v>
      </c>
      <c r="J113">
        <v>12.297857678522</v>
      </c>
      <c r="K113">
        <v>-12.433956891735001</v>
      </c>
      <c r="N113" t="s">
        <v>137</v>
      </c>
      <c r="O113">
        <v>-0.871533</v>
      </c>
      <c r="P113">
        <v>2.4969570000000001</v>
      </c>
      <c r="Q113">
        <v>36.227927999999999</v>
      </c>
    </row>
    <row r="114" spans="2:17" x14ac:dyDescent="0.3">
      <c r="B114" t="s">
        <v>6</v>
      </c>
      <c r="C114">
        <v>13.009409461672</v>
      </c>
      <c r="D114">
        <v>11.706612198021</v>
      </c>
      <c r="E114">
        <v>-13.276552470521001</v>
      </c>
      <c r="H114" s="60" t="s">
        <v>134</v>
      </c>
      <c r="I114">
        <v>13.164857504139</v>
      </c>
      <c r="J114">
        <v>11.609471944998999</v>
      </c>
      <c r="K114">
        <v>-13.273013491233</v>
      </c>
      <c r="N114" t="s">
        <v>135</v>
      </c>
      <c r="O114">
        <v>-2.618204</v>
      </c>
      <c r="P114">
        <v>1.0629869999999999</v>
      </c>
      <c r="Q114">
        <v>36.426406999999998</v>
      </c>
    </row>
    <row r="115" spans="2:17" x14ac:dyDescent="0.3">
      <c r="B115" t="s">
        <v>7</v>
      </c>
      <c r="C115">
        <v>11.473348270102001</v>
      </c>
      <c r="D115">
        <v>12.353181694790001</v>
      </c>
      <c r="E115">
        <v>-12.080228300581</v>
      </c>
      <c r="H115" s="60" t="s">
        <v>137</v>
      </c>
      <c r="I115">
        <v>11.642288205909001</v>
      </c>
      <c r="J115">
        <v>12.236028179025</v>
      </c>
      <c r="K115">
        <v>-12.048352018193</v>
      </c>
      <c r="N115" t="s">
        <v>136</v>
      </c>
      <c r="O115">
        <v>-3.948086</v>
      </c>
      <c r="P115">
        <v>0.75376900000000002</v>
      </c>
      <c r="Q115">
        <v>36.400444</v>
      </c>
    </row>
    <row r="116" spans="2:17" x14ac:dyDescent="0.3">
      <c r="B116" t="s">
        <v>8</v>
      </c>
      <c r="C116">
        <v>10.882994691753</v>
      </c>
      <c r="D116">
        <v>13.635026919335001</v>
      </c>
      <c r="E116">
        <v>-12.180564045661001</v>
      </c>
      <c r="H116" s="60" t="s">
        <v>136</v>
      </c>
      <c r="I116">
        <v>11.023911612199999</v>
      </c>
      <c r="J116">
        <v>13.502667888954001</v>
      </c>
      <c r="K116">
        <v>-12.165743877985999</v>
      </c>
      <c r="N116" t="s">
        <v>135</v>
      </c>
      <c r="O116">
        <v>-4.3038559999999997</v>
      </c>
      <c r="P116">
        <v>-0.48203000000000001</v>
      </c>
      <c r="Q116">
        <v>36.759715999999997</v>
      </c>
    </row>
    <row r="117" spans="2:17" x14ac:dyDescent="0.3">
      <c r="B117" t="s">
        <v>6</v>
      </c>
      <c r="C117">
        <v>10.260600301494</v>
      </c>
      <c r="D117">
        <v>13.690304513267</v>
      </c>
      <c r="E117">
        <v>-13.086868588471001</v>
      </c>
      <c r="H117" s="60" t="s">
        <v>134</v>
      </c>
      <c r="I117">
        <v>10.387119353799999</v>
      </c>
      <c r="J117">
        <v>13.525598666571</v>
      </c>
      <c r="K117">
        <v>-13.062037315859</v>
      </c>
      <c r="N117" t="s">
        <v>135</v>
      </c>
      <c r="O117">
        <v>-4.8929150000000003</v>
      </c>
      <c r="P117">
        <v>1.6313869999999999</v>
      </c>
      <c r="Q117">
        <v>36.143425000000001</v>
      </c>
    </row>
    <row r="118" spans="2:17" x14ac:dyDescent="0.3">
      <c r="B118" t="s">
        <v>8</v>
      </c>
      <c r="C118">
        <v>13.145302449892</v>
      </c>
      <c r="D118">
        <v>13.835050058494</v>
      </c>
      <c r="E118">
        <v>-12.904453923895</v>
      </c>
      <c r="H118" s="60" t="s">
        <v>136</v>
      </c>
      <c r="I118">
        <v>13.284004480117</v>
      </c>
      <c r="J118">
        <v>13.742452170466001</v>
      </c>
      <c r="K118">
        <v>-12.894066723628001</v>
      </c>
      <c r="N118" t="s">
        <v>136</v>
      </c>
      <c r="O118">
        <v>-4.4271760000000002</v>
      </c>
      <c r="P118">
        <v>2.8578519999999998</v>
      </c>
      <c r="Q118">
        <v>35.880229999999997</v>
      </c>
    </row>
    <row r="119" spans="2:17" x14ac:dyDescent="0.3">
      <c r="B119" t="s">
        <v>6</v>
      </c>
      <c r="C119">
        <v>14.127175806406999</v>
      </c>
      <c r="D119">
        <v>14.183389464526</v>
      </c>
      <c r="E119">
        <v>-12.560296395579</v>
      </c>
      <c r="H119" s="60" t="s">
        <v>134</v>
      </c>
      <c r="I119">
        <v>14.272771161202</v>
      </c>
      <c r="J119">
        <v>14.082222748455999</v>
      </c>
      <c r="K119">
        <v>-12.575317151224001</v>
      </c>
      <c r="N119" t="s">
        <v>134</v>
      </c>
      <c r="O119">
        <v>-4.6176659999999998</v>
      </c>
      <c r="P119">
        <v>5.9916070000000001</v>
      </c>
      <c r="Q119">
        <v>35.285407999999997</v>
      </c>
    </row>
    <row r="120" spans="2:17" x14ac:dyDescent="0.3">
      <c r="B120" t="s">
        <v>8</v>
      </c>
      <c r="C120">
        <v>12.029714756755</v>
      </c>
      <c r="D120">
        <v>14.63900630098</v>
      </c>
      <c r="E120">
        <v>-12.25386166144</v>
      </c>
      <c r="H120" s="60" t="s">
        <v>136</v>
      </c>
      <c r="I120">
        <v>12.156646423847</v>
      </c>
      <c r="J120">
        <v>14.532841553851</v>
      </c>
      <c r="K120">
        <v>-12.249756506639001</v>
      </c>
      <c r="N120" t="s">
        <v>134</v>
      </c>
      <c r="O120">
        <v>-1.9375899999999999</v>
      </c>
      <c r="P120">
        <v>0.301763</v>
      </c>
      <c r="Q120">
        <v>36.641106000000001</v>
      </c>
    </row>
    <row r="121" spans="2:17" x14ac:dyDescent="0.3">
      <c r="B121" t="s">
        <v>6</v>
      </c>
      <c r="C121">
        <v>12.352415346200999</v>
      </c>
      <c r="D121">
        <v>14.960308853415</v>
      </c>
      <c r="E121">
        <v>-11.264294781878</v>
      </c>
      <c r="H121" s="60" t="s">
        <v>134</v>
      </c>
      <c r="I121">
        <v>12.459339986529001</v>
      </c>
      <c r="J121">
        <v>14.84446939229</v>
      </c>
      <c r="K121">
        <v>-11.250198353848001</v>
      </c>
      <c r="N121" t="s">
        <v>134</v>
      </c>
      <c r="O121">
        <v>-3.6085910000000001</v>
      </c>
      <c r="P121">
        <v>-1.2276579999999999</v>
      </c>
      <c r="Q121">
        <v>36.824447999999997</v>
      </c>
    </row>
    <row r="122" spans="2:17" x14ac:dyDescent="0.3">
      <c r="B122" t="s">
        <v>6</v>
      </c>
      <c r="C122">
        <v>11.784816481044</v>
      </c>
      <c r="D122">
        <v>15.509962032428</v>
      </c>
      <c r="E122">
        <v>-12.848551117934999</v>
      </c>
      <c r="H122" s="60" t="s">
        <v>134</v>
      </c>
      <c r="I122">
        <v>11.874206782630999</v>
      </c>
      <c r="J122">
        <v>15.397860981435</v>
      </c>
      <c r="K122">
        <v>-12.838597587503999</v>
      </c>
      <c r="N122" t="s">
        <v>134</v>
      </c>
      <c r="O122">
        <v>-5.27583</v>
      </c>
      <c r="P122">
        <v>-0.71464000000000005</v>
      </c>
      <c r="Q122">
        <v>36.659962</v>
      </c>
    </row>
    <row r="123" spans="2:17" x14ac:dyDescent="0.3">
      <c r="B123" t="s">
        <v>7</v>
      </c>
      <c r="C123">
        <v>13.129233006533999</v>
      </c>
      <c r="D123">
        <v>13.848685754127001</v>
      </c>
      <c r="E123">
        <v>-14.317922388745</v>
      </c>
      <c r="H123" s="60" t="s">
        <v>137</v>
      </c>
      <c r="I123">
        <v>13.268084701203</v>
      </c>
      <c r="J123">
        <v>13.750968539722001</v>
      </c>
      <c r="K123">
        <v>-14.322460088185</v>
      </c>
      <c r="M123" s="62" t="s">
        <v>40</v>
      </c>
      <c r="N123" t="s">
        <v>134</v>
      </c>
      <c r="O123">
        <v>-6.3088139999999999</v>
      </c>
      <c r="P123">
        <v>0.52321099999999998</v>
      </c>
      <c r="Q123">
        <v>39.194800999999998</v>
      </c>
    </row>
    <row r="124" spans="2:17" x14ac:dyDescent="0.3">
      <c r="B124" t="s">
        <v>6</v>
      </c>
      <c r="C124">
        <v>15.388734179742</v>
      </c>
      <c r="D124">
        <v>13.322654734244001</v>
      </c>
      <c r="E124">
        <v>-8.7781589419100001</v>
      </c>
      <c r="H124" s="60" t="s">
        <v>134</v>
      </c>
      <c r="I124">
        <v>15.343743524573</v>
      </c>
      <c r="J124">
        <v>15.386223917529</v>
      </c>
      <c r="K124">
        <v>-9.1146747965320003</v>
      </c>
      <c r="N124" t="s">
        <v>135</v>
      </c>
      <c r="O124">
        <v>-5.4962160000000004</v>
      </c>
      <c r="P124">
        <v>1.1813560000000001</v>
      </c>
      <c r="Q124">
        <v>39.175429999999999</v>
      </c>
    </row>
    <row r="125" spans="2:17" x14ac:dyDescent="0.3">
      <c r="B125" t="s">
        <v>10</v>
      </c>
      <c r="C125">
        <v>12.840141558336001</v>
      </c>
      <c r="D125">
        <v>15.221043524291</v>
      </c>
      <c r="E125">
        <v>-15.188551753983999</v>
      </c>
      <c r="H125" s="60" t="s">
        <v>134</v>
      </c>
      <c r="I125">
        <v>15.298147442303</v>
      </c>
      <c r="J125">
        <v>12.497586905861001</v>
      </c>
      <c r="K125">
        <v>-8.3958405403729994</v>
      </c>
      <c r="N125" t="s">
        <v>136</v>
      </c>
      <c r="O125">
        <v>-5.444833</v>
      </c>
      <c r="P125">
        <v>2.524959</v>
      </c>
      <c r="Q125">
        <v>38.940342000000001</v>
      </c>
    </row>
    <row r="126" spans="2:17" x14ac:dyDescent="0.3">
      <c r="B126" t="s">
        <v>7</v>
      </c>
      <c r="C126">
        <v>13.339670487635001</v>
      </c>
      <c r="D126">
        <v>14.903261548173999</v>
      </c>
      <c r="E126">
        <v>-16.553641614897</v>
      </c>
      <c r="H126" s="60" t="s">
        <v>143</v>
      </c>
      <c r="I126">
        <v>12.864848466657</v>
      </c>
      <c r="J126">
        <v>14.960673327567999</v>
      </c>
      <c r="K126">
        <v>-15.264875544774</v>
      </c>
      <c r="N126" t="s">
        <v>135</v>
      </c>
      <c r="O126">
        <v>-4.2554100000000004</v>
      </c>
      <c r="P126">
        <v>3.0361509999999998</v>
      </c>
      <c r="Q126">
        <v>39.066237999999998</v>
      </c>
    </row>
    <row r="127" spans="2:17" x14ac:dyDescent="0.3">
      <c r="B127" t="s">
        <v>7</v>
      </c>
      <c r="C127">
        <v>13.28744807034</v>
      </c>
      <c r="D127">
        <v>16.439314460948001</v>
      </c>
      <c r="E127">
        <v>-14.463603749447</v>
      </c>
      <c r="H127" s="60" t="s">
        <v>137</v>
      </c>
      <c r="I127">
        <v>13.394432347425999</v>
      </c>
      <c r="J127">
        <v>14.767729727551</v>
      </c>
      <c r="K127">
        <v>-16.616562702043002</v>
      </c>
      <c r="N127" t="s">
        <v>136</v>
      </c>
      <c r="O127">
        <v>-3.4413369999999999</v>
      </c>
      <c r="P127">
        <v>1.9704889999999999</v>
      </c>
      <c r="Q127">
        <v>39.373257000000002</v>
      </c>
    </row>
    <row r="128" spans="2:17" x14ac:dyDescent="0.3">
      <c r="B128" t="s">
        <v>7</v>
      </c>
      <c r="C128">
        <v>11.186137159664</v>
      </c>
      <c r="D128">
        <v>15.248624236814001</v>
      </c>
      <c r="E128">
        <v>-15.210441488187</v>
      </c>
      <c r="H128" s="60" t="s">
        <v>137</v>
      </c>
      <c r="I128">
        <v>13.283059003717</v>
      </c>
      <c r="J128">
        <v>16.273107048958</v>
      </c>
      <c r="K128">
        <v>-14.501956163345</v>
      </c>
      <c r="N128" t="s">
        <v>136</v>
      </c>
      <c r="O128">
        <v>-2.0731350000000002</v>
      </c>
      <c r="P128">
        <v>1.846382</v>
      </c>
      <c r="Q128">
        <v>39.693919999999999</v>
      </c>
    </row>
    <row r="129" spans="2:17" x14ac:dyDescent="0.3">
      <c r="B129" t="s">
        <v>8</v>
      </c>
      <c r="C129">
        <v>10.566773145645</v>
      </c>
      <c r="D129">
        <v>14.277493064902</v>
      </c>
      <c r="E129">
        <v>-16.019088178061001</v>
      </c>
      <c r="H129" s="60" t="s">
        <v>137</v>
      </c>
      <c r="I129">
        <v>11.255065924910999</v>
      </c>
      <c r="J129">
        <v>15.0737178548</v>
      </c>
      <c r="K129">
        <v>-15.227663362353001</v>
      </c>
      <c r="N129" t="s">
        <v>135</v>
      </c>
      <c r="O129">
        <v>-1.2328429999999999</v>
      </c>
      <c r="P129">
        <v>2.8756740000000001</v>
      </c>
      <c r="Q129">
        <v>39.810535000000002</v>
      </c>
    </row>
    <row r="130" spans="2:17" x14ac:dyDescent="0.3">
      <c r="B130" t="s">
        <v>6</v>
      </c>
      <c r="C130">
        <v>11.241393027689</v>
      </c>
      <c r="D130">
        <v>14.026636341942</v>
      </c>
      <c r="E130">
        <v>-16.84504117725</v>
      </c>
      <c r="H130" s="60" t="s">
        <v>136</v>
      </c>
      <c r="I130">
        <v>10.554267578166</v>
      </c>
      <c r="J130">
        <v>14.134013338449</v>
      </c>
      <c r="K130">
        <v>-16.029018015056</v>
      </c>
      <c r="N130" t="s">
        <v>135</v>
      </c>
      <c r="O130">
        <v>-1.6363319999999999</v>
      </c>
      <c r="P130">
        <v>0.61110200000000003</v>
      </c>
      <c r="Q130">
        <v>40.009414999999997</v>
      </c>
    </row>
    <row r="131" spans="2:17" x14ac:dyDescent="0.3">
      <c r="B131" t="s">
        <v>6</v>
      </c>
      <c r="C131">
        <v>10.364701652960999</v>
      </c>
      <c r="D131">
        <v>13.380951060094</v>
      </c>
      <c r="E131">
        <v>-15.420821986811999</v>
      </c>
      <c r="H131" s="60" t="s">
        <v>134</v>
      </c>
      <c r="I131">
        <v>11.17071854996</v>
      </c>
      <c r="J131">
        <v>13.869270641495</v>
      </c>
      <c r="K131">
        <v>-16.892131196811</v>
      </c>
      <c r="N131" t="s">
        <v>136</v>
      </c>
      <c r="O131">
        <v>-2.4714550000000002</v>
      </c>
      <c r="P131">
        <v>-0.41996099999999997</v>
      </c>
      <c r="Q131">
        <v>40.006988999999997</v>
      </c>
    </row>
    <row r="132" spans="2:17" x14ac:dyDescent="0.3">
      <c r="B132" t="s">
        <v>8</v>
      </c>
      <c r="C132">
        <v>9.2339640283320001</v>
      </c>
      <c r="D132">
        <v>14.792005244494</v>
      </c>
      <c r="E132">
        <v>-16.571389729621998</v>
      </c>
      <c r="H132" s="60" t="s">
        <v>134</v>
      </c>
      <c r="I132">
        <v>10.34486080368</v>
      </c>
      <c r="J132">
        <v>13.239240732921999</v>
      </c>
      <c r="K132">
        <v>-15.436819228808</v>
      </c>
      <c r="N132" t="s">
        <v>135</v>
      </c>
      <c r="O132">
        <v>-3.7608779999999999</v>
      </c>
      <c r="P132">
        <v>-0.413887</v>
      </c>
      <c r="Q132">
        <v>39.756431999999997</v>
      </c>
    </row>
    <row r="133" spans="2:17" x14ac:dyDescent="0.3">
      <c r="B133" t="s">
        <v>6</v>
      </c>
      <c r="C133">
        <v>8.8531546142140005</v>
      </c>
      <c r="D133">
        <v>14.065554518893</v>
      </c>
      <c r="E133">
        <v>-17.299759297845998</v>
      </c>
      <c r="H133" s="60" t="s">
        <v>136</v>
      </c>
      <c r="I133">
        <v>9.2163947416349998</v>
      </c>
      <c r="J133">
        <v>14.712914852773</v>
      </c>
      <c r="K133">
        <v>-16.498477021877001</v>
      </c>
      <c r="N133" t="s">
        <v>136</v>
      </c>
      <c r="O133">
        <v>-4.2112670000000003</v>
      </c>
      <c r="P133">
        <v>0.80093999999999999</v>
      </c>
      <c r="Q133">
        <v>39.425792999999999</v>
      </c>
    </row>
    <row r="134" spans="2:17" x14ac:dyDescent="0.3">
      <c r="B134" t="s">
        <v>7</v>
      </c>
      <c r="C134">
        <v>8.2628499822160002</v>
      </c>
      <c r="D134">
        <v>14.905485608851</v>
      </c>
      <c r="E134">
        <v>-15.538344960897</v>
      </c>
      <c r="H134" s="60" t="s">
        <v>134</v>
      </c>
      <c r="I134">
        <v>8.7807672019209999</v>
      </c>
      <c r="J134">
        <v>14.004366906694999</v>
      </c>
      <c r="K134">
        <v>-17.214459035009</v>
      </c>
      <c r="N134" t="s">
        <v>134</v>
      </c>
      <c r="O134">
        <v>-6.3187139999999999</v>
      </c>
      <c r="P134">
        <v>3.0928960000000001</v>
      </c>
      <c r="Q134">
        <v>38.686802</v>
      </c>
    </row>
    <row r="135" spans="2:17" x14ac:dyDescent="0.3">
      <c r="B135" t="s">
        <v>8</v>
      </c>
      <c r="C135">
        <v>7.9192245281240004</v>
      </c>
      <c r="D135">
        <v>16.253932712781999</v>
      </c>
      <c r="E135">
        <v>-15.306324810093001</v>
      </c>
      <c r="H135" s="60" t="s">
        <v>137</v>
      </c>
      <c r="I135">
        <v>8.3271583856479996</v>
      </c>
      <c r="J135">
        <v>14.847690908279001</v>
      </c>
      <c r="K135">
        <v>-15.404426457306</v>
      </c>
      <c r="N135" t="s">
        <v>134</v>
      </c>
      <c r="O135">
        <v>-1.5072559999999999</v>
      </c>
      <c r="P135">
        <v>3.7472859999999999</v>
      </c>
      <c r="Q135">
        <v>39.387462999999997</v>
      </c>
    </row>
    <row r="136" spans="2:17" x14ac:dyDescent="0.3">
      <c r="B136" t="s">
        <v>6</v>
      </c>
      <c r="C136">
        <v>6.8836720330050003</v>
      </c>
      <c r="D136">
        <v>16.415719065722001</v>
      </c>
      <c r="E136">
        <v>-15.649097219485</v>
      </c>
      <c r="H136" s="60" t="s">
        <v>136</v>
      </c>
      <c r="I136">
        <v>7.8983678552230003</v>
      </c>
      <c r="J136">
        <v>16.185561526834</v>
      </c>
      <c r="K136">
        <v>-15.251566266213</v>
      </c>
      <c r="N136" t="s">
        <v>134</v>
      </c>
      <c r="O136">
        <v>-0.23882</v>
      </c>
      <c r="P136">
        <v>2.678471</v>
      </c>
      <c r="Q136">
        <v>39.945141</v>
      </c>
    </row>
    <row r="137" spans="2:17" x14ac:dyDescent="0.3">
      <c r="B137" t="s">
        <v>8</v>
      </c>
      <c r="C137">
        <v>9.3392567063560001</v>
      </c>
      <c r="D137">
        <v>16.177487336144999</v>
      </c>
      <c r="E137">
        <v>-17.22934420624</v>
      </c>
      <c r="H137" s="60" t="s">
        <v>134</v>
      </c>
      <c r="I137">
        <v>6.8629924560779996</v>
      </c>
      <c r="J137">
        <v>16.276064810446002</v>
      </c>
      <c r="K137">
        <v>-15.615697339664999</v>
      </c>
      <c r="N137" t="s">
        <v>134</v>
      </c>
      <c r="O137">
        <v>-2.0364870000000002</v>
      </c>
      <c r="P137">
        <v>-1.3793010000000001</v>
      </c>
      <c r="Q137">
        <v>40.268237999999997</v>
      </c>
    </row>
    <row r="138" spans="2:17" x14ac:dyDescent="0.3">
      <c r="B138" t="s">
        <v>6</v>
      </c>
      <c r="C138">
        <v>10.367815783395001</v>
      </c>
      <c r="D138">
        <v>16.401980064332999</v>
      </c>
      <c r="E138">
        <v>-17.538876147528001</v>
      </c>
      <c r="H138" s="60" t="s">
        <v>136</v>
      </c>
      <c r="I138">
        <v>9.3353838056890002</v>
      </c>
      <c r="J138">
        <v>16.097626133184999</v>
      </c>
      <c r="K138">
        <v>-17.163379929661001</v>
      </c>
      <c r="M138" s="62" t="s">
        <v>41</v>
      </c>
      <c r="N138" t="s">
        <v>134</v>
      </c>
      <c r="O138">
        <v>-4.3119579999999997</v>
      </c>
      <c r="P138">
        <v>-2.3010190000000001</v>
      </c>
      <c r="Q138">
        <v>42.895029999999998</v>
      </c>
    </row>
    <row r="139" spans="2:17" x14ac:dyDescent="0.3">
      <c r="B139" t="s">
        <v>8</v>
      </c>
      <c r="C139">
        <v>8.8954835247419997</v>
      </c>
      <c r="D139">
        <v>17.111378549379001</v>
      </c>
      <c r="E139">
        <v>-16.110413593029001</v>
      </c>
      <c r="H139" s="60" t="s">
        <v>134</v>
      </c>
      <c r="I139">
        <v>10.359752837137</v>
      </c>
      <c r="J139">
        <v>16.302883589200999</v>
      </c>
      <c r="K139">
        <v>-17.481987412016998</v>
      </c>
      <c r="N139" t="s">
        <v>135</v>
      </c>
      <c r="O139">
        <v>-3.9346230000000002</v>
      </c>
      <c r="P139">
        <v>-1.321423</v>
      </c>
      <c r="Q139">
        <v>42.931477000000001</v>
      </c>
    </row>
    <row r="140" spans="2:17" x14ac:dyDescent="0.3">
      <c r="B140" t="s">
        <v>6</v>
      </c>
      <c r="C140">
        <v>9.7649817056469992</v>
      </c>
      <c r="D140">
        <v>17.397873789733001</v>
      </c>
      <c r="E140">
        <v>-15.523865340631</v>
      </c>
      <c r="H140" s="60" t="s">
        <v>136</v>
      </c>
      <c r="I140">
        <v>8.8595371711730007</v>
      </c>
      <c r="J140">
        <v>17.050632870733001</v>
      </c>
      <c r="K140">
        <v>-16.077481439252001</v>
      </c>
      <c r="N140" t="s">
        <v>136</v>
      </c>
      <c r="O140">
        <v>-2.588784</v>
      </c>
      <c r="P140">
        <v>-1.142509</v>
      </c>
      <c r="Q140">
        <v>43.313431000000001</v>
      </c>
    </row>
    <row r="141" spans="2:17" x14ac:dyDescent="0.3">
      <c r="B141" t="s">
        <v>6</v>
      </c>
      <c r="C141">
        <v>8.4332471783620004</v>
      </c>
      <c r="D141">
        <v>18.005043633056001</v>
      </c>
      <c r="E141">
        <v>-16.513400169131</v>
      </c>
      <c r="H141" s="60" t="s">
        <v>134</v>
      </c>
      <c r="I141">
        <v>9.7093344543099995</v>
      </c>
      <c r="J141">
        <v>17.370659728753999</v>
      </c>
      <c r="K141">
        <v>-15.479213166853</v>
      </c>
      <c r="N141" t="s">
        <v>137</v>
      </c>
      <c r="O141">
        <v>-1.9080779999999999</v>
      </c>
      <c r="P141">
        <v>-2.1266959999999999</v>
      </c>
      <c r="Q141">
        <v>43.603591999999999</v>
      </c>
    </row>
    <row r="142" spans="2:17" x14ac:dyDescent="0.3">
      <c r="B142" t="s">
        <v>7</v>
      </c>
      <c r="C142">
        <v>8.5059356987119994</v>
      </c>
      <c r="D142">
        <v>16.188241968025999</v>
      </c>
      <c r="E142">
        <v>-18.365431842922</v>
      </c>
      <c r="H142" s="60" t="s">
        <v>134</v>
      </c>
      <c r="I142">
        <v>8.3690045181699997</v>
      </c>
      <c r="J142">
        <v>17.921919728395</v>
      </c>
      <c r="K142">
        <v>-16.496579786015001</v>
      </c>
      <c r="N142" t="s">
        <v>135</v>
      </c>
      <c r="O142">
        <v>-2.1157849999999998</v>
      </c>
      <c r="P142">
        <v>9.8466999999999999E-2</v>
      </c>
      <c r="Q142">
        <v>43.429031000000002</v>
      </c>
    </row>
    <row r="143" spans="2:17" x14ac:dyDescent="0.3">
      <c r="B143" t="s">
        <v>10</v>
      </c>
      <c r="C143">
        <v>7.9277898718140003</v>
      </c>
      <c r="D143">
        <v>17.596384540772</v>
      </c>
      <c r="E143">
        <v>-19.016725493572999</v>
      </c>
      <c r="H143" s="60" t="s">
        <v>137</v>
      </c>
      <c r="I143">
        <v>8.5139498699809995</v>
      </c>
      <c r="J143">
        <v>16.082385144886</v>
      </c>
      <c r="K143">
        <v>-18.330706571364999</v>
      </c>
      <c r="N143" t="s">
        <v>136</v>
      </c>
      <c r="O143">
        <v>-2.8658359999999998</v>
      </c>
      <c r="P143">
        <v>1.166498</v>
      </c>
      <c r="Q143">
        <v>43.157825000000003</v>
      </c>
    </row>
    <row r="144" spans="2:17" x14ac:dyDescent="0.3">
      <c r="B144" t="s">
        <v>7</v>
      </c>
      <c r="C144">
        <v>7.5447459803000001</v>
      </c>
      <c r="D144">
        <v>17.238612027873</v>
      </c>
      <c r="E144">
        <v>-20.407855169129999</v>
      </c>
      <c r="H144" s="60" t="s">
        <v>134</v>
      </c>
      <c r="I144">
        <v>13.632304709534999</v>
      </c>
      <c r="J144">
        <v>16.967623148683</v>
      </c>
      <c r="K144">
        <v>-15.071318533164</v>
      </c>
      <c r="N144" t="s">
        <v>135</v>
      </c>
      <c r="O144">
        <v>-2.3663020000000001</v>
      </c>
      <c r="P144">
        <v>2.3622740000000002</v>
      </c>
      <c r="Q144">
        <v>43.423141000000001</v>
      </c>
    </row>
    <row r="145" spans="2:17" x14ac:dyDescent="0.3">
      <c r="B145" t="s">
        <v>7</v>
      </c>
      <c r="C145">
        <v>8.8435446517190002</v>
      </c>
      <c r="D145">
        <v>18.733049216922002</v>
      </c>
      <c r="E145">
        <v>-18.737222517768998</v>
      </c>
      <c r="H145" s="60" t="s">
        <v>143</v>
      </c>
      <c r="I145">
        <v>7.8577811892170004</v>
      </c>
      <c r="J145">
        <v>17.335639611318999</v>
      </c>
      <c r="K145">
        <v>-19.049010893702999</v>
      </c>
      <c r="N145" t="s">
        <v>136</v>
      </c>
      <c r="O145">
        <v>-4.1990619999999996</v>
      </c>
      <c r="P145">
        <v>1.0026740000000001</v>
      </c>
      <c r="Q145">
        <v>42.661228000000001</v>
      </c>
    </row>
    <row r="146" spans="2:17" x14ac:dyDescent="0.3">
      <c r="B146" t="s">
        <v>7</v>
      </c>
      <c r="C146">
        <v>6.5564240858499998</v>
      </c>
      <c r="D146">
        <v>17.831820832039998</v>
      </c>
      <c r="E146">
        <v>-18.121668416550001</v>
      </c>
      <c r="H146" s="60" t="s">
        <v>137</v>
      </c>
      <c r="I146">
        <v>7.5827763697370001</v>
      </c>
      <c r="J146">
        <v>17.052213694424999</v>
      </c>
      <c r="K146">
        <v>-20.459133512394999</v>
      </c>
      <c r="N146" t="s">
        <v>136</v>
      </c>
      <c r="O146">
        <v>-4.6688859999999996</v>
      </c>
      <c r="P146">
        <v>-0.25955600000000001</v>
      </c>
      <c r="Q146">
        <v>42.530937000000002</v>
      </c>
    </row>
    <row r="147" spans="2:17" x14ac:dyDescent="0.3">
      <c r="B147" t="s">
        <v>8</v>
      </c>
      <c r="C147">
        <v>5.4652166842209997</v>
      </c>
      <c r="D147">
        <v>17.001519285867001</v>
      </c>
      <c r="E147">
        <v>-18.442376402469002</v>
      </c>
      <c r="H147" s="60" t="s">
        <v>137</v>
      </c>
      <c r="I147">
        <v>8.7967451877459997</v>
      </c>
      <c r="J147">
        <v>18.557997741647998</v>
      </c>
      <c r="K147">
        <v>-18.728282382989999</v>
      </c>
      <c r="N147" t="s">
        <v>134</v>
      </c>
      <c r="O147">
        <v>-5.6495649999999999</v>
      </c>
      <c r="P147">
        <v>-0.482242</v>
      </c>
      <c r="Q147">
        <v>42.134293</v>
      </c>
    </row>
    <row r="148" spans="2:17" x14ac:dyDescent="0.3">
      <c r="B148" t="s">
        <v>6</v>
      </c>
      <c r="C148">
        <v>5.5325552886590001</v>
      </c>
      <c r="D148">
        <v>16.732894529919001</v>
      </c>
      <c r="E148">
        <v>-19.502310911563001</v>
      </c>
      <c r="H148" s="60" t="s">
        <v>137</v>
      </c>
      <c r="I148">
        <v>6.5258939224379997</v>
      </c>
      <c r="J148">
        <v>17.714679605183999</v>
      </c>
      <c r="K148">
        <v>-18.217448891555001</v>
      </c>
      <c r="N148" t="s">
        <v>134</v>
      </c>
      <c r="O148">
        <v>-4.7856339999999999</v>
      </c>
      <c r="P148">
        <v>1.849955</v>
      </c>
      <c r="Q148">
        <v>42.352061999999997</v>
      </c>
    </row>
    <row r="149" spans="2:17" x14ac:dyDescent="0.3">
      <c r="B149" t="s">
        <v>6</v>
      </c>
      <c r="C149">
        <v>5.5066018329280002</v>
      </c>
      <c r="D149">
        <v>16.094794716222999</v>
      </c>
      <c r="E149">
        <v>-17.826857818604001</v>
      </c>
      <c r="H149" s="60" t="s">
        <v>136</v>
      </c>
      <c r="I149">
        <v>5.3685266552969999</v>
      </c>
      <c r="J149">
        <v>16.954621467732998</v>
      </c>
      <c r="K149">
        <v>-18.539861129797</v>
      </c>
      <c r="N149" t="s">
        <v>134</v>
      </c>
      <c r="O149">
        <v>-2.8665500000000002</v>
      </c>
      <c r="P149">
        <v>3.1824210000000002</v>
      </c>
      <c r="Q149">
        <v>43.122585000000001</v>
      </c>
    </row>
    <row r="150" spans="2:17" x14ac:dyDescent="0.3">
      <c r="B150" t="s">
        <v>8</v>
      </c>
      <c r="C150">
        <v>4.1279960379279999</v>
      </c>
      <c r="D150">
        <v>17.697296450444998</v>
      </c>
      <c r="E150">
        <v>-18.160938767798999</v>
      </c>
      <c r="H150" s="60" t="s">
        <v>134</v>
      </c>
      <c r="I150">
        <v>5.4038405173020001</v>
      </c>
      <c r="J150">
        <v>16.692442093753002</v>
      </c>
      <c r="K150">
        <v>-19.600668500739001</v>
      </c>
      <c r="N150" t="s">
        <v>134</v>
      </c>
      <c r="O150">
        <v>-1.3768860000000001</v>
      </c>
      <c r="P150">
        <v>2.4402309999999998</v>
      </c>
      <c r="Q150">
        <v>43.694564999999997</v>
      </c>
    </row>
    <row r="151" spans="2:17" x14ac:dyDescent="0.3">
      <c r="B151" t="s">
        <v>6</v>
      </c>
      <c r="C151">
        <v>3.3191366507989999</v>
      </c>
      <c r="D151">
        <v>17.081145180038</v>
      </c>
      <c r="E151">
        <v>-18.571487094239998</v>
      </c>
      <c r="H151" s="60" t="s">
        <v>134</v>
      </c>
      <c r="I151">
        <v>5.3587649150300001</v>
      </c>
      <c r="J151">
        <v>16.042788988912001</v>
      </c>
      <c r="K151">
        <v>-17.936523233136</v>
      </c>
      <c r="M151" s="62" t="s">
        <v>42</v>
      </c>
      <c r="N151" t="s">
        <v>134</v>
      </c>
      <c r="O151">
        <v>-0.91622400000000004</v>
      </c>
      <c r="P151">
        <v>-4.0990339999999996</v>
      </c>
      <c r="Q151">
        <v>46.872143999999999</v>
      </c>
    </row>
    <row r="152" spans="2:17" x14ac:dyDescent="0.3">
      <c r="B152" t="s">
        <v>7</v>
      </c>
      <c r="C152">
        <v>3.902046240642</v>
      </c>
      <c r="D152">
        <v>17.806885777988001</v>
      </c>
      <c r="E152">
        <v>-16.758469480070001</v>
      </c>
      <c r="H152" s="60" t="s">
        <v>136</v>
      </c>
      <c r="I152">
        <v>4.0821793112759996</v>
      </c>
      <c r="J152">
        <v>17.731058304748</v>
      </c>
      <c r="K152">
        <v>-18.233904203721998</v>
      </c>
      <c r="N152" t="s">
        <v>135</v>
      </c>
      <c r="O152">
        <v>-1.2335370000000001</v>
      </c>
      <c r="P152">
        <v>-3.0809120000000001</v>
      </c>
      <c r="Q152">
        <v>46.833281999999997</v>
      </c>
    </row>
    <row r="153" spans="2:17" x14ac:dyDescent="0.3">
      <c r="B153" t="s">
        <v>8</v>
      </c>
      <c r="C153">
        <v>3.9570818721049998</v>
      </c>
      <c r="D153">
        <v>19.157230902776</v>
      </c>
      <c r="E153">
        <v>-16.353384990818999</v>
      </c>
      <c r="H153" s="60" t="s">
        <v>134</v>
      </c>
      <c r="I153">
        <v>3.2453669322729999</v>
      </c>
      <c r="J153">
        <v>17.154317815371002</v>
      </c>
      <c r="K153">
        <v>-18.645973751126</v>
      </c>
      <c r="N153" t="s">
        <v>136</v>
      </c>
      <c r="O153">
        <v>-0.24385899999999999</v>
      </c>
      <c r="P153">
        <v>-2.1110570000000002</v>
      </c>
      <c r="Q153">
        <v>46.819049999999997</v>
      </c>
    </row>
    <row r="154" spans="2:17" x14ac:dyDescent="0.3">
      <c r="B154" t="s">
        <v>6</v>
      </c>
      <c r="C154">
        <v>2.947469155072</v>
      </c>
      <c r="D154">
        <v>19.490682648351001</v>
      </c>
      <c r="E154">
        <v>-16.074443745128999</v>
      </c>
      <c r="H154" s="60" t="s">
        <v>137</v>
      </c>
      <c r="I154">
        <v>3.8846380100900002</v>
      </c>
      <c r="J154">
        <v>17.844963401158999</v>
      </c>
      <c r="K154">
        <v>-16.833804165924001</v>
      </c>
      <c r="N154" t="s">
        <v>137</v>
      </c>
      <c r="O154">
        <v>0.93342599999999998</v>
      </c>
      <c r="P154">
        <v>-2.3807010000000002</v>
      </c>
      <c r="Q154">
        <v>46.979523</v>
      </c>
    </row>
    <row r="155" spans="2:17" x14ac:dyDescent="0.3">
      <c r="B155" t="s">
        <v>8</v>
      </c>
      <c r="C155">
        <v>4.0373492229850001</v>
      </c>
      <c r="D155">
        <v>19.128454990308999</v>
      </c>
      <c r="E155">
        <v>-18.721795671072002</v>
      </c>
      <c r="H155" s="60" t="s">
        <v>136</v>
      </c>
      <c r="I155">
        <v>3.9232904157180002</v>
      </c>
      <c r="J155">
        <v>19.199649700445999</v>
      </c>
      <c r="K155">
        <v>-16.426925167812001</v>
      </c>
      <c r="N155" t="s">
        <v>135</v>
      </c>
      <c r="O155">
        <v>-0.68001199999999995</v>
      </c>
      <c r="P155">
        <v>-0.82301500000000005</v>
      </c>
      <c r="Q155">
        <v>46.740569999999998</v>
      </c>
    </row>
    <row r="156" spans="2:17" x14ac:dyDescent="0.3">
      <c r="B156" t="s">
        <v>6</v>
      </c>
      <c r="C156">
        <v>4.6924462931140001</v>
      </c>
      <c r="D156">
        <v>19.263631301352</v>
      </c>
      <c r="E156">
        <v>-19.590878900682</v>
      </c>
      <c r="H156" s="60" t="s">
        <v>134</v>
      </c>
      <c r="I156">
        <v>2.9075002026969998</v>
      </c>
      <c r="J156">
        <v>19.526184193344001</v>
      </c>
      <c r="K156">
        <v>-16.165707931707001</v>
      </c>
      <c r="N156" t="s">
        <v>136</v>
      </c>
      <c r="O156">
        <v>-1.9781899999999999</v>
      </c>
      <c r="P156">
        <v>-0.39677200000000001</v>
      </c>
      <c r="Q156">
        <v>46.597003999999998</v>
      </c>
    </row>
    <row r="157" spans="2:17" x14ac:dyDescent="0.3">
      <c r="B157" t="s">
        <v>8</v>
      </c>
      <c r="C157">
        <v>4.5040347938969996</v>
      </c>
      <c r="D157">
        <v>19.955333250108001</v>
      </c>
      <c r="E157">
        <v>-17.534779844820001</v>
      </c>
      <c r="H157" s="60" t="s">
        <v>136</v>
      </c>
      <c r="I157">
        <v>4.0564576406070003</v>
      </c>
      <c r="J157">
        <v>19.164251096171999</v>
      </c>
      <c r="K157">
        <v>-18.799269131317001</v>
      </c>
      <c r="N157" t="s">
        <v>137</v>
      </c>
      <c r="O157">
        <v>-2.2314609999999999</v>
      </c>
      <c r="P157">
        <v>0.80178199999999999</v>
      </c>
      <c r="Q157">
        <v>46.536597999999998</v>
      </c>
    </row>
    <row r="158" spans="2:17" x14ac:dyDescent="0.3">
      <c r="B158" t="s">
        <v>6</v>
      </c>
      <c r="C158">
        <v>5.5928651349159999</v>
      </c>
      <c r="D158">
        <v>19.971361019928999</v>
      </c>
      <c r="E158">
        <v>-17.510690934486</v>
      </c>
      <c r="H158" s="60" t="s">
        <v>134</v>
      </c>
      <c r="I158">
        <v>4.7137828840319997</v>
      </c>
      <c r="J158">
        <v>19.269224299076999</v>
      </c>
      <c r="K158">
        <v>-19.664875468733001</v>
      </c>
      <c r="N158" t="s">
        <v>136</v>
      </c>
      <c r="O158">
        <v>-2.9699409999999999</v>
      </c>
      <c r="P158">
        <v>-1.4561850000000001</v>
      </c>
      <c r="Q158">
        <v>46.603316999999997</v>
      </c>
    </row>
    <row r="159" spans="2:17" x14ac:dyDescent="0.3">
      <c r="B159" t="s">
        <v>6</v>
      </c>
      <c r="C159">
        <v>4.1170605599580004</v>
      </c>
      <c r="D159">
        <v>20.967338372446999</v>
      </c>
      <c r="E159">
        <v>-17.569260343761002</v>
      </c>
      <c r="H159" s="60" t="s">
        <v>136</v>
      </c>
      <c r="I159">
        <v>4.5004235612079997</v>
      </c>
      <c r="J159">
        <v>19.991336545286</v>
      </c>
      <c r="K159">
        <v>-17.606134288549001</v>
      </c>
      <c r="N159" t="s">
        <v>136</v>
      </c>
      <c r="O159">
        <v>-4.4145450000000004</v>
      </c>
      <c r="P159">
        <v>-1.0758239999999999</v>
      </c>
      <c r="Q159">
        <v>46.525382999999998</v>
      </c>
    </row>
    <row r="160" spans="2:17" x14ac:dyDescent="0.3">
      <c r="B160" t="s">
        <v>7</v>
      </c>
      <c r="C160">
        <v>2.7038006402080002</v>
      </c>
      <c r="D160">
        <v>19.370751488086</v>
      </c>
      <c r="E160">
        <v>-19.117199324682002</v>
      </c>
      <c r="H160" s="60" t="s">
        <v>134</v>
      </c>
      <c r="I160">
        <v>5.5880772246410002</v>
      </c>
      <c r="J160">
        <v>19.987499808222999</v>
      </c>
      <c r="K160">
        <v>-17.553667763218002</v>
      </c>
      <c r="N160" t="s">
        <v>136</v>
      </c>
      <c r="O160">
        <v>-2.5447570000000002</v>
      </c>
      <c r="P160">
        <v>-2.7343299999999999</v>
      </c>
      <c r="Q160">
        <v>46.670315000000002</v>
      </c>
    </row>
    <row r="161" spans="2:17" x14ac:dyDescent="0.3">
      <c r="B161" t="s">
        <v>10</v>
      </c>
      <c r="C161">
        <v>1.9133003615790001</v>
      </c>
      <c r="D161">
        <v>20.811260864735999</v>
      </c>
      <c r="E161">
        <v>-18.946497499090999</v>
      </c>
      <c r="H161" s="60" t="s">
        <v>134</v>
      </c>
      <c r="I161">
        <v>4.1347787811960002</v>
      </c>
      <c r="J161">
        <v>21.0119405463</v>
      </c>
      <c r="K161">
        <v>-17.638958197941999</v>
      </c>
      <c r="N161" t="s">
        <v>134</v>
      </c>
      <c r="O161">
        <v>-3.2478150000000001</v>
      </c>
      <c r="P161">
        <v>-3.5516380000000001</v>
      </c>
      <c r="Q161">
        <v>46.613078999999999</v>
      </c>
    </row>
    <row r="162" spans="2:17" x14ac:dyDescent="0.3">
      <c r="B162" t="s">
        <v>7</v>
      </c>
      <c r="C162">
        <v>0.65914826202599996</v>
      </c>
      <c r="D162">
        <v>20.626384742656001</v>
      </c>
      <c r="E162">
        <v>-19.7210708514</v>
      </c>
      <c r="H162" s="60" t="s">
        <v>137</v>
      </c>
      <c r="I162">
        <v>2.7265090197489998</v>
      </c>
      <c r="J162">
        <v>19.437651316364001</v>
      </c>
      <c r="K162">
        <v>-19.24223739344</v>
      </c>
      <c r="N162" t="s">
        <v>134</v>
      </c>
      <c r="O162">
        <v>-5.0481280000000002</v>
      </c>
      <c r="P162">
        <v>-1.9449620000000001</v>
      </c>
      <c r="Q162">
        <v>46.677821999999999</v>
      </c>
    </row>
    <row r="163" spans="2:17" x14ac:dyDescent="0.3">
      <c r="B163" t="s">
        <v>7</v>
      </c>
      <c r="C163">
        <v>2.8211875299810001</v>
      </c>
      <c r="D163">
        <v>21.959377887190001</v>
      </c>
      <c r="E163">
        <v>-19.208268230996001</v>
      </c>
      <c r="H163" s="60" t="s">
        <v>134</v>
      </c>
      <c r="I163">
        <v>8.876031148409</v>
      </c>
      <c r="J163">
        <v>19.193901683227999</v>
      </c>
      <c r="K163">
        <v>-19.448421922381002</v>
      </c>
      <c r="N163" t="s">
        <v>134</v>
      </c>
      <c r="O163">
        <v>-4.6284409999999996</v>
      </c>
      <c r="P163">
        <v>-0.30974099999999999</v>
      </c>
      <c r="Q163">
        <v>47.267090000000003</v>
      </c>
    </row>
    <row r="164" spans="2:17" x14ac:dyDescent="0.3">
      <c r="B164" t="s">
        <v>7</v>
      </c>
      <c r="C164">
        <v>1.5647528564590001</v>
      </c>
      <c r="D164">
        <v>20.840215550338002</v>
      </c>
      <c r="E164">
        <v>-17.328537336739</v>
      </c>
      <c r="H164" s="60" t="s">
        <v>143</v>
      </c>
      <c r="I164">
        <v>1.8751291884179999</v>
      </c>
      <c r="J164">
        <v>20.767006267471</v>
      </c>
      <c r="K164">
        <v>-19.081420307161</v>
      </c>
      <c r="N164" t="s">
        <v>134</v>
      </c>
      <c r="O164">
        <v>-4.6360460000000003</v>
      </c>
      <c r="P164">
        <v>-0.65317499999999995</v>
      </c>
      <c r="Q164">
        <v>45.544353000000001</v>
      </c>
    </row>
    <row r="165" spans="2:17" x14ac:dyDescent="0.3">
      <c r="B165" t="s">
        <v>8</v>
      </c>
      <c r="C165">
        <v>0.40703811349699998</v>
      </c>
      <c r="D165">
        <v>20.183373976475998</v>
      </c>
      <c r="E165">
        <v>-16.887423891379999</v>
      </c>
      <c r="H165" s="60" t="s">
        <v>137</v>
      </c>
      <c r="I165">
        <v>0.69156752907100005</v>
      </c>
      <c r="J165">
        <v>20.720152194324001</v>
      </c>
      <c r="K165">
        <v>-19.941159184682999</v>
      </c>
      <c r="N165" t="s">
        <v>134</v>
      </c>
      <c r="O165">
        <v>7.7216999999999994E-2</v>
      </c>
      <c r="P165">
        <v>-8.3598000000000006E-2</v>
      </c>
      <c r="Q165">
        <v>46.744225</v>
      </c>
    </row>
    <row r="166" spans="2:17" x14ac:dyDescent="0.3">
      <c r="B166" t="s">
        <v>6</v>
      </c>
      <c r="C166">
        <v>-0.14028769458699999</v>
      </c>
      <c r="D166">
        <v>19.806112077830001</v>
      </c>
      <c r="E166">
        <v>-17.758317382645</v>
      </c>
      <c r="H166" s="60" t="s">
        <v>137</v>
      </c>
      <c r="I166">
        <v>2.8717443871260002</v>
      </c>
      <c r="J166">
        <v>21.968809890347998</v>
      </c>
      <c r="K166">
        <v>-19.303458068750999</v>
      </c>
      <c r="M166" s="62" t="s">
        <v>43</v>
      </c>
      <c r="N166" t="s">
        <v>134</v>
      </c>
      <c r="O166">
        <v>2.7175739999999999</v>
      </c>
      <c r="P166">
        <v>-3.0901640000000001</v>
      </c>
      <c r="Q166">
        <v>49.718367999999998</v>
      </c>
    </row>
    <row r="167" spans="2:17" x14ac:dyDescent="0.3">
      <c r="B167" t="s">
        <v>6</v>
      </c>
      <c r="C167">
        <v>0.69090349846700005</v>
      </c>
      <c r="D167">
        <v>19.354824291756</v>
      </c>
      <c r="E167">
        <v>-16.226734514632</v>
      </c>
      <c r="H167" s="60" t="s">
        <v>137</v>
      </c>
      <c r="I167">
        <v>1.5231582593249999</v>
      </c>
      <c r="J167">
        <v>20.949177664903999</v>
      </c>
      <c r="K167">
        <v>-17.519008005435001</v>
      </c>
      <c r="N167" t="s">
        <v>135</v>
      </c>
      <c r="O167">
        <v>1.8946419999999999</v>
      </c>
      <c r="P167">
        <v>-2.4349769999999999</v>
      </c>
      <c r="Q167">
        <v>49.701461999999999</v>
      </c>
    </row>
    <row r="168" spans="2:17" x14ac:dyDescent="0.3">
      <c r="B168" t="s">
        <v>8</v>
      </c>
      <c r="C168">
        <v>-0.507007163127</v>
      </c>
      <c r="D168">
        <v>21.134685388236999</v>
      </c>
      <c r="E168">
        <v>-16.103981937884001</v>
      </c>
      <c r="H168" s="60" t="s">
        <v>136</v>
      </c>
      <c r="I168">
        <v>0.36629435696899998</v>
      </c>
      <c r="J168">
        <v>20.286418979600001</v>
      </c>
      <c r="K168">
        <v>-17.026980444778001</v>
      </c>
      <c r="N168" t="s">
        <v>136</v>
      </c>
      <c r="O168">
        <v>2.1319249999999998</v>
      </c>
      <c r="P168">
        <v>-1.0476220000000001</v>
      </c>
      <c r="Q168">
        <v>49.685074</v>
      </c>
    </row>
    <row r="169" spans="2:17" x14ac:dyDescent="0.3">
      <c r="B169" t="s">
        <v>6</v>
      </c>
      <c r="C169">
        <v>-1.470057767945</v>
      </c>
      <c r="D169">
        <v>20.638513028546999</v>
      </c>
      <c r="E169">
        <v>-15.933967084207</v>
      </c>
      <c r="H169" s="60" t="s">
        <v>134</v>
      </c>
      <c r="I169">
        <v>-0.20231323134599999</v>
      </c>
      <c r="J169">
        <v>19.891447156915</v>
      </c>
      <c r="K169">
        <v>-17.872663320272</v>
      </c>
      <c r="N169" t="s">
        <v>137</v>
      </c>
      <c r="O169">
        <v>3.2952159999999999</v>
      </c>
      <c r="P169">
        <v>-0.64662299999999995</v>
      </c>
      <c r="Q169">
        <v>49.655109000000003</v>
      </c>
    </row>
    <row r="170" spans="2:17" x14ac:dyDescent="0.3">
      <c r="B170" t="s">
        <v>7</v>
      </c>
      <c r="C170">
        <v>2.3900173965999999E-2</v>
      </c>
      <c r="D170">
        <v>21.452383784315</v>
      </c>
      <c r="E170">
        <v>-14.818932617690001</v>
      </c>
      <c r="H170" s="60" t="s">
        <v>134</v>
      </c>
      <c r="I170">
        <v>0.67943943936600004</v>
      </c>
      <c r="J170">
        <v>19.471151734677999</v>
      </c>
      <c r="K170">
        <v>-16.368954964776002</v>
      </c>
      <c r="N170" t="s">
        <v>135</v>
      </c>
      <c r="O170">
        <v>1.085823</v>
      </c>
      <c r="P170">
        <v>-0.22140299999999999</v>
      </c>
      <c r="Q170">
        <v>49.755901000000001</v>
      </c>
    </row>
    <row r="171" spans="2:17" x14ac:dyDescent="0.3">
      <c r="B171" t="s">
        <v>8</v>
      </c>
      <c r="C171">
        <v>0.49695937149800001</v>
      </c>
      <c r="D171">
        <v>22.784389304603</v>
      </c>
      <c r="E171">
        <v>-14.785149971332</v>
      </c>
      <c r="H171" s="60" t="s">
        <v>136</v>
      </c>
      <c r="I171">
        <v>-0.53332826651700005</v>
      </c>
      <c r="J171">
        <v>21.232151057233999</v>
      </c>
      <c r="K171">
        <v>-16.217935642863999</v>
      </c>
      <c r="N171" t="s">
        <v>136</v>
      </c>
      <c r="O171">
        <v>-0.168072</v>
      </c>
      <c r="P171">
        <v>-0.67374900000000004</v>
      </c>
      <c r="Q171">
        <v>49.757896000000002</v>
      </c>
    </row>
    <row r="172" spans="2:17" x14ac:dyDescent="0.3">
      <c r="B172" t="s">
        <v>6</v>
      </c>
      <c r="C172">
        <v>-0.10379059715900001</v>
      </c>
      <c r="D172">
        <v>23.34911224831</v>
      </c>
      <c r="E172">
        <v>-14.051953228305001</v>
      </c>
      <c r="H172" s="60" t="s">
        <v>134</v>
      </c>
      <c r="I172">
        <v>-1.4907139295339999</v>
      </c>
      <c r="J172">
        <v>20.722669432759002</v>
      </c>
      <c r="K172">
        <v>-16.061567820878999</v>
      </c>
      <c r="N172" t="s">
        <v>135</v>
      </c>
      <c r="O172">
        <v>-1.1533310000000001</v>
      </c>
      <c r="P172">
        <v>0.203463</v>
      </c>
      <c r="Q172">
        <v>49.853549999999998</v>
      </c>
    </row>
    <row r="173" spans="2:17" x14ac:dyDescent="0.3">
      <c r="B173" t="s">
        <v>8</v>
      </c>
      <c r="C173">
        <v>-0.71398869361700001</v>
      </c>
      <c r="D173">
        <v>22.472621494131001</v>
      </c>
      <c r="E173">
        <v>-16.831834901554998</v>
      </c>
      <c r="H173" s="60" t="s">
        <v>137</v>
      </c>
      <c r="I173">
        <v>9.4634668500000001E-4</v>
      </c>
      <c r="J173">
        <v>21.517709425244998</v>
      </c>
      <c r="K173">
        <v>-14.934628059609</v>
      </c>
      <c r="N173" t="s">
        <v>136</v>
      </c>
      <c r="O173">
        <v>-0.43171700000000002</v>
      </c>
      <c r="P173">
        <v>-2.0776810000000001</v>
      </c>
      <c r="Q173">
        <v>49.662807000000001</v>
      </c>
    </row>
    <row r="174" spans="2:17" x14ac:dyDescent="0.3">
      <c r="B174" t="s">
        <v>6</v>
      </c>
      <c r="C174">
        <v>-0.53983567202899996</v>
      </c>
      <c r="D174">
        <v>22.362414973732999</v>
      </c>
      <c r="E174">
        <v>-17.910475393813002</v>
      </c>
      <c r="H174" s="60" t="s">
        <v>136</v>
      </c>
      <c r="I174">
        <v>0.43768363234000002</v>
      </c>
      <c r="J174">
        <v>22.860660495093999</v>
      </c>
      <c r="K174">
        <v>-14.842319185858999</v>
      </c>
      <c r="N174" t="s">
        <v>136</v>
      </c>
      <c r="O174">
        <v>0.63387800000000005</v>
      </c>
      <c r="P174">
        <v>-2.90944</v>
      </c>
      <c r="Q174">
        <v>49.632888999999999</v>
      </c>
    </row>
    <row r="175" spans="2:17" x14ac:dyDescent="0.3">
      <c r="B175" t="s">
        <v>8</v>
      </c>
      <c r="C175">
        <v>0.35327741114099998</v>
      </c>
      <c r="D175">
        <v>23.352498951971</v>
      </c>
      <c r="E175">
        <v>-16.197142778044</v>
      </c>
      <c r="H175" s="60" t="s">
        <v>134</v>
      </c>
      <c r="I175">
        <v>-0.16907354777799999</v>
      </c>
      <c r="J175">
        <v>23.373162748994002</v>
      </c>
      <c r="K175">
        <v>-14.080420801601999</v>
      </c>
      <c r="N175" t="s">
        <v>134</v>
      </c>
      <c r="O175">
        <v>0.54285700000000003</v>
      </c>
      <c r="P175">
        <v>-3.9839669999999998</v>
      </c>
      <c r="Q175">
        <v>49.565131999999998</v>
      </c>
    </row>
    <row r="176" spans="2:17" x14ac:dyDescent="0.3">
      <c r="B176" t="s">
        <v>6</v>
      </c>
      <c r="C176">
        <v>1.283785438672</v>
      </c>
      <c r="D176">
        <v>23.239753263493999</v>
      </c>
      <c r="E176">
        <v>-16.750348035712001</v>
      </c>
      <c r="H176" s="60" t="s">
        <v>136</v>
      </c>
      <c r="I176">
        <v>-0.75980982971400002</v>
      </c>
      <c r="J176">
        <v>22.587405972947</v>
      </c>
      <c r="K176">
        <v>-16.908032946869</v>
      </c>
      <c r="N176" t="s">
        <v>134</v>
      </c>
      <c r="O176">
        <v>-1.440026</v>
      </c>
      <c r="P176">
        <v>-2.4491109999999998</v>
      </c>
      <c r="Q176">
        <v>49.620204999999999</v>
      </c>
    </row>
    <row r="177" spans="2:17" x14ac:dyDescent="0.3">
      <c r="B177" t="s">
        <v>6</v>
      </c>
      <c r="C177">
        <v>5.6286144820000002E-2</v>
      </c>
      <c r="D177">
        <v>24.394187884674999</v>
      </c>
      <c r="E177">
        <v>-16.196972181092001</v>
      </c>
      <c r="H177" s="60" t="s">
        <v>134</v>
      </c>
      <c r="I177">
        <v>-0.61718723702400002</v>
      </c>
      <c r="J177">
        <v>22.512703936405</v>
      </c>
      <c r="K177">
        <v>-17.988955825661002</v>
      </c>
      <c r="N177" t="s">
        <v>134</v>
      </c>
      <c r="O177">
        <v>-2.1065960000000001</v>
      </c>
      <c r="P177">
        <v>-0.113301</v>
      </c>
      <c r="Q177">
        <v>49.911903000000002</v>
      </c>
    </row>
    <row r="178" spans="2:17" x14ac:dyDescent="0.3">
      <c r="B178" t="s">
        <v>7</v>
      </c>
      <c r="C178">
        <v>-2.040787476103</v>
      </c>
      <c r="D178">
        <v>22.896281642502998</v>
      </c>
      <c r="E178">
        <v>-16.630714997451001</v>
      </c>
      <c r="H178" s="60" t="s">
        <v>136</v>
      </c>
      <c r="I178">
        <v>0.27429216345899998</v>
      </c>
      <c r="J178">
        <v>23.479029947135999</v>
      </c>
      <c r="K178">
        <v>-16.238233121524001</v>
      </c>
      <c r="N178" t="s">
        <v>134</v>
      </c>
      <c r="O178">
        <v>-0.93746700000000005</v>
      </c>
      <c r="P178">
        <v>1.199497</v>
      </c>
      <c r="Q178">
        <v>49.988449000000003</v>
      </c>
    </row>
    <row r="179" spans="2:17" x14ac:dyDescent="0.3">
      <c r="B179" t="s">
        <v>10</v>
      </c>
      <c r="C179">
        <v>-2.4925736046020002</v>
      </c>
      <c r="D179">
        <v>24.477998207399001</v>
      </c>
      <c r="E179">
        <v>-16.487060091837002</v>
      </c>
      <c r="H179" s="60" t="s">
        <v>134</v>
      </c>
      <c r="I179">
        <v>1.2147079299100001</v>
      </c>
      <c r="J179">
        <v>23.413131522482999</v>
      </c>
      <c r="K179">
        <v>-16.782156383017</v>
      </c>
      <c r="M179" s="62" t="s">
        <v>44</v>
      </c>
      <c r="N179" t="s">
        <v>134</v>
      </c>
      <c r="O179">
        <v>5.2444889999999997</v>
      </c>
      <c r="P179">
        <v>0.15238599999999999</v>
      </c>
      <c r="Q179">
        <v>52.951132999999999</v>
      </c>
    </row>
    <row r="180" spans="2:17" x14ac:dyDescent="0.3">
      <c r="B180" t="s">
        <v>7</v>
      </c>
      <c r="C180">
        <v>-3.973022017535</v>
      </c>
      <c r="D180">
        <v>24.453823010575999</v>
      </c>
      <c r="E180">
        <v>-16.606090652527001</v>
      </c>
      <c r="H180" s="60" t="s">
        <v>134</v>
      </c>
      <c r="I180">
        <v>-4.5503151541999999E-2</v>
      </c>
      <c r="J180">
        <v>24.514174281816999</v>
      </c>
      <c r="K180">
        <v>-16.194021379271</v>
      </c>
      <c r="N180" t="s">
        <v>135</v>
      </c>
      <c r="O180">
        <v>4.1923260000000004</v>
      </c>
      <c r="P180">
        <v>0.19956399999999999</v>
      </c>
      <c r="Q180">
        <v>52.984726000000002</v>
      </c>
    </row>
    <row r="181" spans="2:17" x14ac:dyDescent="0.3">
      <c r="B181" t="s">
        <v>7</v>
      </c>
      <c r="C181">
        <v>-1.6711419013469999</v>
      </c>
      <c r="D181">
        <v>25.369467551859</v>
      </c>
      <c r="E181">
        <v>-17.345981462476999</v>
      </c>
      <c r="H181" s="60" t="s">
        <v>137</v>
      </c>
      <c r="I181">
        <v>-2.1122738129530001</v>
      </c>
      <c r="J181">
        <v>22.974079516362</v>
      </c>
      <c r="K181">
        <v>-16.677819601029999</v>
      </c>
      <c r="N181" t="s">
        <v>136</v>
      </c>
      <c r="O181">
        <v>3.5847500000000001</v>
      </c>
      <c r="P181">
        <v>1.4454899999999999</v>
      </c>
      <c r="Q181">
        <v>53.221516000000001</v>
      </c>
    </row>
    <row r="182" spans="2:17" x14ac:dyDescent="0.3">
      <c r="B182" t="s">
        <v>7</v>
      </c>
      <c r="C182">
        <v>-2.0765331718260001</v>
      </c>
      <c r="D182">
        <v>24.810945954779999</v>
      </c>
      <c r="E182">
        <v>-14.920020060754</v>
      </c>
      <c r="H182" s="60" t="s">
        <v>134</v>
      </c>
      <c r="I182">
        <v>2.5673319144189999</v>
      </c>
      <c r="J182">
        <v>22.618369723981001</v>
      </c>
      <c r="K182">
        <v>-19.947077403891999</v>
      </c>
      <c r="N182" t="s">
        <v>137</v>
      </c>
      <c r="O182">
        <v>4.3006849999999996</v>
      </c>
      <c r="P182">
        <v>2.43289</v>
      </c>
      <c r="Q182">
        <v>53.399231</v>
      </c>
    </row>
    <row r="183" spans="2:17" x14ac:dyDescent="0.3">
      <c r="B183" t="s">
        <v>8</v>
      </c>
      <c r="C183">
        <v>-2.9404187411099998</v>
      </c>
      <c r="D183">
        <v>24.333783014238001</v>
      </c>
      <c r="E183">
        <v>-13.924013618547001</v>
      </c>
      <c r="H183" s="60" t="s">
        <v>143</v>
      </c>
      <c r="I183">
        <v>-2.6902286578979999</v>
      </c>
      <c r="J183">
        <v>24.446737900104999</v>
      </c>
      <c r="K183">
        <v>-16.547693347839999</v>
      </c>
      <c r="N183" t="s">
        <v>135</v>
      </c>
      <c r="O183">
        <v>2.2545139999999999</v>
      </c>
      <c r="P183">
        <v>1.5085580000000001</v>
      </c>
      <c r="Q183">
        <v>53.288482999999999</v>
      </c>
    </row>
    <row r="184" spans="2:17" x14ac:dyDescent="0.3">
      <c r="B184" t="s">
        <v>6</v>
      </c>
      <c r="C184">
        <v>-3.9175136245200002</v>
      </c>
      <c r="D184">
        <v>24.121695058021999</v>
      </c>
      <c r="E184">
        <v>-14.373319562497</v>
      </c>
      <c r="H184" s="60" t="s">
        <v>137</v>
      </c>
      <c r="I184">
        <v>-4.1337339819679997</v>
      </c>
      <c r="J184">
        <v>24.462041143078</v>
      </c>
      <c r="K184">
        <v>-16.790770978881</v>
      </c>
      <c r="N184" t="s">
        <v>136</v>
      </c>
      <c r="O184">
        <v>1.4900439999999999</v>
      </c>
      <c r="P184">
        <v>0.42516799999999999</v>
      </c>
      <c r="Q184">
        <v>53.156101</v>
      </c>
    </row>
    <row r="185" spans="2:17" x14ac:dyDescent="0.3">
      <c r="B185" t="s">
        <v>6</v>
      </c>
      <c r="C185">
        <v>-2.5299936461039998</v>
      </c>
      <c r="D185">
        <v>23.412718890507001</v>
      </c>
      <c r="E185">
        <v>-13.488188901485</v>
      </c>
      <c r="H185" s="60" t="s">
        <v>137</v>
      </c>
      <c r="I185">
        <v>-1.798966058835</v>
      </c>
      <c r="J185">
        <v>25.361694238542</v>
      </c>
      <c r="K185">
        <v>-17.469277059612001</v>
      </c>
      <c r="N185" t="s">
        <v>135</v>
      </c>
      <c r="O185">
        <v>0.182507</v>
      </c>
      <c r="P185">
        <v>0.55854499999999996</v>
      </c>
      <c r="Q185">
        <v>53.297606999999999</v>
      </c>
    </row>
    <row r="186" spans="2:17" x14ac:dyDescent="0.3">
      <c r="B186" t="s">
        <v>8</v>
      </c>
      <c r="C186">
        <v>-3.1010222508490002</v>
      </c>
      <c r="D186">
        <v>25.364080242473001</v>
      </c>
      <c r="E186">
        <v>-12.799952031243</v>
      </c>
      <c r="H186" s="60" t="s">
        <v>137</v>
      </c>
      <c r="I186">
        <v>-2.293512181948</v>
      </c>
      <c r="J186">
        <v>24.984875374019001</v>
      </c>
      <c r="K186">
        <v>-15.080024371006999</v>
      </c>
      <c r="N186" t="s">
        <v>136</v>
      </c>
      <c r="O186">
        <v>2.0838939999999999</v>
      </c>
      <c r="P186">
        <v>-0.840804</v>
      </c>
      <c r="Q186">
        <v>52.849857</v>
      </c>
    </row>
    <row r="187" spans="2:17" x14ac:dyDescent="0.3">
      <c r="B187" t="s">
        <v>6</v>
      </c>
      <c r="C187">
        <v>-3.8588704393229998</v>
      </c>
      <c r="D187">
        <v>24.991740442539999</v>
      </c>
      <c r="E187">
        <v>-12.098271791656</v>
      </c>
      <c r="H187" s="60" t="s">
        <v>136</v>
      </c>
      <c r="I187">
        <v>-3.1414120132079999</v>
      </c>
      <c r="J187">
        <v>24.558419835733002</v>
      </c>
      <c r="K187">
        <v>-14.020979022832</v>
      </c>
      <c r="N187" t="s">
        <v>136</v>
      </c>
      <c r="O187">
        <v>3.431759</v>
      </c>
      <c r="P187">
        <v>-0.89081200000000005</v>
      </c>
      <c r="Q187">
        <v>52.749454</v>
      </c>
    </row>
    <row r="188" spans="2:17" x14ac:dyDescent="0.3">
      <c r="B188" t="s">
        <v>7</v>
      </c>
      <c r="C188">
        <v>-1.893405024665</v>
      </c>
      <c r="D188">
        <v>25.521001478393998</v>
      </c>
      <c r="E188">
        <v>-12.068585980164</v>
      </c>
      <c r="H188" s="60" t="s">
        <v>134</v>
      </c>
      <c r="I188">
        <v>-4.1418063154810003</v>
      </c>
      <c r="J188">
        <v>24.374650593249001</v>
      </c>
      <c r="K188">
        <v>-14.422293391523</v>
      </c>
      <c r="N188" t="s">
        <v>134</v>
      </c>
      <c r="O188">
        <v>3.970262</v>
      </c>
      <c r="P188">
        <v>-1.7919069999999999</v>
      </c>
      <c r="Q188">
        <v>52.492038999999998</v>
      </c>
    </row>
    <row r="189" spans="2:17" x14ac:dyDescent="0.3">
      <c r="B189" t="s">
        <v>8</v>
      </c>
      <c r="C189">
        <v>-1.3014489938089999</v>
      </c>
      <c r="D189">
        <v>26.7774856594</v>
      </c>
      <c r="E189">
        <v>-12.352432575710001</v>
      </c>
      <c r="H189" s="60" t="s">
        <v>134</v>
      </c>
      <c r="I189">
        <v>-2.7412021471329999</v>
      </c>
      <c r="J189">
        <v>23.635835744695001</v>
      </c>
      <c r="K189">
        <v>-13.591618792585001</v>
      </c>
      <c r="N189" t="s">
        <v>134</v>
      </c>
      <c r="O189">
        <v>1.4738</v>
      </c>
      <c r="P189">
        <v>-1.712167</v>
      </c>
      <c r="Q189">
        <v>52.690612999999999</v>
      </c>
    </row>
    <row r="190" spans="2:17" x14ac:dyDescent="0.3">
      <c r="B190" t="s">
        <v>6</v>
      </c>
      <c r="C190">
        <v>-1.310779377542</v>
      </c>
      <c r="D190">
        <v>27.373329609854</v>
      </c>
      <c r="E190">
        <v>-11.427550709824001</v>
      </c>
      <c r="H190" s="60" t="s">
        <v>136</v>
      </c>
      <c r="I190">
        <v>-3.215044937624</v>
      </c>
      <c r="J190">
        <v>25.607691563431999</v>
      </c>
      <c r="K190">
        <v>-12.904638501452</v>
      </c>
      <c r="N190" t="s">
        <v>134</v>
      </c>
      <c r="O190">
        <v>-0.40745500000000001</v>
      </c>
      <c r="P190">
        <v>-0.25610500000000003</v>
      </c>
      <c r="Q190">
        <v>53.294949000000003</v>
      </c>
    </row>
    <row r="191" spans="2:17" x14ac:dyDescent="0.3">
      <c r="B191" t="s">
        <v>8</v>
      </c>
      <c r="C191">
        <v>-3.4851220348090002</v>
      </c>
      <c r="D191">
        <v>26.766805165206002</v>
      </c>
      <c r="E191">
        <v>-13.307053143789</v>
      </c>
      <c r="H191" s="60" t="s">
        <v>134</v>
      </c>
      <c r="I191">
        <v>-3.9837557791270002</v>
      </c>
      <c r="J191">
        <v>25.275234534126</v>
      </c>
      <c r="K191">
        <v>-12.196514169487999</v>
      </c>
      <c r="N191" t="s">
        <v>134</v>
      </c>
      <c r="O191">
        <v>-0.20290800000000001</v>
      </c>
      <c r="P191">
        <v>1.470383</v>
      </c>
      <c r="Q191">
        <v>53.570445999999997</v>
      </c>
    </row>
    <row r="192" spans="2:17" x14ac:dyDescent="0.3">
      <c r="B192" t="s">
        <v>6</v>
      </c>
      <c r="C192">
        <v>-4.0104713182209997</v>
      </c>
      <c r="D192">
        <v>26.701164058722</v>
      </c>
      <c r="E192">
        <v>-14.268925134492999</v>
      </c>
      <c r="H192" s="60" t="s">
        <v>137</v>
      </c>
      <c r="I192">
        <v>-1.9883935448359999</v>
      </c>
      <c r="J192">
        <v>25.693960710942001</v>
      </c>
      <c r="K192">
        <v>-12.200922024456</v>
      </c>
      <c r="M192" s="62" t="s">
        <v>45</v>
      </c>
      <c r="N192" t="s">
        <v>134</v>
      </c>
      <c r="O192">
        <v>5.7605649999999997</v>
      </c>
      <c r="P192">
        <v>3.8848129999999998</v>
      </c>
      <c r="Q192">
        <v>56.145398</v>
      </c>
    </row>
    <row r="193" spans="2:17" x14ac:dyDescent="0.3">
      <c r="B193" t="s">
        <v>8</v>
      </c>
      <c r="C193">
        <v>-2.1260980860090002</v>
      </c>
      <c r="D193">
        <v>27.432030962949</v>
      </c>
      <c r="E193">
        <v>-13.458540386837999</v>
      </c>
      <c r="H193" s="60" t="s">
        <v>136</v>
      </c>
      <c r="I193">
        <v>-1.376214008526</v>
      </c>
      <c r="J193">
        <v>26.957045762471001</v>
      </c>
      <c r="K193">
        <v>-12.393715053800999</v>
      </c>
      <c r="N193" t="s">
        <v>135</v>
      </c>
      <c r="O193">
        <v>4.8827389999999999</v>
      </c>
      <c r="P193">
        <v>3.2981509999999998</v>
      </c>
      <c r="Q193">
        <v>56.188259000000002</v>
      </c>
    </row>
    <row r="194" spans="2:17" x14ac:dyDescent="0.3">
      <c r="B194" t="s">
        <v>6</v>
      </c>
      <c r="C194">
        <v>-1.71164736546</v>
      </c>
      <c r="D194">
        <v>27.184372834217999</v>
      </c>
      <c r="E194">
        <v>-14.434499736142</v>
      </c>
      <c r="H194" s="60" t="s">
        <v>134</v>
      </c>
      <c r="I194">
        <v>-1.405018728243</v>
      </c>
      <c r="J194">
        <v>27.510587528732</v>
      </c>
      <c r="K194">
        <v>-11.445182024361999</v>
      </c>
      <c r="N194" t="s">
        <v>136</v>
      </c>
      <c r="O194">
        <v>3.6710310000000002</v>
      </c>
      <c r="P194">
        <v>3.943225</v>
      </c>
      <c r="Q194">
        <v>56.012622999999998</v>
      </c>
    </row>
    <row r="195" spans="2:17" x14ac:dyDescent="0.3">
      <c r="B195" t="s">
        <v>6</v>
      </c>
      <c r="C195">
        <v>-2.1934986827970002</v>
      </c>
      <c r="D195">
        <v>28.507589288870999</v>
      </c>
      <c r="E195">
        <v>-13.339194625493001</v>
      </c>
      <c r="H195" s="60" t="s">
        <v>136</v>
      </c>
      <c r="I195">
        <v>-3.5394994990990001</v>
      </c>
      <c r="J195">
        <v>27.030689530758998</v>
      </c>
      <c r="K195">
        <v>-13.398344030152</v>
      </c>
      <c r="N195" t="s">
        <v>137</v>
      </c>
      <c r="O195">
        <v>3.586964</v>
      </c>
      <c r="P195">
        <v>5.1409789999999997</v>
      </c>
      <c r="Q195">
        <v>55.793461000000001</v>
      </c>
    </row>
    <row r="196" spans="2:17" x14ac:dyDescent="0.3">
      <c r="B196" t="s">
        <v>7</v>
      </c>
      <c r="C196">
        <v>-4.3489471721679998</v>
      </c>
      <c r="D196">
        <v>27.366368530837999</v>
      </c>
      <c r="E196">
        <v>-12.372022235074001</v>
      </c>
      <c r="H196" s="60" t="s">
        <v>134</v>
      </c>
      <c r="I196">
        <v>-4.0750714430129999</v>
      </c>
      <c r="J196">
        <v>27.012221355988999</v>
      </c>
      <c r="K196">
        <v>-14.35035746995</v>
      </c>
      <c r="N196" t="s">
        <v>135</v>
      </c>
      <c r="O196">
        <v>2.5671529999999998</v>
      </c>
      <c r="P196">
        <v>3.1470319999999998</v>
      </c>
      <c r="Q196">
        <v>56.034866000000001</v>
      </c>
    </row>
    <row r="197" spans="2:17" x14ac:dyDescent="0.3">
      <c r="B197" t="s">
        <v>10</v>
      </c>
      <c r="C197">
        <v>-4.2503732219680002</v>
      </c>
      <c r="D197">
        <v>28.917979431435999</v>
      </c>
      <c r="E197">
        <v>-11.810780923917999</v>
      </c>
      <c r="H197" s="60" t="s">
        <v>136</v>
      </c>
      <c r="I197">
        <v>-2.1625927260690001</v>
      </c>
      <c r="J197">
        <v>27.663864969256</v>
      </c>
      <c r="K197">
        <v>-13.503457935389999</v>
      </c>
      <c r="N197" t="s">
        <v>136</v>
      </c>
      <c r="O197">
        <v>2.5272809999999999</v>
      </c>
      <c r="P197">
        <v>1.7995140000000001</v>
      </c>
      <c r="Q197">
        <v>56.272410999999998</v>
      </c>
    </row>
    <row r="198" spans="2:17" x14ac:dyDescent="0.3">
      <c r="B198" t="s">
        <v>7</v>
      </c>
      <c r="C198">
        <v>-5.4740765652689998</v>
      </c>
      <c r="D198">
        <v>29.080346502733999</v>
      </c>
      <c r="E198">
        <v>-10.984682667227</v>
      </c>
      <c r="H198" s="60" t="s">
        <v>134</v>
      </c>
      <c r="I198">
        <v>-1.7298752886090001</v>
      </c>
      <c r="J198">
        <v>27.419580041802</v>
      </c>
      <c r="K198">
        <v>-14.472341638077999</v>
      </c>
      <c r="N198" t="s">
        <v>137</v>
      </c>
      <c r="O198">
        <v>1.464256</v>
      </c>
      <c r="P198">
        <v>1.18879</v>
      </c>
      <c r="Q198">
        <v>56.237526000000003</v>
      </c>
    </row>
    <row r="199" spans="2:17" x14ac:dyDescent="0.3">
      <c r="B199" t="s">
        <v>7</v>
      </c>
      <c r="C199">
        <v>-3.9363576027209999</v>
      </c>
      <c r="D199">
        <v>29.875267742443999</v>
      </c>
      <c r="E199">
        <v>-12.904018855405001</v>
      </c>
      <c r="H199" s="60" t="s">
        <v>134</v>
      </c>
      <c r="I199">
        <v>-2.1844900473340001</v>
      </c>
      <c r="J199">
        <v>28.740511512965998</v>
      </c>
      <c r="K199">
        <v>-13.371934587196</v>
      </c>
      <c r="N199" t="s">
        <v>136</v>
      </c>
      <c r="O199">
        <v>3.8191799999999998</v>
      </c>
      <c r="P199">
        <v>1.1761699999999999</v>
      </c>
      <c r="Q199">
        <v>56.481563999999999</v>
      </c>
    </row>
    <row r="200" spans="2:17" x14ac:dyDescent="0.3">
      <c r="B200" t="s">
        <v>7</v>
      </c>
      <c r="C200">
        <v>-2.922995745308</v>
      </c>
      <c r="D200">
        <v>28.885514781625002</v>
      </c>
      <c r="E200">
        <v>-10.832245896899</v>
      </c>
      <c r="H200" s="60" t="s">
        <v>137</v>
      </c>
      <c r="I200">
        <v>-4.4097488070950002</v>
      </c>
      <c r="J200">
        <v>27.643330460476999</v>
      </c>
      <c r="K200">
        <v>-12.447994379881001</v>
      </c>
      <c r="N200" t="s">
        <v>136</v>
      </c>
      <c r="O200">
        <v>3.8423250000000002</v>
      </c>
      <c r="P200">
        <v>-0.28143699999999999</v>
      </c>
      <c r="Q200">
        <v>56.814185999999999</v>
      </c>
    </row>
    <row r="201" spans="2:17" x14ac:dyDescent="0.3">
      <c r="B201" t="s">
        <v>8</v>
      </c>
      <c r="C201">
        <v>-3.068814519704</v>
      </c>
      <c r="D201">
        <v>28.41056492493</v>
      </c>
      <c r="E201">
        <v>-9.5218026836439993</v>
      </c>
      <c r="H201" s="60" t="s">
        <v>134</v>
      </c>
      <c r="I201">
        <v>-2.3025725494690001</v>
      </c>
      <c r="J201">
        <v>25.997124306218002</v>
      </c>
      <c r="K201">
        <v>-17.991147168091</v>
      </c>
      <c r="N201" t="s">
        <v>136</v>
      </c>
      <c r="O201">
        <v>4.9175209999999998</v>
      </c>
      <c r="P201">
        <v>1.953581</v>
      </c>
      <c r="Q201">
        <v>56.415733000000003</v>
      </c>
    </row>
    <row r="202" spans="2:17" x14ac:dyDescent="0.3">
      <c r="B202" t="s">
        <v>6</v>
      </c>
      <c r="C202">
        <v>-4.1350065406300001</v>
      </c>
      <c r="D202">
        <v>28.274980985557001</v>
      </c>
      <c r="E202">
        <v>-9.3058690152600008</v>
      </c>
      <c r="H202" s="60" t="s">
        <v>143</v>
      </c>
      <c r="I202">
        <v>-4.3397267742389998</v>
      </c>
      <c r="J202">
        <v>29.07726157834</v>
      </c>
      <c r="K202">
        <v>-11.771191025997</v>
      </c>
      <c r="N202" t="s">
        <v>134</v>
      </c>
      <c r="O202">
        <v>5.9033369999999996</v>
      </c>
      <c r="P202">
        <v>1.5272289999999999</v>
      </c>
      <c r="Q202">
        <v>56.529586999999999</v>
      </c>
    </row>
    <row r="203" spans="2:17" x14ac:dyDescent="0.3">
      <c r="B203" t="s">
        <v>6</v>
      </c>
      <c r="C203">
        <v>-2.5494011326120001</v>
      </c>
      <c r="D203">
        <v>27.447272490892001</v>
      </c>
      <c r="E203">
        <v>-9.4218437024820005</v>
      </c>
      <c r="H203" s="60" t="s">
        <v>137</v>
      </c>
      <c r="I203">
        <v>-5.575099726785</v>
      </c>
      <c r="J203">
        <v>29.344849722300999</v>
      </c>
      <c r="K203">
        <v>-11.033259179172999</v>
      </c>
      <c r="N203" t="s">
        <v>134</v>
      </c>
      <c r="O203">
        <v>3.317231</v>
      </c>
      <c r="P203">
        <v>-0.85217799999999999</v>
      </c>
      <c r="Q203">
        <v>56.051124999999999</v>
      </c>
    </row>
    <row r="204" spans="2:17" x14ac:dyDescent="0.3">
      <c r="B204" t="s">
        <v>8</v>
      </c>
      <c r="C204">
        <v>-2.4688046613929999</v>
      </c>
      <c r="D204">
        <v>29.396747589475002</v>
      </c>
      <c r="E204">
        <v>-8.5101119938639993</v>
      </c>
      <c r="H204" s="60" t="s">
        <v>137</v>
      </c>
      <c r="I204">
        <v>-3.9588964936709998</v>
      </c>
      <c r="J204">
        <v>30.10409185852</v>
      </c>
      <c r="K204">
        <v>-12.907678984653</v>
      </c>
      <c r="N204" t="s">
        <v>134</v>
      </c>
      <c r="O204">
        <v>4.8605229999999997</v>
      </c>
      <c r="P204">
        <v>-0.64466599999999996</v>
      </c>
      <c r="Q204">
        <v>56.914585000000002</v>
      </c>
    </row>
    <row r="205" spans="2:17" x14ac:dyDescent="0.3">
      <c r="B205" t="s">
        <v>6</v>
      </c>
      <c r="C205">
        <v>-2.7027819011899998</v>
      </c>
      <c r="D205">
        <v>29.028159473731002</v>
      </c>
      <c r="E205">
        <v>-7.5023088680110002</v>
      </c>
      <c r="H205" s="60" t="s">
        <v>137</v>
      </c>
      <c r="I205">
        <v>-3.0181599436209998</v>
      </c>
      <c r="J205">
        <v>29.141506296807002</v>
      </c>
      <c r="K205">
        <v>-10.857426330207</v>
      </c>
      <c r="N205" t="s">
        <v>134</v>
      </c>
      <c r="O205">
        <v>3.3157109999999999</v>
      </c>
      <c r="P205">
        <v>-0.42926900000000001</v>
      </c>
      <c r="Q205">
        <v>57.755901000000001</v>
      </c>
    </row>
    <row r="206" spans="2:17" x14ac:dyDescent="0.3">
      <c r="B206" t="s">
        <v>7</v>
      </c>
      <c r="C206">
        <v>-1.0560833686660001</v>
      </c>
      <c r="D206">
        <v>29.473641800431</v>
      </c>
      <c r="E206">
        <v>-8.6102601730109996</v>
      </c>
      <c r="H206" s="60" t="s">
        <v>136</v>
      </c>
      <c r="I206">
        <v>-3.1137529329750002</v>
      </c>
      <c r="J206">
        <v>28.658243280129</v>
      </c>
      <c r="K206">
        <v>-9.5235956570769993</v>
      </c>
      <c r="N206" t="s">
        <v>134</v>
      </c>
      <c r="O206">
        <v>1.640164</v>
      </c>
      <c r="P206">
        <v>3.6476190000000002</v>
      </c>
      <c r="Q206">
        <v>56.030914000000003</v>
      </c>
    </row>
    <row r="207" spans="2:17" x14ac:dyDescent="0.3">
      <c r="B207" t="s">
        <v>8</v>
      </c>
      <c r="C207">
        <v>-0.66594161700800003</v>
      </c>
      <c r="D207">
        <v>30.712565277846998</v>
      </c>
      <c r="E207">
        <v>-9.1905429913340004</v>
      </c>
      <c r="H207" s="60" t="s">
        <v>134</v>
      </c>
      <c r="I207">
        <v>-4.1661810238620003</v>
      </c>
      <c r="J207">
        <v>28.490822702968</v>
      </c>
      <c r="K207">
        <v>-9.280639135246</v>
      </c>
      <c r="M207" s="62" t="s">
        <v>46</v>
      </c>
      <c r="N207" t="s">
        <v>134</v>
      </c>
      <c r="O207">
        <v>4.0823700000000001</v>
      </c>
      <c r="P207">
        <v>7.4366969999999997</v>
      </c>
      <c r="Q207">
        <v>59.138370999999999</v>
      </c>
    </row>
    <row r="208" spans="2:17" x14ac:dyDescent="0.3">
      <c r="B208" t="s">
        <v>6</v>
      </c>
      <c r="C208">
        <v>-0.105177554083</v>
      </c>
      <c r="D208">
        <v>31.273527274648</v>
      </c>
      <c r="E208">
        <v>-8.4287298648710003</v>
      </c>
      <c r="H208" s="60" t="s">
        <v>134</v>
      </c>
      <c r="I208">
        <v>-2.5558740827739999</v>
      </c>
      <c r="J208">
        <v>27.720587685358002</v>
      </c>
      <c r="K208">
        <v>-9.4501195883129991</v>
      </c>
      <c r="N208" t="s">
        <v>135</v>
      </c>
      <c r="O208">
        <v>3.7025939999999999</v>
      </c>
      <c r="P208">
        <v>6.4672390000000002</v>
      </c>
      <c r="Q208">
        <v>59.062320999999997</v>
      </c>
    </row>
    <row r="209" spans="2:17" x14ac:dyDescent="0.3">
      <c r="B209" t="s">
        <v>8</v>
      </c>
      <c r="C209">
        <v>-2.9920611817579998</v>
      </c>
      <c r="D209">
        <v>30.833546157644999</v>
      </c>
      <c r="E209">
        <v>-8.694736467317</v>
      </c>
      <c r="H209" s="60" t="s">
        <v>136</v>
      </c>
      <c r="I209">
        <v>-2.5153524665629998</v>
      </c>
      <c r="J209">
        <v>29.651730999746999</v>
      </c>
      <c r="K209">
        <v>-8.5163674066200006</v>
      </c>
      <c r="N209" t="s">
        <v>136</v>
      </c>
      <c r="O209">
        <v>4.3407590000000003</v>
      </c>
      <c r="P209">
        <v>5.2757949999999996</v>
      </c>
      <c r="Q209">
        <v>58.88279</v>
      </c>
    </row>
    <row r="210" spans="2:17" x14ac:dyDescent="0.3">
      <c r="B210" t="s">
        <v>6</v>
      </c>
      <c r="C210">
        <v>-3.9833464740090001</v>
      </c>
      <c r="D210">
        <v>30.823571213531999</v>
      </c>
      <c r="E210">
        <v>-9.1685746249369995</v>
      </c>
      <c r="H210" s="60" t="s">
        <v>134</v>
      </c>
      <c r="I210">
        <v>-2.774470620537</v>
      </c>
      <c r="J210">
        <v>29.295256914016001</v>
      </c>
      <c r="K210">
        <v>-7.5129446603780003</v>
      </c>
      <c r="N210" t="s">
        <v>135</v>
      </c>
      <c r="O210">
        <v>3.5424950000000002</v>
      </c>
      <c r="P210">
        <v>4.2505389999999998</v>
      </c>
      <c r="Q210">
        <v>58.861538000000003</v>
      </c>
    </row>
    <row r="211" spans="2:17" x14ac:dyDescent="0.3">
      <c r="B211" t="s">
        <v>8</v>
      </c>
      <c r="C211">
        <v>-1.9410692050530001</v>
      </c>
      <c r="D211">
        <v>31.436754953249</v>
      </c>
      <c r="E211">
        <v>-9.61283577751</v>
      </c>
      <c r="H211" s="60" t="s">
        <v>137</v>
      </c>
      <c r="I211">
        <v>-1.1017337966609999</v>
      </c>
      <c r="J211">
        <v>29.706926219353001</v>
      </c>
      <c r="K211">
        <v>-8.590009709776</v>
      </c>
      <c r="N211" t="s">
        <v>136</v>
      </c>
      <c r="O211">
        <v>2.2846190000000002</v>
      </c>
      <c r="P211">
        <v>4.7797210000000003</v>
      </c>
      <c r="Q211">
        <v>59.049103000000002</v>
      </c>
    </row>
    <row r="212" spans="2:17" x14ac:dyDescent="0.3">
      <c r="B212" t="s">
        <v>6</v>
      </c>
      <c r="C212">
        <v>-2.1903852158060002</v>
      </c>
      <c r="D212">
        <v>31.196969874560999</v>
      </c>
      <c r="E212">
        <v>-10.645024995643</v>
      </c>
      <c r="H212" s="60" t="s">
        <v>136</v>
      </c>
      <c r="I212">
        <v>-0.66490103957000002</v>
      </c>
      <c r="J212">
        <v>30.934349921580999</v>
      </c>
      <c r="K212">
        <v>-9.1510786091639993</v>
      </c>
      <c r="N212" t="s">
        <v>136</v>
      </c>
      <c r="O212">
        <v>1.005571</v>
      </c>
      <c r="P212">
        <v>4.1790120000000002</v>
      </c>
      <c r="Q212">
        <v>59.193469999999998</v>
      </c>
    </row>
    <row r="213" spans="2:17" x14ac:dyDescent="0.3">
      <c r="B213" t="s">
        <v>6</v>
      </c>
      <c r="C213">
        <v>-1.875095761643</v>
      </c>
      <c r="D213">
        <v>32.510844252052003</v>
      </c>
      <c r="E213">
        <v>-9.4837650073020008</v>
      </c>
      <c r="H213" s="60" t="s">
        <v>134</v>
      </c>
      <c r="I213">
        <v>-8.4609319936000002E-2</v>
      </c>
      <c r="J213">
        <v>31.469418112810001</v>
      </c>
      <c r="K213">
        <v>-8.3873694441740003</v>
      </c>
      <c r="N213" t="s">
        <v>137</v>
      </c>
      <c r="O213">
        <v>0.71999599999999997</v>
      </c>
      <c r="P213">
        <v>2.9834770000000002</v>
      </c>
      <c r="Q213">
        <v>59.119843000000003</v>
      </c>
    </row>
    <row r="214" spans="2:17" x14ac:dyDescent="0.3">
      <c r="B214" t="s">
        <v>7</v>
      </c>
      <c r="C214">
        <v>-3.0990028312779998</v>
      </c>
      <c r="D214">
        <v>31.442130389330998</v>
      </c>
      <c r="E214">
        <v>-7.4347460262520002</v>
      </c>
      <c r="H214" s="60" t="s">
        <v>136</v>
      </c>
      <c r="I214">
        <v>-3.0130612904179999</v>
      </c>
      <c r="J214">
        <v>31.094768002372</v>
      </c>
      <c r="K214">
        <v>-8.7134171771339997</v>
      </c>
      <c r="N214" t="s">
        <v>135</v>
      </c>
      <c r="O214">
        <v>1.0755000000000001E-2</v>
      </c>
      <c r="P214">
        <v>5.1195069999999996</v>
      </c>
      <c r="Q214">
        <v>59.433909999999997</v>
      </c>
    </row>
    <row r="215" spans="2:17" x14ac:dyDescent="0.3">
      <c r="B215" t="s">
        <v>10</v>
      </c>
      <c r="C215">
        <v>-2.6430115274669999</v>
      </c>
      <c r="D215">
        <v>32.995159624423998</v>
      </c>
      <c r="E215">
        <v>-7.0864971518789996</v>
      </c>
      <c r="H215" s="60" t="s">
        <v>134</v>
      </c>
      <c r="I215">
        <v>-3.997116435523</v>
      </c>
      <c r="J215">
        <v>31.115477910384001</v>
      </c>
      <c r="K215">
        <v>-9.1891499865650008</v>
      </c>
      <c r="N215" t="s">
        <v>136</v>
      </c>
      <c r="O215">
        <v>0.208595</v>
      </c>
      <c r="P215">
        <v>6.47004</v>
      </c>
      <c r="Q215">
        <v>59.492404999999998</v>
      </c>
    </row>
    <row r="216" spans="2:17" x14ac:dyDescent="0.3">
      <c r="B216" t="s">
        <v>7</v>
      </c>
      <c r="C216">
        <v>-3.1257827294329998</v>
      </c>
      <c r="D216">
        <v>33.218780603865</v>
      </c>
      <c r="E216">
        <v>-5.6994861403629997</v>
      </c>
      <c r="H216" s="60" t="s">
        <v>136</v>
      </c>
      <c r="I216">
        <v>-1.921487599904</v>
      </c>
      <c r="J216">
        <v>31.700483501183999</v>
      </c>
      <c r="K216">
        <v>-9.5806917704959993</v>
      </c>
      <c r="N216" t="s">
        <v>135</v>
      </c>
      <c r="O216">
        <v>-0.87042600000000003</v>
      </c>
      <c r="P216">
        <v>7.2542090000000004</v>
      </c>
      <c r="Q216">
        <v>59.610683000000002</v>
      </c>
    </row>
    <row r="217" spans="2:17" x14ac:dyDescent="0.3">
      <c r="B217" t="s">
        <v>7</v>
      </c>
      <c r="C217">
        <v>-3.0148938069960001</v>
      </c>
      <c r="D217">
        <v>33.937996403862002</v>
      </c>
      <c r="E217">
        <v>-8.1757707786079994</v>
      </c>
      <c r="H217" s="60" t="s">
        <v>134</v>
      </c>
      <c r="I217">
        <v>-2.1374989800540001</v>
      </c>
      <c r="J217">
        <v>31.493379412305998</v>
      </c>
      <c r="K217">
        <v>-10.627251422053</v>
      </c>
      <c r="N217" t="s">
        <v>135</v>
      </c>
      <c r="O217">
        <v>1.3850420000000001</v>
      </c>
      <c r="P217">
        <v>7.0388520000000003</v>
      </c>
      <c r="Q217">
        <v>59.352673000000003</v>
      </c>
    </row>
    <row r="218" spans="2:17" x14ac:dyDescent="0.3">
      <c r="B218" t="s">
        <v>7</v>
      </c>
      <c r="C218">
        <v>-0.99835781406699997</v>
      </c>
      <c r="D218">
        <v>32.927344559920002</v>
      </c>
      <c r="E218">
        <v>-7.094122158757</v>
      </c>
      <c r="H218" s="60" t="s">
        <v>134</v>
      </c>
      <c r="I218">
        <v>-1.82525292959</v>
      </c>
      <c r="J218">
        <v>32.771084829910002</v>
      </c>
      <c r="K218">
        <v>-9.4351245052589992</v>
      </c>
      <c r="N218" t="s">
        <v>136</v>
      </c>
      <c r="O218">
        <v>2.3832589999999998</v>
      </c>
      <c r="P218">
        <v>6.1647069999999999</v>
      </c>
      <c r="Q218">
        <v>59.170352999999999</v>
      </c>
    </row>
    <row r="219" spans="2:17" x14ac:dyDescent="0.3">
      <c r="B219" t="s">
        <v>8</v>
      </c>
      <c r="C219">
        <v>-0.33018622041599999</v>
      </c>
      <c r="D219">
        <v>32.450138906882003</v>
      </c>
      <c r="E219">
        <v>-5.9496794752379998</v>
      </c>
      <c r="H219" s="60" t="s">
        <v>137</v>
      </c>
      <c r="I219">
        <v>-3.160194439778</v>
      </c>
      <c r="J219">
        <v>31.698029130559</v>
      </c>
      <c r="K219">
        <v>-7.4308218358199998</v>
      </c>
      <c r="N219" t="s">
        <v>134</v>
      </c>
      <c r="O219">
        <v>5.4044720000000002</v>
      </c>
      <c r="P219">
        <v>5.2194010000000004</v>
      </c>
      <c r="Q219">
        <v>58.775745000000001</v>
      </c>
    </row>
    <row r="220" spans="2:17" x14ac:dyDescent="0.3">
      <c r="B220" t="s">
        <v>6</v>
      </c>
      <c r="C220">
        <v>-1.057815780571</v>
      </c>
      <c r="D220">
        <v>32.323013084724003</v>
      </c>
      <c r="E220">
        <v>-5.1402298002069999</v>
      </c>
      <c r="H220" s="60" t="s">
        <v>134</v>
      </c>
      <c r="I220">
        <v>-4.5760397864789999</v>
      </c>
      <c r="J220">
        <v>30.84038450345</v>
      </c>
      <c r="K220">
        <v>-12.984691379917001</v>
      </c>
      <c r="N220" t="s">
        <v>134</v>
      </c>
      <c r="O220">
        <v>-0.93061899999999997</v>
      </c>
      <c r="P220">
        <v>4.7377370000000001</v>
      </c>
      <c r="Q220">
        <v>59.654499000000001</v>
      </c>
    </row>
    <row r="221" spans="2:17" x14ac:dyDescent="0.3">
      <c r="B221" t="s">
        <v>6</v>
      </c>
      <c r="C221">
        <v>0.13227765392900001</v>
      </c>
      <c r="D221">
        <v>31.479468856665999</v>
      </c>
      <c r="E221">
        <v>-6.1721232890720001</v>
      </c>
      <c r="H221" s="60" t="s">
        <v>143</v>
      </c>
      <c r="I221">
        <v>-2.6463062387680001</v>
      </c>
      <c r="J221">
        <v>33.108792630083997</v>
      </c>
      <c r="K221">
        <v>-6.9102218063759997</v>
      </c>
      <c r="N221" t="s">
        <v>134</v>
      </c>
      <c r="O221">
        <v>-1.752089</v>
      </c>
      <c r="P221">
        <v>6.8380729999999996</v>
      </c>
      <c r="Q221">
        <v>59.907618999999997</v>
      </c>
    </row>
    <row r="222" spans="2:17" x14ac:dyDescent="0.3">
      <c r="B222" t="s">
        <v>8</v>
      </c>
      <c r="C222">
        <v>0.76058502007399997</v>
      </c>
      <c r="D222">
        <v>33.437517555989999</v>
      </c>
      <c r="E222">
        <v>-5.5121209111639997</v>
      </c>
      <c r="H222" s="60" t="s">
        <v>137</v>
      </c>
      <c r="I222">
        <v>-3.1959969727290001</v>
      </c>
      <c r="J222">
        <v>33.382119717054998</v>
      </c>
      <c r="K222">
        <v>-5.5814997082750004</v>
      </c>
      <c r="N222" t="s">
        <v>134</v>
      </c>
      <c r="O222">
        <v>-0.69970200000000005</v>
      </c>
      <c r="P222">
        <v>8.2129089999999998</v>
      </c>
      <c r="Q222">
        <v>59.862507000000001</v>
      </c>
    </row>
    <row r="223" spans="2:17" x14ac:dyDescent="0.3">
      <c r="B223" t="s">
        <v>6</v>
      </c>
      <c r="C223">
        <v>1.1419447397339999</v>
      </c>
      <c r="D223">
        <v>33.102863706977999</v>
      </c>
      <c r="E223">
        <v>-4.5394122862739996</v>
      </c>
      <c r="H223" s="60" t="s">
        <v>137</v>
      </c>
      <c r="I223">
        <v>-2.980762509691</v>
      </c>
      <c r="J223">
        <v>34.163458870661998</v>
      </c>
      <c r="K223">
        <v>-8.0392375261849995</v>
      </c>
      <c r="M223" s="62" t="s">
        <v>47</v>
      </c>
      <c r="N223" t="s">
        <v>134</v>
      </c>
      <c r="O223">
        <v>0.70529299999999995</v>
      </c>
      <c r="P223">
        <v>8.9084620000000001</v>
      </c>
      <c r="Q223">
        <v>62.493921999999998</v>
      </c>
    </row>
    <row r="224" spans="2:17" x14ac:dyDescent="0.3">
      <c r="B224" t="s">
        <v>7</v>
      </c>
      <c r="C224">
        <v>1.8648303796950001</v>
      </c>
      <c r="D224">
        <v>33.451880910006999</v>
      </c>
      <c r="E224">
        <v>-6.4018988992320001</v>
      </c>
      <c r="H224" s="60" t="s">
        <v>137</v>
      </c>
      <c r="I224">
        <v>-1.0443700120129999</v>
      </c>
      <c r="J224">
        <v>33.114378669415999</v>
      </c>
      <c r="K224">
        <v>-6.9700336927739999</v>
      </c>
      <c r="N224" t="s">
        <v>135</v>
      </c>
      <c r="O224">
        <v>0.98652399999999996</v>
      </c>
      <c r="P224">
        <v>7.9023620000000001</v>
      </c>
      <c r="Q224">
        <v>62.432071999999998</v>
      </c>
    </row>
    <row r="225" spans="1:17" x14ac:dyDescent="0.3">
      <c r="B225" t="s">
        <v>8</v>
      </c>
      <c r="C225">
        <v>1.91440001997</v>
      </c>
      <c r="D225">
        <v>34.655409972850002</v>
      </c>
      <c r="E225">
        <v>-7.141789071432</v>
      </c>
      <c r="H225" s="60" t="s">
        <v>136</v>
      </c>
      <c r="I225">
        <v>-0.33224541185399997</v>
      </c>
      <c r="J225">
        <v>32.611434491914999</v>
      </c>
      <c r="K225">
        <v>-5.8420972708540004</v>
      </c>
      <c r="N225" t="s">
        <v>136</v>
      </c>
      <c r="O225">
        <v>2.215071</v>
      </c>
      <c r="P225">
        <v>7.3562599999999998</v>
      </c>
      <c r="Q225">
        <v>62.205523999999997</v>
      </c>
    </row>
    <row r="226" spans="1:17" x14ac:dyDescent="0.3">
      <c r="B226" t="s">
        <v>6</v>
      </c>
      <c r="C226">
        <v>2.8768071178930001</v>
      </c>
      <c r="D226">
        <v>35.139227238610999</v>
      </c>
      <c r="E226">
        <v>-6.9138945802730003</v>
      </c>
      <c r="H226" s="60" t="s">
        <v>134</v>
      </c>
      <c r="I226">
        <v>-1.015798366144</v>
      </c>
      <c r="J226">
        <v>32.543813851107998</v>
      </c>
      <c r="K226">
        <v>-4.9918800531479999</v>
      </c>
      <c r="N226" t="s">
        <v>135</v>
      </c>
      <c r="O226">
        <v>2.2340749999999998</v>
      </c>
      <c r="P226">
        <v>6.0565509999999998</v>
      </c>
      <c r="Q226">
        <v>62.232990000000001</v>
      </c>
    </row>
    <row r="227" spans="1:17" x14ac:dyDescent="0.3">
      <c r="B227" t="s">
        <v>8</v>
      </c>
      <c r="C227">
        <v>0.23342467737100001</v>
      </c>
      <c r="D227">
        <v>34.878869897735001</v>
      </c>
      <c r="E227">
        <v>-5.4164792586289998</v>
      </c>
      <c r="H227" s="60" t="s">
        <v>134</v>
      </c>
      <c r="I227">
        <v>6.0391170817000003E-2</v>
      </c>
      <c r="J227">
        <v>31.621142608433999</v>
      </c>
      <c r="K227">
        <v>-6.0867919510549999</v>
      </c>
      <c r="N227" t="s">
        <v>136</v>
      </c>
      <c r="O227">
        <v>0.93478000000000006</v>
      </c>
      <c r="P227">
        <v>5.6938880000000003</v>
      </c>
      <c r="Q227">
        <v>62.494430999999999</v>
      </c>
    </row>
    <row r="228" spans="1:17" x14ac:dyDescent="0.3">
      <c r="B228" t="s">
        <v>6</v>
      </c>
      <c r="C228">
        <v>-0.86333381831400002</v>
      </c>
      <c r="D228">
        <v>34.853982871631999</v>
      </c>
      <c r="E228">
        <v>-5.3600845505469996</v>
      </c>
      <c r="H228" s="60" t="s">
        <v>136</v>
      </c>
      <c r="I228">
        <v>0.84177605421699997</v>
      </c>
      <c r="J228">
        <v>33.528930739384002</v>
      </c>
      <c r="K228">
        <v>-5.4833262095229998</v>
      </c>
      <c r="N228" t="s">
        <v>136</v>
      </c>
      <c r="O228">
        <v>0.29004999999999997</v>
      </c>
      <c r="P228">
        <v>4.456766</v>
      </c>
      <c r="Q228">
        <v>62.684437000000003</v>
      </c>
    </row>
    <row r="229" spans="1:17" x14ac:dyDescent="0.3">
      <c r="B229" t="s">
        <v>8</v>
      </c>
      <c r="C229">
        <v>0.70537789464199996</v>
      </c>
      <c r="D229">
        <v>35.508854381039001</v>
      </c>
      <c r="E229">
        <v>-6.7341897081589996</v>
      </c>
      <c r="H229" s="60" t="s">
        <v>134</v>
      </c>
      <c r="I229">
        <v>1.263597827044</v>
      </c>
      <c r="J229">
        <v>33.173441666967001</v>
      </c>
      <c r="K229">
        <v>-4.535614257292</v>
      </c>
      <c r="N229" t="s">
        <v>135</v>
      </c>
      <c r="O229">
        <v>0.88544100000000003</v>
      </c>
      <c r="P229">
        <v>3.2679469999999999</v>
      </c>
      <c r="Q229">
        <v>62.558104999999998</v>
      </c>
    </row>
    <row r="230" spans="1:17" x14ac:dyDescent="0.3">
      <c r="B230" t="s">
        <v>6</v>
      </c>
      <c r="C230">
        <v>-8.3583439962000003E-2</v>
      </c>
      <c r="D230">
        <v>35.413683699807997</v>
      </c>
      <c r="E230">
        <v>-7.4782400184969999</v>
      </c>
      <c r="H230" s="60" t="s">
        <v>137</v>
      </c>
      <c r="I230">
        <v>1.8712340428300001</v>
      </c>
      <c r="J230">
        <v>33.466875990105997</v>
      </c>
      <c r="K230">
        <v>-6.4565563811370001</v>
      </c>
      <c r="N230" t="s">
        <v>135</v>
      </c>
      <c r="O230">
        <v>-1.0302750000000001</v>
      </c>
      <c r="P230">
        <v>4.498526</v>
      </c>
      <c r="Q230">
        <v>62.94323</v>
      </c>
    </row>
    <row r="231" spans="1:17" x14ac:dyDescent="0.3">
      <c r="B231" t="s">
        <v>6</v>
      </c>
      <c r="C231">
        <v>0.98760931051300005</v>
      </c>
      <c r="D231">
        <v>36.551884255117002</v>
      </c>
      <c r="E231">
        <v>-6.6119881485649996</v>
      </c>
      <c r="H231" s="60" t="s">
        <v>136</v>
      </c>
      <c r="I231">
        <v>2.032385522122</v>
      </c>
      <c r="J231">
        <v>34.704074521875</v>
      </c>
      <c r="K231">
        <v>-7.119517130497</v>
      </c>
      <c r="N231" t="s">
        <v>136</v>
      </c>
      <c r="O231">
        <v>-1.663527</v>
      </c>
      <c r="P231">
        <v>5.6612349999999996</v>
      </c>
      <c r="Q231">
        <v>63.022948999999997</v>
      </c>
    </row>
    <row r="232" spans="1:17" x14ac:dyDescent="0.3">
      <c r="B232" t="s">
        <v>7</v>
      </c>
      <c r="C232">
        <v>0.78388657701300002</v>
      </c>
      <c r="D232">
        <v>35.487217808608001</v>
      </c>
      <c r="E232">
        <v>-4.2823646676070002</v>
      </c>
      <c r="H232" s="60" t="s">
        <v>134</v>
      </c>
      <c r="I232">
        <v>3.0185779820129999</v>
      </c>
      <c r="J232">
        <v>35.114729052861001</v>
      </c>
      <c r="K232">
        <v>-6.8578373173029998</v>
      </c>
      <c r="N232" t="s">
        <v>135</v>
      </c>
      <c r="O232">
        <v>-1.1699440000000001</v>
      </c>
      <c r="P232">
        <v>6.8694189999999997</v>
      </c>
      <c r="Q232">
        <v>62.859603999999997</v>
      </c>
    </row>
    <row r="233" spans="1:17" x14ac:dyDescent="0.3">
      <c r="B233" t="s">
        <v>6</v>
      </c>
      <c r="C233">
        <v>0.39649228834799999</v>
      </c>
      <c r="D233">
        <v>36.369877493114998</v>
      </c>
      <c r="E233">
        <v>-4.174484752903</v>
      </c>
      <c r="H233" s="60" t="s">
        <v>136</v>
      </c>
      <c r="I233">
        <v>0.442533600596</v>
      </c>
      <c r="J233">
        <v>35.008232008490999</v>
      </c>
      <c r="K233">
        <v>-5.3362894027200003</v>
      </c>
      <c r="N233" t="s">
        <v>136</v>
      </c>
      <c r="O233">
        <v>0.145622</v>
      </c>
      <c r="P233">
        <v>6.8451389999999996</v>
      </c>
      <c r="Q233">
        <v>62.613384000000003</v>
      </c>
    </row>
    <row r="234" spans="1:17" x14ac:dyDescent="0.3">
      <c r="A234" s="62" t="s">
        <v>74</v>
      </c>
      <c r="B234" t="s">
        <v>9</v>
      </c>
      <c r="C234">
        <v>9.4632828253699994</v>
      </c>
      <c r="D234">
        <v>35.122167743657997</v>
      </c>
      <c r="E234">
        <v>-12.905046691209</v>
      </c>
      <c r="H234" s="60" t="s">
        <v>134</v>
      </c>
      <c r="I234">
        <v>-0.64199738309800003</v>
      </c>
      <c r="J234">
        <v>35.093461392534003</v>
      </c>
      <c r="K234">
        <v>-5.1921285218530002</v>
      </c>
      <c r="N234" t="s">
        <v>134</v>
      </c>
      <c r="O234">
        <v>3.0780090000000002</v>
      </c>
      <c r="P234">
        <v>7.9627049999999997</v>
      </c>
      <c r="Q234">
        <v>62.015735999999997</v>
      </c>
    </row>
    <row r="235" spans="1:17" x14ac:dyDescent="0.3">
      <c r="B235" t="s">
        <v>8</v>
      </c>
      <c r="C235">
        <v>9.3513586940460005</v>
      </c>
      <c r="D235">
        <v>35.066562786710001</v>
      </c>
      <c r="E235">
        <v>-14.268802775133</v>
      </c>
      <c r="H235" s="60" t="s">
        <v>136</v>
      </c>
      <c r="I235">
        <v>0.88506985879800004</v>
      </c>
      <c r="J235">
        <v>35.619355561192002</v>
      </c>
      <c r="K235">
        <v>-6.6732554853429997</v>
      </c>
      <c r="N235" t="s">
        <v>134</v>
      </c>
      <c r="O235">
        <v>1.8915660000000001</v>
      </c>
      <c r="P235">
        <v>3.2671190000000001</v>
      </c>
      <c r="Q235">
        <v>62.537998000000002</v>
      </c>
    </row>
    <row r="236" spans="1:17" x14ac:dyDescent="0.3">
      <c r="B236" t="s">
        <v>6</v>
      </c>
      <c r="C236">
        <v>10.266069598924</v>
      </c>
      <c r="D236">
        <v>35.25885516988</v>
      </c>
      <c r="E236">
        <v>-14.810568358134001</v>
      </c>
      <c r="H236" s="60" t="s">
        <v>134</v>
      </c>
      <c r="I236">
        <v>6.8916319431999995E-2</v>
      </c>
      <c r="J236">
        <v>35.573144726789998</v>
      </c>
      <c r="K236">
        <v>-7.3914631525030003</v>
      </c>
      <c r="N236" t="s">
        <v>134</v>
      </c>
      <c r="O236">
        <v>0.40131499999999998</v>
      </c>
      <c r="P236">
        <v>2.4372850000000001</v>
      </c>
      <c r="Q236">
        <v>62.909514999999999</v>
      </c>
    </row>
    <row r="237" spans="1:17" x14ac:dyDescent="0.3">
      <c r="B237" t="s">
        <v>8</v>
      </c>
      <c r="C237">
        <v>8.1930082970669993</v>
      </c>
      <c r="D237">
        <v>34.806755677188001</v>
      </c>
      <c r="E237">
        <v>-14.906819509051999</v>
      </c>
      <c r="H237" s="60" t="s">
        <v>134</v>
      </c>
      <c r="I237">
        <v>1.2207771491770001</v>
      </c>
      <c r="J237">
        <v>36.647707606918999</v>
      </c>
      <c r="K237">
        <v>-6.5633136102240002</v>
      </c>
      <c r="N237" t="s">
        <v>134</v>
      </c>
      <c r="O237">
        <v>-2.7244380000000001</v>
      </c>
      <c r="P237">
        <v>5.6006460000000002</v>
      </c>
      <c r="Q237">
        <v>63.251742999999998</v>
      </c>
    </row>
    <row r="238" spans="1:17" x14ac:dyDescent="0.3">
      <c r="B238" t="s">
        <v>8</v>
      </c>
      <c r="C238">
        <v>8.0816772902080007</v>
      </c>
      <c r="D238">
        <v>34.746810748149997</v>
      </c>
      <c r="E238">
        <v>-16.396186797746001</v>
      </c>
      <c r="H238" s="60" t="s">
        <v>137</v>
      </c>
      <c r="I238">
        <v>1.1325512274389999</v>
      </c>
      <c r="J238">
        <v>35.530943738382</v>
      </c>
      <c r="K238">
        <v>-4.2326484161289999</v>
      </c>
      <c r="M238" s="62" t="s">
        <v>48</v>
      </c>
      <c r="N238" t="s">
        <v>134</v>
      </c>
      <c r="O238">
        <v>-2.5341089999999999</v>
      </c>
      <c r="P238">
        <v>8.5906289999999998</v>
      </c>
      <c r="Q238">
        <v>66.142112999999995</v>
      </c>
    </row>
    <row r="239" spans="1:17" x14ac:dyDescent="0.3">
      <c r="B239" t="s">
        <v>6</v>
      </c>
      <c r="C239">
        <v>9.0683563497539996</v>
      </c>
      <c r="D239">
        <v>34.802372810036999</v>
      </c>
      <c r="E239">
        <v>-16.845465014875</v>
      </c>
      <c r="H239" s="60" t="s">
        <v>134</v>
      </c>
      <c r="I239">
        <v>-3.522974870439</v>
      </c>
      <c r="J239">
        <v>34.896296231115002</v>
      </c>
      <c r="K239">
        <v>-7.7275305715410001</v>
      </c>
      <c r="N239" t="s">
        <v>135</v>
      </c>
      <c r="O239">
        <v>-1.7508520000000001</v>
      </c>
      <c r="P239">
        <v>7.9153460000000004</v>
      </c>
      <c r="Q239">
        <v>66.004585000000006</v>
      </c>
    </row>
    <row r="240" spans="1:17" x14ac:dyDescent="0.3">
      <c r="B240" t="s">
        <v>6</v>
      </c>
      <c r="C240">
        <v>7.5964266194799999</v>
      </c>
      <c r="D240">
        <v>33.816455518528997</v>
      </c>
      <c r="E240">
        <v>-16.683868306817999</v>
      </c>
      <c r="H240" s="60" t="s">
        <v>134</v>
      </c>
      <c r="I240">
        <v>0.840485133715</v>
      </c>
      <c r="J240">
        <v>36.436064096555</v>
      </c>
      <c r="K240">
        <v>-4.0627441628819998</v>
      </c>
      <c r="N240" t="s">
        <v>136</v>
      </c>
      <c r="O240">
        <v>-0.43376999999999999</v>
      </c>
      <c r="P240">
        <v>8.1125600000000002</v>
      </c>
      <c r="Q240">
        <v>65.702797000000004</v>
      </c>
    </row>
    <row r="241" spans="1:17" x14ac:dyDescent="0.3">
      <c r="B241" t="s">
        <v>6</v>
      </c>
      <c r="C241">
        <v>7.459553362087</v>
      </c>
      <c r="D241">
        <v>35.564515416286</v>
      </c>
      <c r="E241">
        <v>-16.752976031216999</v>
      </c>
      <c r="G241" s="62" t="s">
        <v>74</v>
      </c>
      <c r="H241" s="60" t="s">
        <v>135</v>
      </c>
      <c r="I241">
        <v>9.5394224845049997</v>
      </c>
      <c r="J241">
        <v>35.028993571341999</v>
      </c>
      <c r="K241">
        <v>-12.894388882812001</v>
      </c>
      <c r="N241" t="s">
        <v>135</v>
      </c>
      <c r="O241">
        <v>0.25474999999999998</v>
      </c>
      <c r="P241">
        <v>7.0140529999999996</v>
      </c>
      <c r="Q241">
        <v>65.614425999999995</v>
      </c>
    </row>
    <row r="242" spans="1:17" x14ac:dyDescent="0.3">
      <c r="B242" t="s">
        <v>8</v>
      </c>
      <c r="C242">
        <v>7.0051513869389996</v>
      </c>
      <c r="D242">
        <v>34.572193477774</v>
      </c>
      <c r="E242">
        <v>-14.104986409262001</v>
      </c>
      <c r="H242" s="60" t="s">
        <v>136</v>
      </c>
      <c r="I242">
        <v>9.4339583825959998</v>
      </c>
      <c r="J242">
        <v>34.942975583737997</v>
      </c>
      <c r="K242">
        <v>-14.259026486655999</v>
      </c>
      <c r="N242" t="s">
        <v>136</v>
      </c>
      <c r="O242">
        <v>-0.649918</v>
      </c>
      <c r="P242">
        <v>6.0085430000000004</v>
      </c>
      <c r="Q242">
        <v>65.872062999999997</v>
      </c>
    </row>
    <row r="243" spans="1:17" x14ac:dyDescent="0.3">
      <c r="B243" t="s">
        <v>7</v>
      </c>
      <c r="C243">
        <v>5.9021237608239998</v>
      </c>
      <c r="D243">
        <v>34.277168872411004</v>
      </c>
      <c r="E243">
        <v>-14.549498938279999</v>
      </c>
      <c r="H243" s="60" t="s">
        <v>134</v>
      </c>
      <c r="I243">
        <v>10.338158755716</v>
      </c>
      <c r="J243">
        <v>35.160593463681998</v>
      </c>
      <c r="K243">
        <v>-14.806614847669</v>
      </c>
      <c r="N243" t="s">
        <v>136</v>
      </c>
      <c r="O243">
        <v>-0.52195000000000003</v>
      </c>
      <c r="P243">
        <v>4.5969379999999997</v>
      </c>
      <c r="Q243">
        <v>65.944443000000007</v>
      </c>
    </row>
    <row r="244" spans="1:17" x14ac:dyDescent="0.3">
      <c r="B244" t="s">
        <v>9</v>
      </c>
      <c r="C244">
        <v>7.1837921242279998</v>
      </c>
      <c r="D244">
        <v>34.738579400527001</v>
      </c>
      <c r="E244">
        <v>-12.750378528825999</v>
      </c>
      <c r="H244" s="60" t="s">
        <v>136</v>
      </c>
      <c r="I244">
        <v>8.2894843907919995</v>
      </c>
      <c r="J244">
        <v>34.627847009397001</v>
      </c>
      <c r="K244">
        <v>-14.89639089315</v>
      </c>
      <c r="N244" t="s">
        <v>137</v>
      </c>
      <c r="O244">
        <v>0.48204000000000002</v>
      </c>
      <c r="P244">
        <v>3.9103460000000001</v>
      </c>
      <c r="Q244">
        <v>65.732712000000006</v>
      </c>
    </row>
    <row r="245" spans="1:17" x14ac:dyDescent="0.3">
      <c r="B245" t="s">
        <v>6</v>
      </c>
      <c r="C245">
        <v>6.327954648795</v>
      </c>
      <c r="D245">
        <v>34.631593858860001</v>
      </c>
      <c r="E245">
        <v>-12.140185574888999</v>
      </c>
      <c r="H245" s="60" t="s">
        <v>136</v>
      </c>
      <c r="I245">
        <v>8.1929706249740004</v>
      </c>
      <c r="J245">
        <v>34.517521751295</v>
      </c>
      <c r="K245">
        <v>-16.383353797148999</v>
      </c>
      <c r="N245" t="s">
        <v>135</v>
      </c>
      <c r="O245">
        <v>-1.7188460000000001</v>
      </c>
      <c r="P245">
        <v>3.9787279999999998</v>
      </c>
      <c r="Q245">
        <v>66.280006</v>
      </c>
    </row>
    <row r="246" spans="1:17" x14ac:dyDescent="0.3">
      <c r="B246" t="s">
        <v>8</v>
      </c>
      <c r="C246">
        <v>8.3503406977600001</v>
      </c>
      <c r="D246">
        <v>34.994947459833</v>
      </c>
      <c r="E246">
        <v>-12.094664217472999</v>
      </c>
      <c r="H246" s="60" t="s">
        <v>134</v>
      </c>
      <c r="I246">
        <v>9.1783493096569995</v>
      </c>
      <c r="J246">
        <v>34.565319310203002</v>
      </c>
      <c r="K246">
        <v>-16.835568137288</v>
      </c>
      <c r="N246" t="s">
        <v>136</v>
      </c>
      <c r="O246">
        <v>-2.9022060000000001</v>
      </c>
      <c r="P246">
        <v>4.6271589999999998</v>
      </c>
      <c r="Q246">
        <v>66.498131000000001</v>
      </c>
    </row>
    <row r="247" spans="1:17" x14ac:dyDescent="0.3">
      <c r="B247" t="s">
        <v>7</v>
      </c>
      <c r="C247">
        <v>8.3970154261009995</v>
      </c>
      <c r="D247">
        <v>35.119314869406999</v>
      </c>
      <c r="E247">
        <v>-10.883100017701</v>
      </c>
      <c r="H247" s="60" t="s">
        <v>134</v>
      </c>
      <c r="I247">
        <v>7.7050297438859996</v>
      </c>
      <c r="J247">
        <v>33.582598845207997</v>
      </c>
      <c r="K247">
        <v>-16.649843288873001</v>
      </c>
      <c r="N247" t="s">
        <v>135</v>
      </c>
      <c r="O247">
        <v>-3.9732259999999999</v>
      </c>
      <c r="P247">
        <v>3.8912339999999999</v>
      </c>
      <c r="Q247">
        <v>66.792006999999998</v>
      </c>
    </row>
    <row r="248" spans="1:17" x14ac:dyDescent="0.3">
      <c r="A248" s="62" t="s">
        <v>73</v>
      </c>
      <c r="B248" t="s">
        <v>9</v>
      </c>
      <c r="C248">
        <v>8.8920311100320006</v>
      </c>
      <c r="D248">
        <v>32.370619091286002</v>
      </c>
      <c r="E248">
        <v>-9.4537578709679995</v>
      </c>
      <c r="H248" s="60" t="s">
        <v>134</v>
      </c>
      <c r="I248">
        <v>7.5745755210050003</v>
      </c>
      <c r="J248">
        <v>35.323537975915997</v>
      </c>
      <c r="K248">
        <v>-16.774915314099999</v>
      </c>
      <c r="N248" t="s">
        <v>135</v>
      </c>
      <c r="O248">
        <v>-3.0425270000000002</v>
      </c>
      <c r="P248">
        <v>5.9322520000000001</v>
      </c>
      <c r="Q248">
        <v>66.402161000000007</v>
      </c>
    </row>
    <row r="249" spans="1:17" x14ac:dyDescent="0.3">
      <c r="B249" t="s">
        <v>8</v>
      </c>
      <c r="C249">
        <v>9.5810316504070006</v>
      </c>
      <c r="D249">
        <v>32.315882064158998</v>
      </c>
      <c r="E249">
        <v>-10.611622884657001</v>
      </c>
      <c r="H249" s="60" t="s">
        <v>136</v>
      </c>
      <c r="I249">
        <v>7.096529152464</v>
      </c>
      <c r="J249">
        <v>34.402002718429998</v>
      </c>
      <c r="K249">
        <v>-14.097174637577</v>
      </c>
      <c r="N249" t="s">
        <v>136</v>
      </c>
      <c r="O249">
        <v>-1.90402</v>
      </c>
      <c r="P249">
        <v>6.5694470000000003</v>
      </c>
      <c r="Q249">
        <v>66.110184000000004</v>
      </c>
    </row>
    <row r="250" spans="1:17" x14ac:dyDescent="0.3">
      <c r="B250" t="s">
        <v>6</v>
      </c>
      <c r="C250">
        <v>10.632326439069001</v>
      </c>
      <c r="D250">
        <v>32.554971679502998</v>
      </c>
      <c r="E250">
        <v>-10.543251570157</v>
      </c>
      <c r="H250" s="60" t="s">
        <v>137</v>
      </c>
      <c r="I250">
        <v>6.0026999039720002</v>
      </c>
      <c r="J250">
        <v>34.06606657407</v>
      </c>
      <c r="K250">
        <v>-14.533986775884999</v>
      </c>
      <c r="N250" t="s">
        <v>134</v>
      </c>
      <c r="O250">
        <v>-2.4728E-2</v>
      </c>
      <c r="P250">
        <v>9.0932410000000008</v>
      </c>
      <c r="Q250">
        <v>65.562134</v>
      </c>
    </row>
    <row r="251" spans="1:17" x14ac:dyDescent="0.3">
      <c r="B251" t="s">
        <v>8</v>
      </c>
      <c r="C251">
        <v>8.9761741754249993</v>
      </c>
      <c r="D251">
        <v>31.981758665958001</v>
      </c>
      <c r="E251">
        <v>-11.773734589848001</v>
      </c>
      <c r="H251" s="60" t="s">
        <v>135</v>
      </c>
      <c r="I251">
        <v>7.2657919312479997</v>
      </c>
      <c r="J251">
        <v>34.605848884098997</v>
      </c>
      <c r="K251">
        <v>-12.746194436014999</v>
      </c>
      <c r="N251" t="s">
        <v>134</v>
      </c>
      <c r="O251">
        <v>-1.663224</v>
      </c>
      <c r="P251">
        <v>2.9534289999999999</v>
      </c>
      <c r="Q251">
        <v>66.456023999999999</v>
      </c>
    </row>
    <row r="252" spans="1:17" x14ac:dyDescent="0.3">
      <c r="B252" t="s">
        <v>6</v>
      </c>
      <c r="C252">
        <v>9.5246328768040005</v>
      </c>
      <c r="D252">
        <v>31.924422299604998</v>
      </c>
      <c r="E252">
        <v>-12.697408145588</v>
      </c>
      <c r="H252" s="60" t="s">
        <v>134</v>
      </c>
      <c r="I252">
        <v>6.4010173646870001</v>
      </c>
      <c r="J252">
        <v>34.530233462192001</v>
      </c>
      <c r="K252">
        <v>-12.141048979956</v>
      </c>
      <c r="N252" t="s">
        <v>134</v>
      </c>
      <c r="O252">
        <v>-3.9035890000000002</v>
      </c>
      <c r="P252">
        <v>2.8805529999999999</v>
      </c>
      <c r="Q252">
        <v>66.909392999999994</v>
      </c>
    </row>
    <row r="253" spans="1:17" x14ac:dyDescent="0.3">
      <c r="B253" t="s">
        <v>8</v>
      </c>
      <c r="C253">
        <v>7.5722935096150001</v>
      </c>
      <c r="D253">
        <v>31.709759047656998</v>
      </c>
      <c r="E253">
        <v>-11.731112763140001</v>
      </c>
      <c r="H253" s="60" t="s">
        <v>136</v>
      </c>
      <c r="I253">
        <v>8.4151045896030006</v>
      </c>
      <c r="J253">
        <v>34.934315292580003</v>
      </c>
      <c r="K253">
        <v>-12.093037197552</v>
      </c>
      <c r="N253" t="s">
        <v>134</v>
      </c>
      <c r="O253">
        <v>-4.8103790000000002</v>
      </c>
      <c r="P253">
        <v>4.3837210000000004</v>
      </c>
      <c r="Q253">
        <v>67.045653999999999</v>
      </c>
    </row>
    <row r="254" spans="1:17" x14ac:dyDescent="0.3">
      <c r="B254" t="s">
        <v>9</v>
      </c>
      <c r="C254">
        <v>6.90640905328</v>
      </c>
      <c r="D254">
        <v>31.383320793481001</v>
      </c>
      <c r="E254">
        <v>-12.82766564558</v>
      </c>
      <c r="H254" s="60" t="s">
        <v>137</v>
      </c>
      <c r="I254">
        <v>8.4503601068579997</v>
      </c>
      <c r="J254">
        <v>35.101166236219001</v>
      </c>
      <c r="K254">
        <v>-10.887544573730001</v>
      </c>
      <c r="M254" s="62" t="s">
        <v>49</v>
      </c>
      <c r="N254" t="s">
        <v>134</v>
      </c>
      <c r="O254">
        <v>-4.7581369999999996</v>
      </c>
      <c r="P254">
        <v>5.9035419999999998</v>
      </c>
      <c r="Q254">
        <v>69.583121000000006</v>
      </c>
    </row>
    <row r="255" spans="1:17" x14ac:dyDescent="0.3">
      <c r="B255" t="s">
        <v>6</v>
      </c>
      <c r="C255">
        <v>7.406146051716</v>
      </c>
      <c r="D255">
        <v>31.199118558116002</v>
      </c>
      <c r="E255">
        <v>-13.681456848870001</v>
      </c>
      <c r="G255" s="62" t="s">
        <v>73</v>
      </c>
      <c r="H255" s="60" t="s">
        <v>135</v>
      </c>
      <c r="I255">
        <v>8.9221371432440009</v>
      </c>
      <c r="J255">
        <v>32.406061298376997</v>
      </c>
      <c r="K255">
        <v>-9.4334862992149997</v>
      </c>
      <c r="N255" t="s">
        <v>135</v>
      </c>
      <c r="O255">
        <v>-3.7236720000000001</v>
      </c>
      <c r="P255">
        <v>5.837618</v>
      </c>
      <c r="Q255">
        <v>69.474327000000002</v>
      </c>
    </row>
    <row r="256" spans="1:17" x14ac:dyDescent="0.3">
      <c r="B256" t="s">
        <v>6</v>
      </c>
      <c r="C256">
        <v>5.9233724396190004</v>
      </c>
      <c r="D256">
        <v>31.099510238813998</v>
      </c>
      <c r="E256">
        <v>-12.755038971173001</v>
      </c>
      <c r="H256" s="60" t="s">
        <v>136</v>
      </c>
      <c r="I256">
        <v>9.6181551097769997</v>
      </c>
      <c r="J256">
        <v>32.308785827355997</v>
      </c>
      <c r="K256">
        <v>-10.588443294454001</v>
      </c>
      <c r="N256" t="s">
        <v>136</v>
      </c>
      <c r="O256">
        <v>-2.771236</v>
      </c>
      <c r="P256">
        <v>6.7857900000000004</v>
      </c>
      <c r="Q256">
        <v>69.232299999999995</v>
      </c>
    </row>
    <row r="257" spans="1:17" x14ac:dyDescent="0.3">
      <c r="B257" t="s">
        <v>9</v>
      </c>
      <c r="C257">
        <v>6.8990320751610001</v>
      </c>
      <c r="D257">
        <v>31.815046400939998</v>
      </c>
      <c r="E257">
        <v>-10.585763330596</v>
      </c>
      <c r="H257" s="60" t="s">
        <v>134</v>
      </c>
      <c r="I257">
        <v>10.663284029050001</v>
      </c>
      <c r="J257">
        <v>32.570609429420998</v>
      </c>
      <c r="K257">
        <v>-10.523852075205999</v>
      </c>
      <c r="N257" t="s">
        <v>135</v>
      </c>
      <c r="O257">
        <v>-1.5620639999999999</v>
      </c>
      <c r="P257">
        <v>6.3128529999999996</v>
      </c>
      <c r="Q257">
        <v>69.195098999999999</v>
      </c>
    </row>
    <row r="258" spans="1:17" x14ac:dyDescent="0.3">
      <c r="B258" t="s">
        <v>8</v>
      </c>
      <c r="C258">
        <v>7.501137303887</v>
      </c>
      <c r="D258">
        <v>32.157119692007001</v>
      </c>
      <c r="E258">
        <v>-9.4440501666729997</v>
      </c>
      <c r="H258" s="60" t="s">
        <v>136</v>
      </c>
      <c r="I258">
        <v>9.0225727925200001</v>
      </c>
      <c r="J258">
        <v>31.905890147331998</v>
      </c>
      <c r="K258">
        <v>-11.731567588156</v>
      </c>
      <c r="N258" t="s">
        <v>136</v>
      </c>
      <c r="O258">
        <v>-1.7013819999999999</v>
      </c>
      <c r="P258">
        <v>4.9602620000000002</v>
      </c>
      <c r="Q258">
        <v>69.417548999999994</v>
      </c>
    </row>
    <row r="259" spans="1:17" x14ac:dyDescent="0.3">
      <c r="B259" t="s">
        <v>7</v>
      </c>
      <c r="C259">
        <v>6.8905910472340004</v>
      </c>
      <c r="D259">
        <v>32.260404104019003</v>
      </c>
      <c r="E259">
        <v>-8.3813247609339996</v>
      </c>
      <c r="H259" s="60" t="s">
        <v>134</v>
      </c>
      <c r="I259">
        <v>9.5656367655079997</v>
      </c>
      <c r="J259">
        <v>31.808677396154</v>
      </c>
      <c r="K259">
        <v>-12.654129567881</v>
      </c>
      <c r="N259" t="s">
        <v>136</v>
      </c>
      <c r="O259">
        <v>-0.76044999999999996</v>
      </c>
      <c r="P259">
        <v>3.903146</v>
      </c>
      <c r="Q259">
        <v>69.539169000000001</v>
      </c>
    </row>
    <row r="260" spans="1:17" x14ac:dyDescent="0.3">
      <c r="A260" s="62" t="s">
        <v>72</v>
      </c>
      <c r="B260" t="s">
        <v>9</v>
      </c>
      <c r="C260">
        <v>6.3610946776550001</v>
      </c>
      <c r="D260">
        <v>29.253733305644001</v>
      </c>
      <c r="E260">
        <v>-7.0697634710769997</v>
      </c>
      <c r="H260" s="60" t="s">
        <v>136</v>
      </c>
      <c r="I260">
        <v>7.6207370128649998</v>
      </c>
      <c r="J260">
        <v>31.612560227311999</v>
      </c>
      <c r="K260">
        <v>-11.675663077113001</v>
      </c>
      <c r="N260" t="s">
        <v>137</v>
      </c>
      <c r="O260">
        <v>0.46523500000000001</v>
      </c>
      <c r="P260">
        <v>3.9550770000000002</v>
      </c>
      <c r="Q260">
        <v>69.423843000000005</v>
      </c>
    </row>
    <row r="261" spans="1:17" x14ac:dyDescent="0.3">
      <c r="B261" t="s">
        <v>8</v>
      </c>
      <c r="C261">
        <v>7.5555987314640003</v>
      </c>
      <c r="D261">
        <v>29.479718252575999</v>
      </c>
      <c r="E261">
        <v>-7.6584582885319996</v>
      </c>
      <c r="H261" s="60" t="s">
        <v>135</v>
      </c>
      <c r="I261">
        <v>6.9820315222730001</v>
      </c>
      <c r="J261">
        <v>31.137567022526</v>
      </c>
      <c r="K261">
        <v>-12.729626537359</v>
      </c>
      <c r="N261" t="s">
        <v>135</v>
      </c>
      <c r="O261">
        <v>-1.3720349999999999</v>
      </c>
      <c r="P261">
        <v>2.6873860000000001</v>
      </c>
      <c r="Q261">
        <v>69.827156000000002</v>
      </c>
    </row>
    <row r="262" spans="1:17" x14ac:dyDescent="0.3">
      <c r="B262" t="s">
        <v>6</v>
      </c>
      <c r="C262">
        <v>8.3030503162410003</v>
      </c>
      <c r="D262">
        <v>29.953561682572001</v>
      </c>
      <c r="E262">
        <v>-7.0384695271449997</v>
      </c>
      <c r="H262" s="60" t="s">
        <v>134</v>
      </c>
      <c r="I262">
        <v>7.4627045720409999</v>
      </c>
      <c r="J262">
        <v>31.004939604895</v>
      </c>
      <c r="K262">
        <v>-13.603152795697</v>
      </c>
      <c r="N262" t="s">
        <v>136</v>
      </c>
      <c r="O262">
        <v>-2.718842</v>
      </c>
      <c r="P262">
        <v>2.5009420000000002</v>
      </c>
      <c r="Q262">
        <v>69.972831999999997</v>
      </c>
    </row>
    <row r="263" spans="1:17" x14ac:dyDescent="0.3">
      <c r="B263" t="s">
        <v>8</v>
      </c>
      <c r="C263">
        <v>7.7840352112459996</v>
      </c>
      <c r="D263">
        <v>29.117824591876001</v>
      </c>
      <c r="E263">
        <v>-8.9420584262980007</v>
      </c>
      <c r="H263" s="60" t="s">
        <v>134</v>
      </c>
      <c r="I263">
        <v>5.9774028365109997</v>
      </c>
      <c r="J263">
        <v>30.939531781745998</v>
      </c>
      <c r="K263">
        <v>-12.673243348293999</v>
      </c>
      <c r="N263" t="s">
        <v>135</v>
      </c>
      <c r="O263">
        <v>-3.1602749999999999</v>
      </c>
      <c r="P263">
        <v>1.258367</v>
      </c>
      <c r="Q263">
        <v>70.187873999999994</v>
      </c>
    </row>
    <row r="264" spans="1:17" x14ac:dyDescent="0.3">
      <c r="B264" t="s">
        <v>6</v>
      </c>
      <c r="C264">
        <v>8.7410444031080008</v>
      </c>
      <c r="D264">
        <v>29.270026757825999</v>
      </c>
      <c r="E264">
        <v>-9.4087848712250004</v>
      </c>
      <c r="H264" s="60" t="s">
        <v>135</v>
      </c>
      <c r="I264">
        <v>6.9374061262869997</v>
      </c>
      <c r="J264">
        <v>31.793603229045001</v>
      </c>
      <c r="K264">
        <v>-10.546041991385</v>
      </c>
      <c r="N264" t="s">
        <v>135</v>
      </c>
      <c r="O264">
        <v>-3.5996000000000001</v>
      </c>
      <c r="P264">
        <v>3.4695279999999999</v>
      </c>
      <c r="Q264">
        <v>69.848618000000002</v>
      </c>
    </row>
    <row r="265" spans="1:17" x14ac:dyDescent="0.3">
      <c r="B265" t="s">
        <v>8</v>
      </c>
      <c r="C265">
        <v>6.6996490742620001</v>
      </c>
      <c r="D265">
        <v>28.532888772073001</v>
      </c>
      <c r="E265">
        <v>-9.6699973656240008</v>
      </c>
      <c r="H265" s="60" t="s">
        <v>136</v>
      </c>
      <c r="I265">
        <v>7.5246903111599996</v>
      </c>
      <c r="J265">
        <v>32.221285412607003</v>
      </c>
      <c r="K265">
        <v>-9.4268207559050001</v>
      </c>
      <c r="N265" t="s">
        <v>136</v>
      </c>
      <c r="O265">
        <v>-3.0521530000000001</v>
      </c>
      <c r="P265">
        <v>4.6629259999999997</v>
      </c>
      <c r="Q265">
        <v>69.588714999999993</v>
      </c>
    </row>
    <row r="266" spans="1:17" x14ac:dyDescent="0.3">
      <c r="B266" t="s">
        <v>9</v>
      </c>
      <c r="C266">
        <v>6.8438902058229996</v>
      </c>
      <c r="D266">
        <v>28.133760604001001</v>
      </c>
      <c r="E266">
        <v>-10.921526054994001</v>
      </c>
      <c r="H266" s="60" t="s">
        <v>137</v>
      </c>
      <c r="I266">
        <v>6.909777820605</v>
      </c>
      <c r="J266">
        <v>32.400773049087</v>
      </c>
      <c r="K266">
        <v>-8.3792632008820007</v>
      </c>
      <c r="N266" t="s">
        <v>134</v>
      </c>
      <c r="O266">
        <v>-3.0183629999999999</v>
      </c>
      <c r="P266">
        <v>7.8193109999999999</v>
      </c>
      <c r="Q266">
        <v>69.091048999999998</v>
      </c>
    </row>
    <row r="267" spans="1:17" x14ac:dyDescent="0.3">
      <c r="B267" t="s">
        <v>6</v>
      </c>
      <c r="C267">
        <v>7.7572183800780001</v>
      </c>
      <c r="D267">
        <v>28.125032221314001</v>
      </c>
      <c r="E267">
        <v>-11.343718592202</v>
      </c>
      <c r="G267" s="62" t="s">
        <v>72</v>
      </c>
      <c r="H267" s="60" t="s">
        <v>135</v>
      </c>
      <c r="I267">
        <v>6.327374502474</v>
      </c>
      <c r="J267">
        <v>29.351679198559001</v>
      </c>
      <c r="K267">
        <v>-7.0725539289229999</v>
      </c>
      <c r="N267" t="s">
        <v>134</v>
      </c>
      <c r="O267">
        <v>-0.72609599999999996</v>
      </c>
      <c r="P267">
        <v>1.8985369999999999</v>
      </c>
      <c r="Q267">
        <v>70.039306999999994</v>
      </c>
    </row>
    <row r="268" spans="1:17" x14ac:dyDescent="0.3">
      <c r="B268" t="s">
        <v>6</v>
      </c>
      <c r="C268">
        <v>6.063998868374</v>
      </c>
      <c r="D268">
        <v>27.664661375438001</v>
      </c>
      <c r="E268">
        <v>-11.393286226495</v>
      </c>
      <c r="H268" s="60" t="s">
        <v>136</v>
      </c>
      <c r="I268">
        <v>7.5214507306630001</v>
      </c>
      <c r="J268">
        <v>29.566328048905</v>
      </c>
      <c r="K268">
        <v>-7.6731082819800003</v>
      </c>
      <c r="N268" t="s">
        <v>134</v>
      </c>
      <c r="O268">
        <v>-2.5031059999999998</v>
      </c>
      <c r="P268">
        <v>0.52962699999999996</v>
      </c>
      <c r="Q268">
        <v>70.472472999999994</v>
      </c>
    </row>
    <row r="269" spans="1:17" x14ac:dyDescent="0.3">
      <c r="B269" t="s">
        <v>9</v>
      </c>
      <c r="C269">
        <v>5.5025371887199999</v>
      </c>
      <c r="D269">
        <v>28.403079607481999</v>
      </c>
      <c r="E269">
        <v>-9.0960736824660007</v>
      </c>
      <c r="H269" s="60" t="s">
        <v>134</v>
      </c>
      <c r="I269">
        <v>8.2669204158389995</v>
      </c>
      <c r="J269">
        <v>30.055945697721999</v>
      </c>
      <c r="K269">
        <v>-7.0644652645279997</v>
      </c>
      <c r="N269" t="s">
        <v>134</v>
      </c>
      <c r="O269">
        <v>-4.1209749999999996</v>
      </c>
      <c r="P269">
        <v>1.171678</v>
      </c>
      <c r="Q269">
        <v>70.475655000000003</v>
      </c>
    </row>
    <row r="270" spans="1:17" x14ac:dyDescent="0.3">
      <c r="B270" t="s">
        <v>8</v>
      </c>
      <c r="C270">
        <v>5.2917275706310001</v>
      </c>
      <c r="D270">
        <v>28.740585091161002</v>
      </c>
      <c r="E270">
        <v>-7.8230160693770001</v>
      </c>
      <c r="H270" s="60" t="s">
        <v>136</v>
      </c>
      <c r="I270">
        <v>7.74058132597</v>
      </c>
      <c r="J270">
        <v>29.177729278912</v>
      </c>
      <c r="K270">
        <v>-8.9486204805530001</v>
      </c>
      <c r="M270" s="62" t="s">
        <v>50</v>
      </c>
      <c r="N270" t="s">
        <v>134</v>
      </c>
      <c r="O270">
        <v>-4.8800299999999996</v>
      </c>
      <c r="P270">
        <v>2.3259159999999999</v>
      </c>
      <c r="Q270">
        <v>73.137418999999994</v>
      </c>
    </row>
    <row r="271" spans="1:17" x14ac:dyDescent="0.3">
      <c r="B271" t="s">
        <v>7</v>
      </c>
      <c r="C271">
        <v>4.1971212351320002</v>
      </c>
      <c r="D271">
        <v>28.587370192969999</v>
      </c>
      <c r="E271">
        <v>-7.2759513002859997</v>
      </c>
      <c r="H271" s="60" t="s">
        <v>134</v>
      </c>
      <c r="I271">
        <v>8.6915639591500007</v>
      </c>
      <c r="J271">
        <v>29.314674024927999</v>
      </c>
      <c r="K271">
        <v>-9.4306974510109995</v>
      </c>
      <c r="N271" t="s">
        <v>135</v>
      </c>
      <c r="O271">
        <v>-4.0211709999999998</v>
      </c>
      <c r="P271">
        <v>2.9109400000000001</v>
      </c>
      <c r="Q271">
        <v>73.014481000000004</v>
      </c>
    </row>
    <row r="272" spans="1:17" x14ac:dyDescent="0.3">
      <c r="A272" s="62" t="s">
        <v>71</v>
      </c>
      <c r="B272" t="s">
        <v>9</v>
      </c>
      <c r="C272">
        <v>3.6216401424889999</v>
      </c>
      <c r="D272">
        <v>25.741452261385</v>
      </c>
      <c r="E272">
        <v>-6.3090989853739998</v>
      </c>
      <c r="H272" s="60" t="s">
        <v>136</v>
      </c>
      <c r="I272">
        <v>6.6455542190939996</v>
      </c>
      <c r="J272">
        <v>28.583067811694999</v>
      </c>
      <c r="K272">
        <v>-9.6579759576549993</v>
      </c>
      <c r="N272" t="s">
        <v>136</v>
      </c>
      <c r="O272">
        <v>-3.899492</v>
      </c>
      <c r="P272">
        <v>4.2369529999999997</v>
      </c>
      <c r="Q272">
        <v>72.719070000000002</v>
      </c>
    </row>
    <row r="273" spans="1:17" x14ac:dyDescent="0.3">
      <c r="B273" t="s">
        <v>8</v>
      </c>
      <c r="C273">
        <v>4.9456544479579998</v>
      </c>
      <c r="D273">
        <v>25.959587975746999</v>
      </c>
      <c r="E273">
        <v>-6.0493135932359996</v>
      </c>
      <c r="H273" s="60" t="s">
        <v>135</v>
      </c>
      <c r="I273">
        <v>6.7855737616339997</v>
      </c>
      <c r="J273">
        <v>28.144700778480001</v>
      </c>
      <c r="K273">
        <v>-10.894271964024</v>
      </c>
      <c r="N273" t="s">
        <v>135</v>
      </c>
      <c r="O273">
        <v>-2.6714769999999999</v>
      </c>
      <c r="P273">
        <v>4.6634840000000004</v>
      </c>
      <c r="Q273">
        <v>72.688370000000006</v>
      </c>
    </row>
    <row r="274" spans="1:17" x14ac:dyDescent="0.3">
      <c r="B274" t="s">
        <v>6</v>
      </c>
      <c r="C274">
        <v>5.1631437202479997</v>
      </c>
      <c r="D274">
        <v>26.326570904076</v>
      </c>
      <c r="E274">
        <v>-5.0562689677819996</v>
      </c>
      <c r="H274" s="60" t="s">
        <v>134</v>
      </c>
      <c r="I274">
        <v>7.6866309558230004</v>
      </c>
      <c r="J274">
        <v>28.162004469466002</v>
      </c>
      <c r="K274">
        <v>-11.340359483493</v>
      </c>
      <c r="N274" t="s">
        <v>136</v>
      </c>
      <c r="O274">
        <v>-1.90846</v>
      </c>
      <c r="P274">
        <v>3.5565850000000001</v>
      </c>
      <c r="Q274">
        <v>72.971610999999996</v>
      </c>
    </row>
    <row r="275" spans="1:17" x14ac:dyDescent="0.3">
      <c r="B275" t="s">
        <v>8</v>
      </c>
      <c r="C275">
        <v>5.9257223707250004</v>
      </c>
      <c r="D275">
        <v>25.740742581422001</v>
      </c>
      <c r="E275">
        <v>-6.9497346409220002</v>
      </c>
      <c r="H275" s="60" t="s">
        <v>134</v>
      </c>
      <c r="I275">
        <v>5.9947530183759996</v>
      </c>
      <c r="J275">
        <v>27.691748725259</v>
      </c>
      <c r="K275">
        <v>-11.364669275391</v>
      </c>
      <c r="N275" t="s">
        <v>136</v>
      </c>
      <c r="O275">
        <v>-0.52547100000000002</v>
      </c>
      <c r="P275">
        <v>3.34226</v>
      </c>
      <c r="Q275">
        <v>73.135947999999999</v>
      </c>
    </row>
    <row r="276" spans="1:17" x14ac:dyDescent="0.3">
      <c r="B276" t="s">
        <v>8</v>
      </c>
      <c r="C276">
        <v>7.3840602561640001</v>
      </c>
      <c r="D276">
        <v>25.886980998394002</v>
      </c>
      <c r="E276">
        <v>-6.6458864267399997</v>
      </c>
      <c r="H276" s="60" t="s">
        <v>135</v>
      </c>
      <c r="I276">
        <v>5.4527725507789997</v>
      </c>
      <c r="J276">
        <v>28.467416244793</v>
      </c>
      <c r="K276">
        <v>-9.0740675130330004</v>
      </c>
      <c r="N276" t="s">
        <v>135</v>
      </c>
      <c r="O276">
        <v>0.40765499999999999</v>
      </c>
      <c r="P276">
        <v>4.2796960000000004</v>
      </c>
      <c r="Q276">
        <v>72.984534999999994</v>
      </c>
    </row>
    <row r="277" spans="1:17" x14ac:dyDescent="0.3">
      <c r="B277" t="s">
        <v>6</v>
      </c>
      <c r="C277">
        <v>7.5461307607389996</v>
      </c>
      <c r="D277">
        <v>25.948522558684001</v>
      </c>
      <c r="E277">
        <v>-5.5746783503039996</v>
      </c>
      <c r="H277" s="60" t="s">
        <v>136</v>
      </c>
      <c r="I277">
        <v>5.2447635209280001</v>
      </c>
      <c r="J277">
        <v>28.834697102351999</v>
      </c>
      <c r="K277">
        <v>-7.8098494547739996</v>
      </c>
      <c r="N277" t="s">
        <v>135</v>
      </c>
      <c r="O277">
        <v>-0.14288300000000001</v>
      </c>
      <c r="P277">
        <v>2.0867680000000002</v>
      </c>
      <c r="Q277">
        <v>73.436927999999995</v>
      </c>
    </row>
    <row r="278" spans="1:17" x14ac:dyDescent="0.3">
      <c r="B278" t="s">
        <v>6</v>
      </c>
      <c r="C278">
        <v>7.9169959383690003</v>
      </c>
      <c r="D278">
        <v>25.036773097217001</v>
      </c>
      <c r="E278">
        <v>-7.0645863872490002</v>
      </c>
      <c r="H278" s="60" t="s">
        <v>137</v>
      </c>
      <c r="I278">
        <v>4.1593822007229999</v>
      </c>
      <c r="J278">
        <v>28.694307937308</v>
      </c>
      <c r="K278">
        <v>-7.2500758434029997</v>
      </c>
      <c r="N278" t="s">
        <v>136</v>
      </c>
      <c r="O278">
        <v>-1.044163</v>
      </c>
      <c r="P278">
        <v>1.12344</v>
      </c>
      <c r="Q278">
        <v>73.580650000000006</v>
      </c>
    </row>
    <row r="279" spans="1:17" x14ac:dyDescent="0.3">
      <c r="B279" t="s">
        <v>6</v>
      </c>
      <c r="C279">
        <v>7.7810601247579996</v>
      </c>
      <c r="D279">
        <v>26.783777717905</v>
      </c>
      <c r="E279">
        <v>-7.1190770890439996</v>
      </c>
      <c r="G279" s="62" t="s">
        <v>71</v>
      </c>
      <c r="H279" s="60" t="s">
        <v>135</v>
      </c>
      <c r="I279">
        <v>3.5916733579589999</v>
      </c>
      <c r="J279">
        <v>25.744135741280999</v>
      </c>
      <c r="K279">
        <v>-6.3740745745960004</v>
      </c>
      <c r="N279" t="s">
        <v>135</v>
      </c>
      <c r="O279">
        <v>-2.3497210000000002</v>
      </c>
      <c r="P279">
        <v>1.209128</v>
      </c>
      <c r="Q279">
        <v>73.463295000000002</v>
      </c>
    </row>
    <row r="280" spans="1:17" x14ac:dyDescent="0.3">
      <c r="B280" t="s">
        <v>8</v>
      </c>
      <c r="C280">
        <v>5.5457414592829997</v>
      </c>
      <c r="D280">
        <v>25.321036366807</v>
      </c>
      <c r="E280">
        <v>-8.2867308056290003</v>
      </c>
      <c r="H280" s="60" t="s">
        <v>136</v>
      </c>
      <c r="I280">
        <v>4.9120368872429996</v>
      </c>
      <c r="J280">
        <v>25.999761867450999</v>
      </c>
      <c r="K280">
        <v>-6.1196684286960004</v>
      </c>
      <c r="N280" t="s">
        <v>136</v>
      </c>
      <c r="O280">
        <v>-2.7474720000000001</v>
      </c>
      <c r="P280">
        <v>2.4522249999999999</v>
      </c>
      <c r="Q280">
        <v>73.166518999999994</v>
      </c>
    </row>
    <row r="281" spans="1:17" x14ac:dyDescent="0.3">
      <c r="B281" t="s">
        <v>7</v>
      </c>
      <c r="C281">
        <v>6.3344782795679997</v>
      </c>
      <c r="D281">
        <v>25.083938502967001</v>
      </c>
      <c r="E281">
        <v>-9.1929398067840005</v>
      </c>
      <c r="H281" s="60" t="s">
        <v>134</v>
      </c>
      <c r="I281">
        <v>5.1159175325400001</v>
      </c>
      <c r="J281">
        <v>26.383084004516</v>
      </c>
      <c r="K281">
        <v>-5.130818145309</v>
      </c>
      <c r="N281" t="s">
        <v>134</v>
      </c>
      <c r="O281">
        <v>-4.7519939999999998</v>
      </c>
      <c r="P281">
        <v>4.8578330000000003</v>
      </c>
      <c r="Q281">
        <v>72.526283000000006</v>
      </c>
    </row>
    <row r="282" spans="1:17" x14ac:dyDescent="0.3">
      <c r="B282" t="s">
        <v>9</v>
      </c>
      <c r="C282">
        <v>4.195048068458</v>
      </c>
      <c r="D282">
        <v>25.179640560477001</v>
      </c>
      <c r="E282">
        <v>-8.4852229896960001</v>
      </c>
      <c r="H282" s="60" t="s">
        <v>136</v>
      </c>
      <c r="I282">
        <v>5.8917221268590003</v>
      </c>
      <c r="J282">
        <v>25.796132062384999</v>
      </c>
      <c r="K282">
        <v>-7.0221892628960001</v>
      </c>
      <c r="N282" t="s">
        <v>134</v>
      </c>
      <c r="O282">
        <v>0.10403999999999999</v>
      </c>
      <c r="P282">
        <v>5.2285899999999996</v>
      </c>
      <c r="Q282">
        <v>72.852890000000002</v>
      </c>
    </row>
    <row r="283" spans="1:17" x14ac:dyDescent="0.3">
      <c r="B283" t="s">
        <v>6</v>
      </c>
      <c r="C283">
        <v>3.875140904557</v>
      </c>
      <c r="D283">
        <v>24.829808644475001</v>
      </c>
      <c r="E283">
        <v>-9.4291345281820007</v>
      </c>
      <c r="H283" s="60" t="s">
        <v>136</v>
      </c>
      <c r="I283">
        <v>7.3485078166119999</v>
      </c>
      <c r="J283">
        <v>25.975648861747999</v>
      </c>
      <c r="K283">
        <v>-6.7314364104019999</v>
      </c>
      <c r="N283" t="s">
        <v>134</v>
      </c>
      <c r="O283">
        <v>1.3726560000000001</v>
      </c>
      <c r="P283">
        <v>4.0820259999999999</v>
      </c>
      <c r="Q283">
        <v>73.255889999999994</v>
      </c>
    </row>
    <row r="284" spans="1:17" x14ac:dyDescent="0.3">
      <c r="B284" t="s">
        <v>8</v>
      </c>
      <c r="C284">
        <v>3.2002682887349998</v>
      </c>
      <c r="D284">
        <v>25.400584432087999</v>
      </c>
      <c r="E284">
        <v>-7.5813415970370004</v>
      </c>
      <c r="H284" s="60" t="s">
        <v>134</v>
      </c>
      <c r="I284">
        <v>7.5275144529069999</v>
      </c>
      <c r="J284">
        <v>26.016813197491</v>
      </c>
      <c r="K284">
        <v>-5.6628640622680004</v>
      </c>
      <c r="N284" t="s">
        <v>134</v>
      </c>
      <c r="O284">
        <v>-0.64352200000000004</v>
      </c>
      <c r="P284">
        <v>0.14513799999999999</v>
      </c>
      <c r="Q284">
        <v>73.829719999999995</v>
      </c>
    </row>
    <row r="285" spans="1:17" x14ac:dyDescent="0.3">
      <c r="B285" t="s">
        <v>7</v>
      </c>
      <c r="C285">
        <v>2.0246627287529999</v>
      </c>
      <c r="D285">
        <v>25.258778175747999</v>
      </c>
      <c r="E285">
        <v>-7.876521370321</v>
      </c>
      <c r="H285" s="60" t="s">
        <v>134</v>
      </c>
      <c r="I285">
        <v>7.8963528366110003</v>
      </c>
      <c r="J285">
        <v>25.145745789528</v>
      </c>
      <c r="K285">
        <v>-7.1719761692740001</v>
      </c>
      <c r="M285" s="62" t="s">
        <v>51</v>
      </c>
      <c r="N285" t="s">
        <v>134</v>
      </c>
      <c r="O285">
        <v>-3.3042090000000002</v>
      </c>
      <c r="P285">
        <v>-0.46970899999999999</v>
      </c>
      <c r="Q285">
        <v>76.813744999999997</v>
      </c>
    </row>
    <row r="286" spans="1:17" x14ac:dyDescent="0.3">
      <c r="A286" s="62" t="s">
        <v>70</v>
      </c>
      <c r="B286" t="s">
        <v>9</v>
      </c>
      <c r="C286">
        <v>1.3671305170570001</v>
      </c>
      <c r="D286">
        <v>22.050245111896999</v>
      </c>
      <c r="E286">
        <v>-7.4607594454340003</v>
      </c>
      <c r="H286" s="60" t="s">
        <v>134</v>
      </c>
      <c r="I286">
        <v>7.7168136569329997</v>
      </c>
      <c r="J286">
        <v>26.886078200825999</v>
      </c>
      <c r="K286">
        <v>-7.1998245300530002</v>
      </c>
      <c r="N286" t="s">
        <v>135</v>
      </c>
      <c r="O286">
        <v>-2.9252560000000001</v>
      </c>
      <c r="P286">
        <v>0.48829600000000001</v>
      </c>
      <c r="Q286">
        <v>76.653557000000006</v>
      </c>
    </row>
    <row r="287" spans="1:17" x14ac:dyDescent="0.3">
      <c r="B287" t="s">
        <v>8</v>
      </c>
      <c r="C287">
        <v>2.2930549348190001</v>
      </c>
      <c r="D287">
        <v>22.474694200978998</v>
      </c>
      <c r="E287">
        <v>-6.5756051671569997</v>
      </c>
      <c r="H287" s="60" t="s">
        <v>136</v>
      </c>
      <c r="I287">
        <v>5.5134490572930002</v>
      </c>
      <c r="J287">
        <v>25.35138500547</v>
      </c>
      <c r="K287">
        <v>-8.3546258940470004</v>
      </c>
      <c r="N287" t="s">
        <v>136</v>
      </c>
      <c r="O287">
        <v>-3.540171</v>
      </c>
      <c r="P287">
        <v>1.677332</v>
      </c>
      <c r="Q287">
        <v>76.384574999999998</v>
      </c>
    </row>
    <row r="288" spans="1:17" x14ac:dyDescent="0.3">
      <c r="B288" t="s">
        <v>6</v>
      </c>
      <c r="C288">
        <v>1.9053300625980001</v>
      </c>
      <c r="D288">
        <v>22.892493241867999</v>
      </c>
      <c r="E288">
        <v>-5.6572227551129997</v>
      </c>
      <c r="H288" s="60" t="s">
        <v>137</v>
      </c>
      <c r="I288">
        <v>6.3041152546739996</v>
      </c>
      <c r="J288">
        <v>25.119117965926002</v>
      </c>
      <c r="K288">
        <v>-9.2596835067549996</v>
      </c>
      <c r="N288" t="s">
        <v>135</v>
      </c>
      <c r="O288">
        <v>-2.7170179999999999</v>
      </c>
      <c r="P288">
        <v>2.6759430000000002</v>
      </c>
      <c r="Q288">
        <v>76.265038000000004</v>
      </c>
    </row>
    <row r="289" spans="1:17" x14ac:dyDescent="0.3">
      <c r="B289" t="s">
        <v>8</v>
      </c>
      <c r="C289">
        <v>3.6139871946670001</v>
      </c>
      <c r="D289">
        <v>22.359676299416002</v>
      </c>
      <c r="E289">
        <v>-6.8369718279510003</v>
      </c>
      <c r="H289" s="60" t="s">
        <v>135</v>
      </c>
      <c r="I289">
        <v>4.1652372784010003</v>
      </c>
      <c r="J289">
        <v>25.178033453842001</v>
      </c>
      <c r="K289">
        <v>-8.5462274451680003</v>
      </c>
      <c r="N289" t="s">
        <v>136</v>
      </c>
      <c r="O289">
        <v>-1.4663999999999999</v>
      </c>
      <c r="P289">
        <v>2.1303169999999998</v>
      </c>
      <c r="Q289">
        <v>76.454398999999995</v>
      </c>
    </row>
    <row r="290" spans="1:17" x14ac:dyDescent="0.3">
      <c r="B290" t="s">
        <v>6</v>
      </c>
      <c r="C290">
        <v>4.357477801351</v>
      </c>
      <c r="D290">
        <v>22.686127035235</v>
      </c>
      <c r="E290">
        <v>-6.1316523957560003</v>
      </c>
      <c r="H290" s="60" t="s">
        <v>134</v>
      </c>
      <c r="I290">
        <v>3.8511931373900001</v>
      </c>
      <c r="J290">
        <v>24.819587988348999</v>
      </c>
      <c r="K290">
        <v>-9.4928660960339997</v>
      </c>
      <c r="N290" t="s">
        <v>136</v>
      </c>
      <c r="O290">
        <v>-0.160964</v>
      </c>
      <c r="P290">
        <v>2.6877249999999999</v>
      </c>
      <c r="Q290">
        <v>76.456290999999993</v>
      </c>
    </row>
    <row r="291" spans="1:17" x14ac:dyDescent="0.3">
      <c r="B291" t="s">
        <v>8</v>
      </c>
      <c r="C291">
        <v>3.9865747672360001</v>
      </c>
      <c r="D291">
        <v>21.774827021667999</v>
      </c>
      <c r="E291">
        <v>-8.0896325037079997</v>
      </c>
      <c r="H291" s="60" t="s">
        <v>136</v>
      </c>
      <c r="I291">
        <v>3.16944611549</v>
      </c>
      <c r="J291">
        <v>25.373990613573</v>
      </c>
      <c r="K291">
        <v>-7.6400154201169999</v>
      </c>
      <c r="N291" t="s">
        <v>137</v>
      </c>
      <c r="O291">
        <v>0.167188</v>
      </c>
      <c r="P291">
        <v>3.8632930000000001</v>
      </c>
      <c r="Q291">
        <v>76.265891999999994</v>
      </c>
    </row>
    <row r="292" spans="1:17" x14ac:dyDescent="0.3">
      <c r="B292" t="s">
        <v>9</v>
      </c>
      <c r="C292">
        <v>5.2481996766470003</v>
      </c>
      <c r="D292">
        <v>21.489136249217001</v>
      </c>
      <c r="E292">
        <v>-8.3633680755780002</v>
      </c>
      <c r="H292" s="60" t="s">
        <v>137</v>
      </c>
      <c r="I292">
        <v>1.9976332251569999</v>
      </c>
      <c r="J292">
        <v>25.185687221393</v>
      </c>
      <c r="K292">
        <v>-7.9113163852730004</v>
      </c>
      <c r="N292" t="s">
        <v>135</v>
      </c>
      <c r="O292">
        <v>0.81386800000000004</v>
      </c>
      <c r="P292">
        <v>1.7369049999999999</v>
      </c>
      <c r="Q292">
        <v>76.724525</v>
      </c>
    </row>
    <row r="293" spans="1:17" x14ac:dyDescent="0.3">
      <c r="B293" t="s">
        <v>6</v>
      </c>
      <c r="C293">
        <v>5.9745848210899997</v>
      </c>
      <c r="D293">
        <v>21.754378375091001</v>
      </c>
      <c r="E293">
        <v>-7.7190149771550001</v>
      </c>
      <c r="G293" s="62" t="s">
        <v>70</v>
      </c>
      <c r="H293" s="60" t="s">
        <v>135</v>
      </c>
      <c r="I293">
        <v>1.2638990125739999</v>
      </c>
      <c r="J293">
        <v>21.901043558209999</v>
      </c>
      <c r="K293">
        <v>-7.471130506642</v>
      </c>
      <c r="N293" t="s">
        <v>136</v>
      </c>
      <c r="O293">
        <v>0.57742599999999999</v>
      </c>
      <c r="P293">
        <v>0.41166700000000001</v>
      </c>
      <c r="Q293">
        <v>76.965027000000006</v>
      </c>
    </row>
    <row r="294" spans="1:17" x14ac:dyDescent="0.3">
      <c r="B294" t="s">
        <v>6</v>
      </c>
      <c r="C294">
        <v>5.4873762525050003</v>
      </c>
      <c r="D294">
        <v>21.069865859566001</v>
      </c>
      <c r="E294">
        <v>-9.2714521302569999</v>
      </c>
      <c r="H294" s="60" t="s">
        <v>136</v>
      </c>
      <c r="I294">
        <v>2.1887194128340002</v>
      </c>
      <c r="J294">
        <v>22.390667162044</v>
      </c>
      <c r="K294">
        <v>-6.6157225262060004</v>
      </c>
      <c r="N294" t="s">
        <v>135</v>
      </c>
      <c r="O294">
        <v>1.616296</v>
      </c>
      <c r="P294">
        <v>-0.36649500000000002</v>
      </c>
      <c r="Q294">
        <v>77.256523000000001</v>
      </c>
    </row>
    <row r="295" spans="1:17" x14ac:dyDescent="0.3">
      <c r="B295" t="s">
        <v>9</v>
      </c>
      <c r="C295">
        <v>3.0577991056910001</v>
      </c>
      <c r="D295">
        <v>21.473978059250001</v>
      </c>
      <c r="E295">
        <v>-8.9977865429559998</v>
      </c>
      <c r="H295" s="60" t="s">
        <v>134</v>
      </c>
      <c r="I295">
        <v>1.798169535735</v>
      </c>
      <c r="J295">
        <v>22.796303460088001</v>
      </c>
      <c r="K295">
        <v>-5.6946833903609999</v>
      </c>
      <c r="N295" t="s">
        <v>135</v>
      </c>
      <c r="O295">
        <v>-0.62592899999999996</v>
      </c>
      <c r="P295">
        <v>-0.120586</v>
      </c>
      <c r="Q295">
        <v>76.949676999999994</v>
      </c>
    </row>
    <row r="296" spans="1:17" x14ac:dyDescent="0.3">
      <c r="B296" t="s">
        <v>8</v>
      </c>
      <c r="C296">
        <v>1.7583873359290001</v>
      </c>
      <c r="D296">
        <v>21.635696482050999</v>
      </c>
      <c r="E296">
        <v>-8.7494103063599997</v>
      </c>
      <c r="H296" s="60" t="s">
        <v>136</v>
      </c>
      <c r="I296">
        <v>3.50376459741</v>
      </c>
      <c r="J296">
        <v>22.361533836349</v>
      </c>
      <c r="K296">
        <v>-6.9180725615030001</v>
      </c>
      <c r="N296" t="s">
        <v>136</v>
      </c>
      <c r="O296">
        <v>-1.596344</v>
      </c>
      <c r="P296">
        <v>0.76166199999999995</v>
      </c>
      <c r="Q296">
        <v>76.690010000000001</v>
      </c>
    </row>
    <row r="297" spans="1:17" x14ac:dyDescent="0.3">
      <c r="B297" t="s">
        <v>7</v>
      </c>
      <c r="C297">
        <v>0.88656576183000002</v>
      </c>
      <c r="D297">
        <v>21.396547045533001</v>
      </c>
      <c r="E297">
        <v>-9.5894162286979991</v>
      </c>
      <c r="H297" s="60" t="s">
        <v>134</v>
      </c>
      <c r="I297">
        <v>4.2528117997799999</v>
      </c>
      <c r="J297">
        <v>22.729625741332999</v>
      </c>
      <c r="K297">
        <v>-6.2405887423989999</v>
      </c>
      <c r="N297" t="s">
        <v>134</v>
      </c>
      <c r="O297">
        <v>-4.6048280000000004</v>
      </c>
      <c r="P297">
        <v>1.7599290000000001</v>
      </c>
      <c r="Q297">
        <v>76.290481999999997</v>
      </c>
    </row>
    <row r="298" spans="1:17" x14ac:dyDescent="0.3">
      <c r="A298" s="62" t="s">
        <v>69</v>
      </c>
      <c r="B298" t="s">
        <v>9</v>
      </c>
      <c r="C298">
        <v>0.50587231962799994</v>
      </c>
      <c r="D298">
        <v>18.084321359602999</v>
      </c>
      <c r="E298">
        <v>-9.6247325675590005</v>
      </c>
      <c r="H298" s="60" t="s">
        <v>136</v>
      </c>
      <c r="I298">
        <v>3.8738212149239999</v>
      </c>
      <c r="J298">
        <v>21.805310996138001</v>
      </c>
      <c r="K298">
        <v>-8.1855427124050006</v>
      </c>
      <c r="N298" t="s">
        <v>134</v>
      </c>
      <c r="O298">
        <v>1.7905</v>
      </c>
      <c r="P298">
        <v>2.0905010000000002</v>
      </c>
      <c r="Q298">
        <v>76.790131000000002</v>
      </c>
    </row>
    <row r="299" spans="1:17" x14ac:dyDescent="0.3">
      <c r="B299" t="s">
        <v>8</v>
      </c>
      <c r="C299">
        <v>0.83658375865900003</v>
      </c>
      <c r="D299">
        <v>18.604519628671</v>
      </c>
      <c r="E299">
        <v>-8.4073227686990002</v>
      </c>
      <c r="H299" s="60" t="s">
        <v>135</v>
      </c>
      <c r="I299">
        <v>5.143060000228</v>
      </c>
      <c r="J299">
        <v>21.657121314847</v>
      </c>
      <c r="K299">
        <v>-8.5189696079000008</v>
      </c>
      <c r="N299" t="s">
        <v>134</v>
      </c>
      <c r="O299">
        <v>2.5715849999999998</v>
      </c>
      <c r="P299">
        <v>-1.9126000000000001E-2</v>
      </c>
      <c r="Q299">
        <v>77.193764000000002</v>
      </c>
    </row>
    <row r="300" spans="1:17" x14ac:dyDescent="0.3">
      <c r="B300" t="s">
        <v>6</v>
      </c>
      <c r="C300">
        <v>9.2411961427999997E-2</v>
      </c>
      <c r="D300">
        <v>18.948262192878001</v>
      </c>
      <c r="E300">
        <v>-7.7151007946580004</v>
      </c>
      <c r="H300" s="60" t="s">
        <v>134</v>
      </c>
      <c r="I300">
        <v>5.8694262955549998</v>
      </c>
      <c r="J300">
        <v>21.920900501030999</v>
      </c>
      <c r="K300">
        <v>-7.8751252473399997</v>
      </c>
      <c r="N300" t="s">
        <v>134</v>
      </c>
      <c r="O300">
        <v>1.423054</v>
      </c>
      <c r="P300">
        <v>-1.329494</v>
      </c>
      <c r="Q300">
        <v>77.470284000000007</v>
      </c>
    </row>
    <row r="301" spans="1:17" x14ac:dyDescent="0.3">
      <c r="B301" t="s">
        <v>9</v>
      </c>
      <c r="C301">
        <v>2.1154269254020002</v>
      </c>
      <c r="D301">
        <v>18.643562050427999</v>
      </c>
      <c r="E301">
        <v>-8.1772576465459998</v>
      </c>
      <c r="H301" s="60" t="s">
        <v>134</v>
      </c>
      <c r="I301">
        <v>5.3898923199319997</v>
      </c>
      <c r="J301">
        <v>21.197230199661998</v>
      </c>
      <c r="K301">
        <v>-9.4048834520870006</v>
      </c>
      <c r="M301" s="62" t="s">
        <v>52</v>
      </c>
      <c r="N301" t="s">
        <v>134</v>
      </c>
      <c r="O301">
        <v>0.34797099999999997</v>
      </c>
      <c r="P301">
        <v>-1.566508</v>
      </c>
      <c r="Q301">
        <v>80.124156999999997</v>
      </c>
    </row>
    <row r="302" spans="1:17" x14ac:dyDescent="0.3">
      <c r="B302" t="s">
        <v>8</v>
      </c>
      <c r="C302">
        <v>2.6923953205050002</v>
      </c>
      <c r="D302">
        <v>18.137378704062002</v>
      </c>
      <c r="E302">
        <v>-9.3184660494159992</v>
      </c>
      <c r="H302" s="60" t="s">
        <v>135</v>
      </c>
      <c r="I302">
        <v>2.938565245625</v>
      </c>
      <c r="J302">
        <v>21.422459652634</v>
      </c>
      <c r="K302">
        <v>-9.0544570263480004</v>
      </c>
      <c r="N302" t="s">
        <v>135</v>
      </c>
      <c r="O302">
        <v>3.2933999999999998E-2</v>
      </c>
      <c r="P302">
        <v>-0.57405200000000001</v>
      </c>
      <c r="Q302">
        <v>80.025138999999996</v>
      </c>
    </row>
    <row r="303" spans="1:17" x14ac:dyDescent="0.3">
      <c r="B303" t="s">
        <v>8</v>
      </c>
      <c r="C303">
        <v>4.0238666322350003</v>
      </c>
      <c r="D303">
        <v>17.839636438079999</v>
      </c>
      <c r="E303">
        <v>-9.67885095822</v>
      </c>
      <c r="H303" s="60" t="s">
        <v>136</v>
      </c>
      <c r="I303">
        <v>1.640318980143</v>
      </c>
      <c r="J303">
        <v>21.476565169305001</v>
      </c>
      <c r="K303">
        <v>-8.7610481515219991</v>
      </c>
      <c r="N303" t="s">
        <v>136</v>
      </c>
      <c r="O303">
        <v>-1.2152289999999999</v>
      </c>
      <c r="P303">
        <v>-5.3419000000000001E-2</v>
      </c>
      <c r="Q303">
        <v>79.854042000000007</v>
      </c>
    </row>
    <row r="304" spans="1:17" x14ac:dyDescent="0.3">
      <c r="B304" t="s">
        <v>9</v>
      </c>
      <c r="C304">
        <v>5.0699030866920003</v>
      </c>
      <c r="D304">
        <v>17.996703370706999</v>
      </c>
      <c r="E304">
        <v>-8.8782606482409996</v>
      </c>
      <c r="H304" s="60" t="s">
        <v>137</v>
      </c>
      <c r="I304">
        <v>0.76047909511300005</v>
      </c>
      <c r="J304">
        <v>21.140622572523998</v>
      </c>
      <c r="K304">
        <v>-9.5548101777420005</v>
      </c>
      <c r="N304" t="s">
        <v>135</v>
      </c>
      <c r="O304">
        <v>-1.2489380000000001</v>
      </c>
      <c r="P304">
        <v>1.246983</v>
      </c>
      <c r="Q304">
        <v>79.842674000000002</v>
      </c>
    </row>
    <row r="305" spans="1:17" x14ac:dyDescent="0.3">
      <c r="B305" t="s">
        <v>6</v>
      </c>
      <c r="C305">
        <v>4.9190559893300003</v>
      </c>
      <c r="D305">
        <v>18.448434690564</v>
      </c>
      <c r="E305">
        <v>-7.993811348555</v>
      </c>
      <c r="G305" s="62" t="s">
        <v>69</v>
      </c>
      <c r="H305" s="60" t="s">
        <v>135</v>
      </c>
      <c r="I305">
        <v>0.37138175390900002</v>
      </c>
      <c r="J305">
        <v>17.859860598928002</v>
      </c>
      <c r="K305">
        <v>-9.6470124003080002</v>
      </c>
      <c r="N305" t="s">
        <v>136</v>
      </c>
      <c r="O305">
        <v>6.0721999999999998E-2</v>
      </c>
      <c r="P305">
        <v>1.6341380000000001</v>
      </c>
      <c r="Q305">
        <v>79.999701999999999</v>
      </c>
    </row>
    <row r="306" spans="1:17" x14ac:dyDescent="0.3">
      <c r="B306" t="s">
        <v>6</v>
      </c>
      <c r="C306">
        <v>6.012493323398</v>
      </c>
      <c r="D306">
        <v>17.797866055579998</v>
      </c>
      <c r="E306">
        <v>-9.2256234615199997</v>
      </c>
      <c r="H306" s="60" t="s">
        <v>136</v>
      </c>
      <c r="I306">
        <v>0.66770374484100004</v>
      </c>
      <c r="J306">
        <v>18.359046219433001</v>
      </c>
      <c r="K306">
        <v>-8.4094820982999998</v>
      </c>
      <c r="N306" t="s">
        <v>136</v>
      </c>
      <c r="O306">
        <v>0.70151600000000003</v>
      </c>
      <c r="P306">
        <v>2.8827069999999999</v>
      </c>
      <c r="Q306">
        <v>80.128258000000002</v>
      </c>
    </row>
    <row r="307" spans="1:17" x14ac:dyDescent="0.3">
      <c r="B307" t="s">
        <v>9</v>
      </c>
      <c r="C307">
        <v>4.208096816167</v>
      </c>
      <c r="D307">
        <v>17.308977601422001</v>
      </c>
      <c r="E307">
        <v>-10.903952927055</v>
      </c>
      <c r="H307" s="60" t="s">
        <v>134</v>
      </c>
      <c r="I307">
        <v>-9.7590609423000005E-2</v>
      </c>
      <c r="J307">
        <v>18.642466817997001</v>
      </c>
      <c r="K307">
        <v>-7.7162637736380004</v>
      </c>
      <c r="N307" t="s">
        <v>135</v>
      </c>
      <c r="O307">
        <v>7.3824000000000001E-2</v>
      </c>
      <c r="P307">
        <v>4.055771</v>
      </c>
      <c r="Q307">
        <v>80.129409999999993</v>
      </c>
    </row>
    <row r="308" spans="1:17" x14ac:dyDescent="0.3">
      <c r="B308" t="s">
        <v>8</v>
      </c>
      <c r="C308">
        <v>3.171511385838</v>
      </c>
      <c r="D308">
        <v>17.075799836041998</v>
      </c>
      <c r="E308">
        <v>-11.696070915968001</v>
      </c>
      <c r="H308" s="60" t="s">
        <v>135</v>
      </c>
      <c r="I308">
        <v>1.93947231286</v>
      </c>
      <c r="J308">
        <v>18.467186394961999</v>
      </c>
      <c r="K308">
        <v>-8.1707991563459998</v>
      </c>
      <c r="N308" t="s">
        <v>135</v>
      </c>
      <c r="O308">
        <v>2.0385939999999998</v>
      </c>
      <c r="P308">
        <v>2.8606020000000001</v>
      </c>
      <c r="Q308">
        <v>80.293387999999993</v>
      </c>
    </row>
    <row r="309" spans="1:17" x14ac:dyDescent="0.3">
      <c r="B309" t="s">
        <v>6</v>
      </c>
      <c r="C309">
        <v>3.4169480013740001</v>
      </c>
      <c r="D309">
        <v>16.659607513112</v>
      </c>
      <c r="E309">
        <v>-12.669038097595999</v>
      </c>
      <c r="H309" s="60" t="s">
        <v>136</v>
      </c>
      <c r="I309">
        <v>2.5523591748949999</v>
      </c>
      <c r="J309">
        <v>18.027932095594998</v>
      </c>
      <c r="K309">
        <v>-9.3197430049209995</v>
      </c>
      <c r="N309" t="s">
        <v>136</v>
      </c>
      <c r="O309">
        <v>2.6929050000000001</v>
      </c>
      <c r="P309">
        <v>1.70702</v>
      </c>
      <c r="Q309">
        <v>80.346123000000006</v>
      </c>
    </row>
    <row r="310" spans="1:17" x14ac:dyDescent="0.3">
      <c r="B310" t="s">
        <v>9</v>
      </c>
      <c r="C310">
        <v>1.8933874449350001</v>
      </c>
      <c r="D310">
        <v>17.271543482839999</v>
      </c>
      <c r="E310">
        <v>-11.450623229708</v>
      </c>
      <c r="H310" s="60" t="s">
        <v>136</v>
      </c>
      <c r="I310">
        <v>3.900895375028</v>
      </c>
      <c r="J310">
        <v>17.834456695408999</v>
      </c>
      <c r="K310">
        <v>-9.6921020916299998</v>
      </c>
      <c r="N310" t="s">
        <v>135</v>
      </c>
      <c r="O310">
        <v>2.1991550000000002</v>
      </c>
      <c r="P310">
        <v>0.49256899999999998</v>
      </c>
      <c r="Q310">
        <v>80.269569000000004</v>
      </c>
    </row>
    <row r="311" spans="1:17" x14ac:dyDescent="0.3">
      <c r="B311" t="s">
        <v>8</v>
      </c>
      <c r="C311">
        <v>1.692338416848</v>
      </c>
      <c r="D311">
        <v>17.804060912579001</v>
      </c>
      <c r="E311">
        <v>-10.238211580065</v>
      </c>
      <c r="H311" s="60" t="s">
        <v>135</v>
      </c>
      <c r="I311">
        <v>4.9397118848619996</v>
      </c>
      <c r="J311">
        <v>18.089750920537998</v>
      </c>
      <c r="K311">
        <v>-8.9075720727590006</v>
      </c>
      <c r="N311" t="s">
        <v>136</v>
      </c>
      <c r="O311">
        <v>0.87084399999999995</v>
      </c>
      <c r="P311">
        <v>0.49574400000000002</v>
      </c>
      <c r="Q311">
        <v>80.099815000000007</v>
      </c>
    </row>
    <row r="312" spans="1:17" x14ac:dyDescent="0.3">
      <c r="A312" s="62" t="s">
        <v>68</v>
      </c>
      <c r="B312" t="s">
        <v>9</v>
      </c>
      <c r="C312">
        <v>1.156233913621</v>
      </c>
      <c r="D312">
        <v>13.976335931793001</v>
      </c>
      <c r="E312">
        <v>-11.654346631241999</v>
      </c>
      <c r="H312" s="60" t="s">
        <v>134</v>
      </c>
      <c r="I312">
        <v>4.7630386492529997</v>
      </c>
      <c r="J312">
        <v>18.370797640999999</v>
      </c>
      <c r="K312">
        <v>-7.9598536724280002</v>
      </c>
      <c r="N312" t="s">
        <v>134</v>
      </c>
      <c r="O312">
        <v>-2.0812710000000001</v>
      </c>
      <c r="P312">
        <v>-0.67512499999999998</v>
      </c>
      <c r="Q312">
        <v>79.739777000000004</v>
      </c>
    </row>
    <row r="313" spans="1:17" x14ac:dyDescent="0.3">
      <c r="B313" t="s">
        <v>8</v>
      </c>
      <c r="C313">
        <v>0.71951599207100003</v>
      </c>
      <c r="D313">
        <v>14.493104455789</v>
      </c>
      <c r="E313">
        <v>-10.463418891368001</v>
      </c>
      <c r="H313" s="60" t="s">
        <v>134</v>
      </c>
      <c r="I313">
        <v>5.8857184596860002</v>
      </c>
      <c r="J313">
        <v>17.875589278878</v>
      </c>
      <c r="K313">
        <v>-9.228829406949</v>
      </c>
      <c r="N313" t="s">
        <v>134</v>
      </c>
      <c r="O313">
        <v>-0.91622000000000003</v>
      </c>
      <c r="P313">
        <v>4.0725709999999999</v>
      </c>
      <c r="Q313">
        <v>79.957808999999997</v>
      </c>
    </row>
    <row r="314" spans="1:17" x14ac:dyDescent="0.3">
      <c r="B314" t="s">
        <v>6</v>
      </c>
      <c r="C314">
        <v>-0.32019022698100003</v>
      </c>
      <c r="D314">
        <v>14.652465882134999</v>
      </c>
      <c r="E314">
        <v>-10.253396768309001</v>
      </c>
      <c r="H314" s="60" t="s">
        <v>135</v>
      </c>
      <c r="I314">
        <v>4.1189363642119998</v>
      </c>
      <c r="J314">
        <v>17.361130186968001</v>
      </c>
      <c r="K314">
        <v>-10.934081022128</v>
      </c>
      <c r="N314" t="s">
        <v>134</v>
      </c>
      <c r="O314">
        <v>0.60144500000000001</v>
      </c>
      <c r="P314">
        <v>4.9187719999999997</v>
      </c>
      <c r="Q314">
        <v>80.261550999999997</v>
      </c>
    </row>
    <row r="315" spans="1:17" x14ac:dyDescent="0.3">
      <c r="B315" t="s">
        <v>9</v>
      </c>
      <c r="C315">
        <v>1.675522233408</v>
      </c>
      <c r="D315">
        <v>14.756439112108</v>
      </c>
      <c r="E315">
        <v>-9.6246594639800005</v>
      </c>
      <c r="H315" s="60" t="s">
        <v>136</v>
      </c>
      <c r="I315">
        <v>3.1013507893160002</v>
      </c>
      <c r="J315">
        <v>17.087468317477999</v>
      </c>
      <c r="K315">
        <v>-11.738814523319</v>
      </c>
      <c r="N315" t="s">
        <v>134</v>
      </c>
      <c r="O315">
        <v>3.7684009999999999</v>
      </c>
      <c r="P315">
        <v>1.7859130000000001</v>
      </c>
      <c r="Q315">
        <v>80.476294999999993</v>
      </c>
    </row>
    <row r="316" spans="1:17" x14ac:dyDescent="0.3">
      <c r="B316" t="s">
        <v>8</v>
      </c>
      <c r="C316">
        <v>2.83391944176</v>
      </c>
      <c r="D316">
        <v>14.430973751698</v>
      </c>
      <c r="E316">
        <v>-10.293445908760001</v>
      </c>
      <c r="H316" s="60" t="s">
        <v>134</v>
      </c>
      <c r="I316">
        <v>3.3746908355170002</v>
      </c>
      <c r="J316">
        <v>16.718943486973</v>
      </c>
      <c r="K316">
        <v>-12.722254140783001</v>
      </c>
      <c r="M316" s="62" t="s">
        <v>53</v>
      </c>
      <c r="N316" t="s">
        <v>134</v>
      </c>
      <c r="O316">
        <v>4.0171679999999999</v>
      </c>
      <c r="P316">
        <v>-0.75226700000000002</v>
      </c>
      <c r="Q316">
        <v>83.474429000000001</v>
      </c>
    </row>
    <row r="317" spans="1:17" x14ac:dyDescent="0.3">
      <c r="B317" t="s">
        <v>8</v>
      </c>
      <c r="C317">
        <v>4.2054416262099998</v>
      </c>
      <c r="D317">
        <v>14.518429914241</v>
      </c>
      <c r="E317">
        <v>-9.9177432167500008</v>
      </c>
      <c r="H317" s="60" t="s">
        <v>135</v>
      </c>
      <c r="I317">
        <v>1.815123768803</v>
      </c>
      <c r="J317">
        <v>17.198815742625001</v>
      </c>
      <c r="K317">
        <v>-11.489249697012999</v>
      </c>
      <c r="N317" t="s">
        <v>135</v>
      </c>
      <c r="O317">
        <v>3.174426</v>
      </c>
      <c r="P317">
        <v>-0.133517</v>
      </c>
      <c r="Q317">
        <v>83.409096000000005</v>
      </c>
    </row>
    <row r="318" spans="1:17" x14ac:dyDescent="0.3">
      <c r="B318" t="s">
        <v>7</v>
      </c>
      <c r="C318">
        <v>4.678969477231</v>
      </c>
      <c r="D318">
        <v>14.902137378801999</v>
      </c>
      <c r="E318">
        <v>-8.8470360603629992</v>
      </c>
      <c r="H318" s="60" t="s">
        <v>136</v>
      </c>
      <c r="I318">
        <v>1.577743653812</v>
      </c>
      <c r="J318">
        <v>17.664641450708999</v>
      </c>
      <c r="K318">
        <v>-10.256919002364</v>
      </c>
      <c r="N318" t="s">
        <v>136</v>
      </c>
      <c r="O318">
        <v>1.852814</v>
      </c>
      <c r="P318">
        <v>-0.43656200000000001</v>
      </c>
      <c r="Q318">
        <v>83.271293999999997</v>
      </c>
    </row>
    <row r="319" spans="1:17" x14ac:dyDescent="0.3">
      <c r="B319" t="s">
        <v>9</v>
      </c>
      <c r="C319">
        <v>5.0463519020429999</v>
      </c>
      <c r="D319">
        <v>14.044212601799</v>
      </c>
      <c r="E319">
        <v>-10.915024253057</v>
      </c>
      <c r="G319" s="62" t="s">
        <v>68</v>
      </c>
      <c r="H319" s="60" t="s">
        <v>135</v>
      </c>
      <c r="I319">
        <v>1.3261625758860001</v>
      </c>
      <c r="J319">
        <v>13.905567640977001</v>
      </c>
      <c r="K319">
        <v>-11.61042667593</v>
      </c>
      <c r="N319" t="s">
        <v>135</v>
      </c>
      <c r="O319">
        <v>1.0673079999999999</v>
      </c>
      <c r="P319">
        <v>0.60109400000000002</v>
      </c>
      <c r="Q319">
        <v>83.266609000000003</v>
      </c>
    </row>
    <row r="320" spans="1:17" x14ac:dyDescent="0.3">
      <c r="B320" t="s">
        <v>6</v>
      </c>
      <c r="C320">
        <v>6.0727141027569997</v>
      </c>
      <c r="D320">
        <v>14.111198911849</v>
      </c>
      <c r="E320">
        <v>-10.723202969726</v>
      </c>
      <c r="H320" s="60" t="s">
        <v>136</v>
      </c>
      <c r="I320">
        <v>0.88718585356299995</v>
      </c>
      <c r="J320">
        <v>14.379768148177</v>
      </c>
      <c r="K320">
        <v>-10.403214827738999</v>
      </c>
      <c r="N320" t="s">
        <v>136</v>
      </c>
      <c r="O320">
        <v>1.909845</v>
      </c>
      <c r="P320">
        <v>1.6784589999999999</v>
      </c>
      <c r="Q320">
        <v>83.390975999999995</v>
      </c>
    </row>
    <row r="321" spans="1:17" x14ac:dyDescent="0.3">
      <c r="B321" t="s">
        <v>8</v>
      </c>
      <c r="C321">
        <v>4.6372116632219997</v>
      </c>
      <c r="D321">
        <v>13.564345980913</v>
      </c>
      <c r="E321">
        <v>-12.125004367406</v>
      </c>
      <c r="H321" s="60" t="s">
        <v>134</v>
      </c>
      <c r="I321">
        <v>-0.155872420097</v>
      </c>
      <c r="J321">
        <v>14.491111023494</v>
      </c>
      <c r="K321">
        <v>-10.186482122332</v>
      </c>
      <c r="N321" t="s">
        <v>136</v>
      </c>
      <c r="O321">
        <v>1.7087559999999999</v>
      </c>
      <c r="P321">
        <v>3.0687859999999998</v>
      </c>
      <c r="Q321">
        <v>83.487358</v>
      </c>
    </row>
    <row r="322" spans="1:17" x14ac:dyDescent="0.3">
      <c r="B322" t="s">
        <v>9</v>
      </c>
      <c r="C322">
        <v>5.5714366433649998</v>
      </c>
      <c r="D322">
        <v>13.009014240888</v>
      </c>
      <c r="E322">
        <v>-12.919396141150999</v>
      </c>
      <c r="H322" s="60" t="s">
        <v>135</v>
      </c>
      <c r="I322">
        <v>1.843182952606</v>
      </c>
      <c r="J322">
        <v>14.667429730337</v>
      </c>
      <c r="K322">
        <v>-9.5746960438219997</v>
      </c>
      <c r="N322" t="s">
        <v>135</v>
      </c>
      <c r="O322">
        <v>0.51758099999999996</v>
      </c>
      <c r="P322">
        <v>3.6646709999999998</v>
      </c>
      <c r="Q322">
        <v>83.461174</v>
      </c>
    </row>
    <row r="323" spans="1:17" x14ac:dyDescent="0.3">
      <c r="B323" t="s">
        <v>6</v>
      </c>
      <c r="C323">
        <v>6.5362088066880002</v>
      </c>
      <c r="D323">
        <v>13.328415372914</v>
      </c>
      <c r="E323">
        <v>-12.798515557052999</v>
      </c>
      <c r="H323" s="60" t="s">
        <v>136</v>
      </c>
      <c r="I323">
        <v>3.003172556689</v>
      </c>
      <c r="J323">
        <v>14.392674736863</v>
      </c>
      <c r="K323">
        <v>-10.262123349745</v>
      </c>
      <c r="N323" t="s">
        <v>135</v>
      </c>
      <c r="O323">
        <v>2.813072</v>
      </c>
      <c r="P323">
        <v>3.8298179999999999</v>
      </c>
      <c r="Q323">
        <v>83.600753999999995</v>
      </c>
    </row>
    <row r="324" spans="1:17" x14ac:dyDescent="0.3">
      <c r="B324" t="s">
        <v>6</v>
      </c>
      <c r="C324">
        <v>5.2784560823140003</v>
      </c>
      <c r="D324">
        <v>12.891881947995</v>
      </c>
      <c r="E324">
        <v>-13.876688905132999</v>
      </c>
      <c r="H324" s="60" t="s">
        <v>136</v>
      </c>
      <c r="I324">
        <v>4.3764613917229997</v>
      </c>
      <c r="J324">
        <v>14.522143958304</v>
      </c>
      <c r="K324">
        <v>-9.9069897328409997</v>
      </c>
      <c r="N324" t="s">
        <v>136</v>
      </c>
      <c r="O324">
        <v>4.016559</v>
      </c>
      <c r="P324">
        <v>3.2716569999999998</v>
      </c>
      <c r="Q324">
        <v>83.644501000000005</v>
      </c>
    </row>
    <row r="325" spans="1:17" x14ac:dyDescent="0.3">
      <c r="B325" t="s">
        <v>9</v>
      </c>
      <c r="C325">
        <v>3.372577813131</v>
      </c>
      <c r="D325">
        <v>13.480706123713</v>
      </c>
      <c r="E325">
        <v>-12.484778526663</v>
      </c>
      <c r="H325" s="60" t="s">
        <v>137</v>
      </c>
      <c r="I325">
        <v>4.8535059263460001</v>
      </c>
      <c r="J325">
        <v>14.927023032255001</v>
      </c>
      <c r="K325">
        <v>-8.8453424065299995</v>
      </c>
      <c r="N325" t="s">
        <v>135</v>
      </c>
      <c r="O325">
        <v>4.3202540000000003</v>
      </c>
      <c r="P325">
        <v>1.9953419999999999</v>
      </c>
      <c r="Q325">
        <v>83.597014999999999</v>
      </c>
    </row>
    <row r="326" spans="1:17" x14ac:dyDescent="0.3">
      <c r="B326" t="s">
        <v>8</v>
      </c>
      <c r="C326">
        <v>2.516506103177</v>
      </c>
      <c r="D326">
        <v>13.957107881401001</v>
      </c>
      <c r="E326">
        <v>-11.567141462038</v>
      </c>
      <c r="H326" s="60" t="s">
        <v>135</v>
      </c>
      <c r="I326">
        <v>5.2177686247289996</v>
      </c>
      <c r="J326">
        <v>14.099598568977999</v>
      </c>
      <c r="K326">
        <v>-10.926399938205</v>
      </c>
      <c r="N326" t="s">
        <v>136</v>
      </c>
      <c r="O326">
        <v>3.2333280000000002</v>
      </c>
      <c r="P326">
        <v>1.224979</v>
      </c>
      <c r="Q326">
        <v>83.464461999999997</v>
      </c>
    </row>
    <row r="327" spans="1:17" x14ac:dyDescent="0.3">
      <c r="A327" s="62" t="s">
        <v>139</v>
      </c>
      <c r="B327" t="s">
        <v>10</v>
      </c>
      <c r="C327">
        <v>13.342158012135</v>
      </c>
      <c r="D327">
        <v>35.015475905785998</v>
      </c>
      <c r="E327">
        <v>-16.206857072870001</v>
      </c>
      <c r="H327" s="60" t="s">
        <v>134</v>
      </c>
      <c r="I327">
        <v>6.2433193187590001</v>
      </c>
      <c r="J327">
        <v>14.155826292816</v>
      </c>
      <c r="K327">
        <v>-10.728698360598001</v>
      </c>
      <c r="N327" t="s">
        <v>134</v>
      </c>
      <c r="O327">
        <v>1.504386</v>
      </c>
      <c r="P327">
        <v>-1.4460839999999999</v>
      </c>
      <c r="Q327">
        <v>83.177666000000002</v>
      </c>
    </row>
    <row r="328" spans="1:17" x14ac:dyDescent="0.3">
      <c r="B328" t="s">
        <v>7</v>
      </c>
      <c r="C328">
        <v>14.755485721807</v>
      </c>
      <c r="D328">
        <v>35.181357665691998</v>
      </c>
      <c r="E328">
        <v>-15.758186066837</v>
      </c>
      <c r="H328" s="60" t="s">
        <v>136</v>
      </c>
      <c r="I328">
        <v>4.808615386394</v>
      </c>
      <c r="J328">
        <v>13.61747847006</v>
      </c>
      <c r="K328">
        <v>-12.137559162221001</v>
      </c>
      <c r="N328" t="s">
        <v>134</v>
      </c>
      <c r="O328">
        <v>-0.30183900000000002</v>
      </c>
      <c r="P328">
        <v>3.0834769999999998</v>
      </c>
      <c r="Q328">
        <v>83.479736000000003</v>
      </c>
    </row>
    <row r="329" spans="1:17" x14ac:dyDescent="0.3">
      <c r="B329" t="s">
        <v>7</v>
      </c>
      <c r="C329">
        <v>12.741869648498</v>
      </c>
      <c r="D329">
        <v>33.668283773428001</v>
      </c>
      <c r="E329">
        <v>-16.337398240643999</v>
      </c>
      <c r="H329" s="60" t="s">
        <v>135</v>
      </c>
      <c r="I329">
        <v>5.7465158071609999</v>
      </c>
      <c r="J329">
        <v>13.139593088584</v>
      </c>
      <c r="K329">
        <v>-12.962888020006</v>
      </c>
      <c r="N329" t="s">
        <v>134</v>
      </c>
      <c r="O329">
        <v>0.45008500000000001</v>
      </c>
      <c r="P329">
        <v>4.6660180000000002</v>
      </c>
      <c r="Q329">
        <v>83.648330999999999</v>
      </c>
    </row>
    <row r="330" spans="1:17" x14ac:dyDescent="0.3">
      <c r="B330" t="s">
        <v>7</v>
      </c>
      <c r="C330">
        <v>12.334847475541</v>
      </c>
      <c r="D330">
        <v>35.939580954008001</v>
      </c>
      <c r="E330">
        <v>-15.284414508417001</v>
      </c>
      <c r="H330" s="60" t="s">
        <v>134</v>
      </c>
      <c r="I330">
        <v>6.7225570825769996</v>
      </c>
      <c r="J330">
        <v>13.419111079711</v>
      </c>
      <c r="K330">
        <v>-12.831508613556</v>
      </c>
      <c r="N330" t="s">
        <v>134</v>
      </c>
      <c r="O330">
        <v>4.8474159999999999</v>
      </c>
      <c r="P330">
        <v>3.9648020000000002</v>
      </c>
      <c r="Q330">
        <v>83.740134999999995</v>
      </c>
    </row>
    <row r="331" spans="1:17" x14ac:dyDescent="0.3">
      <c r="B331" t="s">
        <v>8</v>
      </c>
      <c r="C331">
        <v>12.863000271381001</v>
      </c>
      <c r="D331">
        <v>36.927423613297996</v>
      </c>
      <c r="E331">
        <v>-14.439301925040001</v>
      </c>
      <c r="H331" s="60" t="s">
        <v>134</v>
      </c>
      <c r="I331">
        <v>5.4417622656719997</v>
      </c>
      <c r="J331">
        <v>12.942589582689999</v>
      </c>
      <c r="K331">
        <v>-13.900994345555</v>
      </c>
      <c r="M331" s="62" t="s">
        <v>54</v>
      </c>
      <c r="N331" t="s">
        <v>134</v>
      </c>
      <c r="O331">
        <v>6.678674</v>
      </c>
      <c r="P331">
        <v>1.810908</v>
      </c>
      <c r="Q331">
        <v>86.706018999999998</v>
      </c>
    </row>
    <row r="332" spans="1:17" x14ac:dyDescent="0.3">
      <c r="B332" t="s">
        <v>6</v>
      </c>
      <c r="C332">
        <v>13.939305323118001</v>
      </c>
      <c r="D332">
        <v>37.023002602455001</v>
      </c>
      <c r="E332">
        <v>-14.614819594328001</v>
      </c>
      <c r="H332" s="60" t="s">
        <v>135</v>
      </c>
      <c r="I332">
        <v>3.541110628527</v>
      </c>
      <c r="J332">
        <v>13.508718479683999</v>
      </c>
      <c r="K332">
        <v>-12.483693121872999</v>
      </c>
      <c r="N332" t="s">
        <v>135</v>
      </c>
      <c r="O332">
        <v>5.6321389999999996</v>
      </c>
      <c r="P332">
        <v>1.8247169999999999</v>
      </c>
      <c r="Q332">
        <v>86.681670999999994</v>
      </c>
    </row>
    <row r="333" spans="1:17" x14ac:dyDescent="0.3">
      <c r="B333" t="s">
        <v>6</v>
      </c>
      <c r="C333">
        <v>12.342959493213</v>
      </c>
      <c r="D333">
        <v>37.866931097657996</v>
      </c>
      <c r="E333">
        <v>-14.652263725112</v>
      </c>
      <c r="H333" s="60" t="s">
        <v>136</v>
      </c>
      <c r="I333">
        <v>2.685924338175</v>
      </c>
      <c r="J333">
        <v>13.925083092572001</v>
      </c>
      <c r="K333">
        <v>-11.540137461533</v>
      </c>
      <c r="N333" t="s">
        <v>136</v>
      </c>
      <c r="O333">
        <v>4.6850589999999999</v>
      </c>
      <c r="P333">
        <v>0.84301199999999998</v>
      </c>
      <c r="Q333">
        <v>86.585578999999996</v>
      </c>
    </row>
    <row r="334" spans="1:17" x14ac:dyDescent="0.3">
      <c r="B334" t="s">
        <v>8</v>
      </c>
      <c r="C334">
        <v>12.633755899011</v>
      </c>
      <c r="D334">
        <v>36.561440123037002</v>
      </c>
      <c r="E334">
        <v>-12.967454308256</v>
      </c>
      <c r="G334" s="62" t="s">
        <v>139</v>
      </c>
      <c r="H334" s="60" t="s">
        <v>143</v>
      </c>
      <c r="I334">
        <v>12.995977061097999</v>
      </c>
      <c r="J334">
        <v>35.720485401918999</v>
      </c>
      <c r="K334">
        <v>-16.740290717535</v>
      </c>
      <c r="N334" t="s">
        <v>135</v>
      </c>
      <c r="O334">
        <v>3.4652050000000001</v>
      </c>
      <c r="P334">
        <v>1.294387</v>
      </c>
      <c r="Q334">
        <v>86.574089000000001</v>
      </c>
    </row>
    <row r="335" spans="1:17" x14ac:dyDescent="0.3">
      <c r="B335" t="s">
        <v>6</v>
      </c>
      <c r="C335">
        <v>13.156795047417001</v>
      </c>
      <c r="D335">
        <v>37.280975789046003</v>
      </c>
      <c r="E335">
        <v>-12.326292269835999</v>
      </c>
      <c r="H335" s="60" t="s">
        <v>137</v>
      </c>
      <c r="I335">
        <v>14.447810365643001</v>
      </c>
      <c r="J335">
        <v>35.944989902336999</v>
      </c>
      <c r="K335">
        <v>-16.735742537105999</v>
      </c>
      <c r="N335" t="s">
        <v>136</v>
      </c>
      <c r="O335">
        <v>3.5871279999999999</v>
      </c>
      <c r="P335">
        <v>2.6649639999999999</v>
      </c>
      <c r="Q335">
        <v>86.643776000000003</v>
      </c>
    </row>
    <row r="336" spans="1:17" x14ac:dyDescent="0.3">
      <c r="B336" t="s">
        <v>7</v>
      </c>
      <c r="C336">
        <v>11.245683823885001</v>
      </c>
      <c r="D336">
        <v>36.616347894763003</v>
      </c>
      <c r="E336">
        <v>-12.649396141615</v>
      </c>
      <c r="H336" s="60" t="s">
        <v>137</v>
      </c>
      <c r="I336">
        <v>12.523637365871</v>
      </c>
      <c r="J336">
        <v>34.254488442281001</v>
      </c>
      <c r="K336">
        <v>-17.057938187192001</v>
      </c>
      <c r="N336" t="s">
        <v>136</v>
      </c>
      <c r="O336">
        <v>2.6418620000000002</v>
      </c>
      <c r="P336">
        <v>3.7277749999999998</v>
      </c>
      <c r="Q336">
        <v>86.661788999999999</v>
      </c>
    </row>
    <row r="337" spans="2:17" x14ac:dyDescent="0.3">
      <c r="B337" t="s">
        <v>8</v>
      </c>
      <c r="C337">
        <v>10.756250748991</v>
      </c>
      <c r="D337">
        <v>35.343661203246</v>
      </c>
      <c r="E337">
        <v>-12.286959082923</v>
      </c>
      <c r="H337" s="60" t="s">
        <v>137</v>
      </c>
      <c r="I337">
        <v>12.307348324776999</v>
      </c>
      <c r="J337">
        <v>35.961985180595001</v>
      </c>
      <c r="K337">
        <v>-15.308111990611</v>
      </c>
      <c r="N337" t="s">
        <v>137</v>
      </c>
      <c r="O337">
        <v>1.4101840000000001</v>
      </c>
      <c r="P337">
        <v>3.662544</v>
      </c>
      <c r="Q337">
        <v>86.620566999999994</v>
      </c>
    </row>
    <row r="338" spans="2:17" x14ac:dyDescent="0.3">
      <c r="B338" t="s">
        <v>6</v>
      </c>
      <c r="C338">
        <v>10.577926820514</v>
      </c>
      <c r="D338">
        <v>35.309041825591002</v>
      </c>
      <c r="E338">
        <v>-11.200842889469</v>
      </c>
      <c r="H338" s="60" t="s">
        <v>136</v>
      </c>
      <c r="I338">
        <v>12.814363357715999</v>
      </c>
      <c r="J338">
        <v>36.989449313922997</v>
      </c>
      <c r="K338">
        <v>-14.473229038509</v>
      </c>
      <c r="N338" t="s">
        <v>135</v>
      </c>
      <c r="O338">
        <v>3.256224</v>
      </c>
      <c r="P338">
        <v>4.9696420000000003</v>
      </c>
      <c r="Q338">
        <v>86.771659999999997</v>
      </c>
    </row>
    <row r="339" spans="2:17" x14ac:dyDescent="0.3">
      <c r="B339" t="s">
        <v>8</v>
      </c>
      <c r="C339">
        <v>13.106897810015001</v>
      </c>
      <c r="D339">
        <v>35.138377563233</v>
      </c>
      <c r="E339">
        <v>-12.632189038379</v>
      </c>
      <c r="H339" s="60" t="s">
        <v>134</v>
      </c>
      <c r="I339">
        <v>13.873732781978999</v>
      </c>
      <c r="J339">
        <v>37.148379072761003</v>
      </c>
      <c r="K339">
        <v>-14.693880830016999</v>
      </c>
      <c r="N339" t="s">
        <v>136</v>
      </c>
      <c r="O339">
        <v>4.6034920000000001</v>
      </c>
      <c r="P339">
        <v>5.1822739999999996</v>
      </c>
      <c r="Q339">
        <v>86.837035999999998</v>
      </c>
    </row>
    <row r="340" spans="2:17" x14ac:dyDescent="0.3">
      <c r="B340" t="s">
        <v>6</v>
      </c>
      <c r="C340">
        <v>13.842927897818999</v>
      </c>
      <c r="D340">
        <v>34.765848360701</v>
      </c>
      <c r="E340">
        <v>-13.355824584684999</v>
      </c>
      <c r="H340" s="60" t="s">
        <v>134</v>
      </c>
      <c r="I340">
        <v>12.254726768299999</v>
      </c>
      <c r="J340">
        <v>37.911105779894001</v>
      </c>
      <c r="K340">
        <v>-14.65311507395</v>
      </c>
      <c r="N340" t="s">
        <v>135</v>
      </c>
      <c r="O340">
        <v>5.037585</v>
      </c>
      <c r="P340">
        <v>6.430809</v>
      </c>
      <c r="Q340">
        <v>87.022841999999997</v>
      </c>
    </row>
    <row r="341" spans="2:17" x14ac:dyDescent="0.3">
      <c r="B341" t="s">
        <v>8</v>
      </c>
      <c r="C341">
        <v>11.820426345976999</v>
      </c>
      <c r="D341">
        <v>34.327073014932999</v>
      </c>
      <c r="E341">
        <v>-12.700552131044001</v>
      </c>
      <c r="H341" s="60" t="s">
        <v>136</v>
      </c>
      <c r="I341">
        <v>12.636547773404001</v>
      </c>
      <c r="J341">
        <v>36.602346734340003</v>
      </c>
      <c r="K341">
        <v>-12.99976838053</v>
      </c>
      <c r="N341" t="s">
        <v>135</v>
      </c>
      <c r="O341">
        <v>5.4858820000000001</v>
      </c>
      <c r="P341">
        <v>4.2091960000000004</v>
      </c>
      <c r="Q341">
        <v>86.818839999999994</v>
      </c>
    </row>
    <row r="342" spans="2:17" x14ac:dyDescent="0.3">
      <c r="B342" t="s">
        <v>6</v>
      </c>
      <c r="C342">
        <v>11.669429463056</v>
      </c>
      <c r="D342">
        <v>33.978949183170997</v>
      </c>
      <c r="E342">
        <v>-13.721834085202</v>
      </c>
      <c r="H342" s="60" t="s">
        <v>134</v>
      </c>
      <c r="I342">
        <v>13.148724852717001</v>
      </c>
      <c r="J342">
        <v>37.354101970499002</v>
      </c>
      <c r="K342">
        <v>-12.388130817298</v>
      </c>
      <c r="N342" t="s">
        <v>136</v>
      </c>
      <c r="O342">
        <v>4.9414369999999996</v>
      </c>
      <c r="P342">
        <v>2.9936229999999999</v>
      </c>
      <c r="Q342">
        <v>86.698348999999993</v>
      </c>
    </row>
    <row r="343" spans="2:17" x14ac:dyDescent="0.3">
      <c r="B343" t="s">
        <v>6</v>
      </c>
      <c r="C343">
        <v>11.876206199615</v>
      </c>
      <c r="D343">
        <v>33.470721165146998</v>
      </c>
      <c r="E343">
        <v>-12.039257376916</v>
      </c>
      <c r="H343" s="60" t="s">
        <v>137</v>
      </c>
      <c r="I343">
        <v>11.261407106029999</v>
      </c>
      <c r="J343">
        <v>36.608929124494999</v>
      </c>
      <c r="K343">
        <v>-12.644485925705</v>
      </c>
      <c r="N343" t="s">
        <v>134</v>
      </c>
      <c r="O343">
        <v>4.9379960000000001</v>
      </c>
      <c r="P343">
        <v>-0.19763900000000001</v>
      </c>
      <c r="Q343">
        <v>86.537414999999996</v>
      </c>
    </row>
    <row r="344" spans="2:17" x14ac:dyDescent="0.3">
      <c r="B344" t="s">
        <v>7</v>
      </c>
      <c r="C344">
        <v>13.692407219519</v>
      </c>
      <c r="D344">
        <v>35.170087362638</v>
      </c>
      <c r="E344">
        <v>-11.347580841938001</v>
      </c>
      <c r="H344" s="60" t="s">
        <v>136</v>
      </c>
      <c r="I344">
        <v>10.817513873564</v>
      </c>
      <c r="J344">
        <v>35.321109787783001</v>
      </c>
      <c r="K344">
        <v>-12.268978277373</v>
      </c>
      <c r="N344" t="s">
        <v>134</v>
      </c>
      <c r="O344">
        <v>2.6255440000000001</v>
      </c>
      <c r="P344">
        <v>5.7969350000000004</v>
      </c>
      <c r="Q344">
        <v>86.810287000000002</v>
      </c>
    </row>
    <row r="345" spans="2:17" x14ac:dyDescent="0.3">
      <c r="B345" t="s">
        <v>6</v>
      </c>
      <c r="C345">
        <v>13.150669308076999</v>
      </c>
      <c r="D345">
        <v>35.730381172084002</v>
      </c>
      <c r="E345">
        <v>-17.395673970802001</v>
      </c>
      <c r="H345" s="60" t="s">
        <v>134</v>
      </c>
      <c r="I345">
        <v>10.619654418247</v>
      </c>
      <c r="J345">
        <v>35.306992098872001</v>
      </c>
      <c r="K345">
        <v>-11.186927419105</v>
      </c>
      <c r="N345" t="s">
        <v>134</v>
      </c>
      <c r="O345">
        <v>4.4223429999999997</v>
      </c>
      <c r="P345">
        <v>7.2235529999999999</v>
      </c>
      <c r="Q345">
        <v>86.845146</v>
      </c>
    </row>
    <row r="346" spans="2:17" x14ac:dyDescent="0.3">
      <c r="B346" t="s">
        <v>10</v>
      </c>
      <c r="C346">
        <v>13.987862241717</v>
      </c>
      <c r="D346">
        <v>33.781564998848999</v>
      </c>
      <c r="E346">
        <v>-10.501558683176</v>
      </c>
      <c r="H346" s="60" t="s">
        <v>136</v>
      </c>
      <c r="I346">
        <v>13.176862303048001</v>
      </c>
      <c r="J346">
        <v>35.201109467461997</v>
      </c>
      <c r="K346">
        <v>-12.661547158437999</v>
      </c>
      <c r="N346" t="s">
        <v>134</v>
      </c>
      <c r="O346">
        <v>6.0349310000000003</v>
      </c>
      <c r="P346">
        <v>6.5573930000000002</v>
      </c>
      <c r="Q346">
        <v>86.979881000000006</v>
      </c>
    </row>
    <row r="347" spans="2:17" x14ac:dyDescent="0.3">
      <c r="B347" t="s">
        <v>7</v>
      </c>
      <c r="C347">
        <v>15.083174193585</v>
      </c>
      <c r="D347">
        <v>34.133942774125998</v>
      </c>
      <c r="E347">
        <v>-9.5586952866210009</v>
      </c>
      <c r="H347" s="60" t="s">
        <v>134</v>
      </c>
      <c r="I347">
        <v>13.921351088447</v>
      </c>
      <c r="J347">
        <v>34.868595499538998</v>
      </c>
      <c r="K347">
        <v>-13.388012071856</v>
      </c>
      <c r="M347" s="62" t="s">
        <v>55</v>
      </c>
      <c r="N347" t="s">
        <v>134</v>
      </c>
      <c r="O347">
        <v>6.9658150000000001</v>
      </c>
      <c r="P347">
        <v>5.7642670000000003</v>
      </c>
      <c r="Q347">
        <v>89.401137000000006</v>
      </c>
    </row>
    <row r="348" spans="2:17" x14ac:dyDescent="0.3">
      <c r="B348" t="s">
        <v>7</v>
      </c>
      <c r="C348">
        <v>14.085228062044999</v>
      </c>
      <c r="D348">
        <v>32.606630466692003</v>
      </c>
      <c r="E348">
        <v>-11.40604653622</v>
      </c>
      <c r="H348" s="60" t="s">
        <v>136</v>
      </c>
      <c r="I348">
        <v>11.925149667255999</v>
      </c>
      <c r="J348">
        <v>34.336358072688</v>
      </c>
      <c r="K348">
        <v>-12.668822668701999</v>
      </c>
      <c r="N348" t="s">
        <v>135</v>
      </c>
      <c r="O348">
        <v>6.0609529999999996</v>
      </c>
      <c r="P348">
        <v>5.2191830000000001</v>
      </c>
      <c r="Q348">
        <v>89.463927999999996</v>
      </c>
    </row>
    <row r="349" spans="2:17" x14ac:dyDescent="0.3">
      <c r="B349" t="s">
        <v>7</v>
      </c>
      <c r="C349">
        <v>12.579691948268</v>
      </c>
      <c r="D349">
        <v>33.618464324011001</v>
      </c>
      <c r="E349">
        <v>-9.6423246018790003</v>
      </c>
      <c r="H349" s="60" t="s">
        <v>134</v>
      </c>
      <c r="I349">
        <v>11.755639905721001</v>
      </c>
      <c r="J349">
        <v>33.961383438167999</v>
      </c>
      <c r="K349">
        <v>-13.677287187043</v>
      </c>
      <c r="N349" t="s">
        <v>136</v>
      </c>
      <c r="O349">
        <v>4.8809199999999997</v>
      </c>
      <c r="P349">
        <v>5.9394920000000004</v>
      </c>
      <c r="Q349">
        <v>89.543884000000006</v>
      </c>
    </row>
    <row r="350" spans="2:17" x14ac:dyDescent="0.3">
      <c r="B350" t="s">
        <v>8</v>
      </c>
      <c r="C350">
        <v>12.398329890682</v>
      </c>
      <c r="D350">
        <v>34.563365271967001</v>
      </c>
      <c r="E350">
        <v>-8.6128447384529991</v>
      </c>
      <c r="H350" s="60" t="s">
        <v>134</v>
      </c>
      <c r="I350">
        <v>12.009783940381</v>
      </c>
      <c r="J350">
        <v>33.505926140828997</v>
      </c>
      <c r="K350">
        <v>-11.977274314671</v>
      </c>
      <c r="N350" t="s">
        <v>137</v>
      </c>
      <c r="O350">
        <v>4.8476499999999998</v>
      </c>
      <c r="P350">
        <v>7.1561079999999997</v>
      </c>
      <c r="Q350">
        <v>89.500420000000005</v>
      </c>
    </row>
    <row r="351" spans="2:17" x14ac:dyDescent="0.3">
      <c r="B351" t="s">
        <v>6</v>
      </c>
      <c r="C351">
        <v>13.352822449939</v>
      </c>
      <c r="D351">
        <v>34.712287476058002</v>
      </c>
      <c r="E351">
        <v>-8.0966942947279996</v>
      </c>
      <c r="H351" s="60" t="s">
        <v>137</v>
      </c>
      <c r="I351">
        <v>13.818072610312001</v>
      </c>
      <c r="J351">
        <v>35.287457852354997</v>
      </c>
      <c r="K351">
        <v>-11.388071235842</v>
      </c>
      <c r="N351" t="s">
        <v>135</v>
      </c>
      <c r="O351">
        <v>3.7459020000000001</v>
      </c>
      <c r="P351">
        <v>5.1922280000000001</v>
      </c>
      <c r="Q351">
        <v>89.644324999999995</v>
      </c>
    </row>
    <row r="352" spans="2:17" x14ac:dyDescent="0.3">
      <c r="B352" t="s">
        <v>6</v>
      </c>
      <c r="C352">
        <v>12.074539347346001</v>
      </c>
      <c r="D352">
        <v>35.514826480732999</v>
      </c>
      <c r="E352">
        <v>-9.0512622699760001</v>
      </c>
      <c r="H352" s="60" t="s">
        <v>134</v>
      </c>
      <c r="I352">
        <v>13.251018505486</v>
      </c>
      <c r="J352">
        <v>33.642781954070003</v>
      </c>
      <c r="K352">
        <v>-17.219833334604999</v>
      </c>
      <c r="N352" t="s">
        <v>136</v>
      </c>
      <c r="O352">
        <v>3.659532</v>
      </c>
      <c r="P352">
        <v>3.8251110000000001</v>
      </c>
      <c r="Q352">
        <v>89.761482000000001</v>
      </c>
    </row>
    <row r="353" spans="2:17" x14ac:dyDescent="0.3">
      <c r="B353" t="s">
        <v>8</v>
      </c>
      <c r="C353">
        <v>11.326179190061</v>
      </c>
      <c r="D353">
        <v>34.099387861720999</v>
      </c>
      <c r="E353">
        <v>-7.622695797894</v>
      </c>
      <c r="H353" s="60" t="s">
        <v>134</v>
      </c>
      <c r="I353">
        <v>12.263039379813</v>
      </c>
      <c r="J353">
        <v>36.492378977563</v>
      </c>
      <c r="K353">
        <v>-17.610817296373</v>
      </c>
      <c r="N353" t="s">
        <v>137</v>
      </c>
      <c r="O353">
        <v>2.5716519999999998</v>
      </c>
      <c r="P353">
        <v>3.2848419999999998</v>
      </c>
      <c r="Q353">
        <v>89.906173999999993</v>
      </c>
    </row>
    <row r="354" spans="2:17" x14ac:dyDescent="0.3">
      <c r="B354" t="s">
        <v>6</v>
      </c>
      <c r="C354">
        <v>11.253490222789001</v>
      </c>
      <c r="D354">
        <v>34.843395631482998</v>
      </c>
      <c r="E354">
        <v>-6.8189253786790003</v>
      </c>
      <c r="H354" s="60" t="s">
        <v>143</v>
      </c>
      <c r="I354">
        <v>14.099449112811</v>
      </c>
      <c r="J354">
        <v>34.084299269208998</v>
      </c>
      <c r="K354">
        <v>-10.394460191453</v>
      </c>
      <c r="N354" t="s">
        <v>136</v>
      </c>
      <c r="O354">
        <v>4.9271960000000004</v>
      </c>
      <c r="P354">
        <v>3.1230709999999999</v>
      </c>
      <c r="Q354">
        <v>89.666954000000004</v>
      </c>
    </row>
    <row r="355" spans="2:17" x14ac:dyDescent="0.3">
      <c r="B355" t="s">
        <v>7</v>
      </c>
      <c r="C355">
        <v>10.060342507961</v>
      </c>
      <c r="D355">
        <v>34.024622781396999</v>
      </c>
      <c r="E355">
        <v>-8.2679758122439999</v>
      </c>
      <c r="H355" s="60" t="s">
        <v>137</v>
      </c>
      <c r="I355">
        <v>15.226998245555</v>
      </c>
      <c r="J355">
        <v>34.377729693431</v>
      </c>
      <c r="K355">
        <v>-9.5072400358459994</v>
      </c>
      <c r="N355" t="s">
        <v>136</v>
      </c>
      <c r="O355">
        <v>4.9001210000000004</v>
      </c>
      <c r="P355">
        <v>1.634199</v>
      </c>
      <c r="Q355">
        <v>89.795676999999998</v>
      </c>
    </row>
    <row r="356" spans="2:17" x14ac:dyDescent="0.3">
      <c r="B356" t="s">
        <v>8</v>
      </c>
      <c r="C356">
        <v>9.5565340179570004</v>
      </c>
      <c r="D356">
        <v>32.70844667043</v>
      </c>
      <c r="E356">
        <v>-8.2152311098730006</v>
      </c>
      <c r="H356" s="60" t="s">
        <v>137</v>
      </c>
      <c r="I356">
        <v>14.192366548635</v>
      </c>
      <c r="J356">
        <v>32.798429563535997</v>
      </c>
      <c r="K356">
        <v>-11.297290135498001</v>
      </c>
      <c r="N356" t="s">
        <v>136</v>
      </c>
      <c r="O356">
        <v>6.0495789999999996</v>
      </c>
      <c r="P356">
        <v>3.8512200000000001</v>
      </c>
      <c r="Q356">
        <v>89.500381000000004</v>
      </c>
    </row>
    <row r="357" spans="2:17" x14ac:dyDescent="0.3">
      <c r="B357" t="s">
        <v>6</v>
      </c>
      <c r="C357">
        <v>8.7801398113470004</v>
      </c>
      <c r="D357">
        <v>32.641088284863997</v>
      </c>
      <c r="E357">
        <v>-7.4386579898620004</v>
      </c>
      <c r="H357" s="60" t="s">
        <v>137</v>
      </c>
      <c r="I357">
        <v>12.726057302876001</v>
      </c>
      <c r="J357">
        <v>33.813878195191997</v>
      </c>
      <c r="K357">
        <v>-9.585840106929</v>
      </c>
      <c r="N357" t="s">
        <v>134</v>
      </c>
      <c r="O357">
        <v>7.0152609999999997</v>
      </c>
      <c r="P357">
        <v>3.3821940000000001</v>
      </c>
      <c r="Q357">
        <v>89.382346999999996</v>
      </c>
    </row>
    <row r="358" spans="2:17" x14ac:dyDescent="0.3">
      <c r="B358" t="s">
        <v>8</v>
      </c>
      <c r="C358">
        <v>11.586513310122999</v>
      </c>
      <c r="D358">
        <v>32.711739411703</v>
      </c>
      <c r="E358">
        <v>-7.0047366125349999</v>
      </c>
      <c r="H358" s="60" t="s">
        <v>136</v>
      </c>
      <c r="I358">
        <v>12.469166699674</v>
      </c>
      <c r="J358">
        <v>34.733830850978002</v>
      </c>
      <c r="K358">
        <v>-8.5336672363280002</v>
      </c>
      <c r="N358" t="s">
        <v>134</v>
      </c>
      <c r="O358">
        <v>5.8993149999999996</v>
      </c>
      <c r="P358">
        <v>1.2384500000000001</v>
      </c>
      <c r="Q358">
        <v>89.945594999999997</v>
      </c>
    </row>
    <row r="359" spans="2:17" x14ac:dyDescent="0.3">
      <c r="B359" t="s">
        <v>6</v>
      </c>
      <c r="C359">
        <v>12.646905507324</v>
      </c>
      <c r="D359">
        <v>32.436645162410002</v>
      </c>
      <c r="E359">
        <v>-7.0482990678209996</v>
      </c>
      <c r="H359" s="60" t="s">
        <v>134</v>
      </c>
      <c r="I359">
        <v>13.385655179861001</v>
      </c>
      <c r="J359">
        <v>34.890683523025999</v>
      </c>
      <c r="K359">
        <v>-7.9592259076690004</v>
      </c>
      <c r="N359" t="s">
        <v>134</v>
      </c>
      <c r="O359">
        <v>4.2697409999999998</v>
      </c>
      <c r="P359">
        <v>1.3670100000000001</v>
      </c>
      <c r="Q359">
        <v>90.641578999999993</v>
      </c>
    </row>
    <row r="360" spans="2:17" x14ac:dyDescent="0.3">
      <c r="B360" t="s">
        <v>8</v>
      </c>
      <c r="C360">
        <v>10.73996717728</v>
      </c>
      <c r="D360">
        <v>31.801976960933001</v>
      </c>
      <c r="E360">
        <v>-7.8819809674809997</v>
      </c>
      <c r="H360" s="60" t="s">
        <v>134</v>
      </c>
      <c r="I360">
        <v>12.146118290356</v>
      </c>
      <c r="J360">
        <v>35.687167738447997</v>
      </c>
      <c r="K360">
        <v>-8.9609102727429999</v>
      </c>
      <c r="N360" t="s">
        <v>134</v>
      </c>
      <c r="O360">
        <v>4.455406</v>
      </c>
      <c r="P360">
        <v>1.1823170000000001</v>
      </c>
      <c r="Q360">
        <v>88.910590999999997</v>
      </c>
    </row>
    <row r="361" spans="2:17" x14ac:dyDescent="0.3">
      <c r="B361" t="s">
        <v>6</v>
      </c>
      <c r="C361">
        <v>11.306232679323999</v>
      </c>
      <c r="D361">
        <v>31.547383525514999</v>
      </c>
      <c r="E361">
        <v>-8.7774500191569995</v>
      </c>
      <c r="H361" s="60" t="s">
        <v>136</v>
      </c>
      <c r="I361">
        <v>11.350567356601999</v>
      </c>
      <c r="J361">
        <v>34.206133877675001</v>
      </c>
      <c r="K361">
        <v>-7.6344215690250001</v>
      </c>
      <c r="N361" t="s">
        <v>134</v>
      </c>
      <c r="O361">
        <v>2.8488380000000002</v>
      </c>
      <c r="P361">
        <v>5.7304199999999996</v>
      </c>
      <c r="Q361">
        <v>89.790290999999996</v>
      </c>
    </row>
    <row r="362" spans="2:17" x14ac:dyDescent="0.3">
      <c r="B362" t="s">
        <v>6</v>
      </c>
      <c r="C362">
        <v>10.449862987575999</v>
      </c>
      <c r="D362">
        <v>30.899697853768998</v>
      </c>
      <c r="E362">
        <v>-7.3557050332990004</v>
      </c>
      <c r="H362" s="60" t="s">
        <v>134</v>
      </c>
      <c r="I362">
        <v>11.197925246566999</v>
      </c>
      <c r="J362">
        <v>34.934772377850997</v>
      </c>
      <c r="K362">
        <v>-6.8271164775119999</v>
      </c>
      <c r="M362" s="62" t="s">
        <v>56</v>
      </c>
      <c r="N362" t="s">
        <v>134</v>
      </c>
      <c r="O362">
        <v>5.588114</v>
      </c>
      <c r="P362">
        <v>9.3642540000000007</v>
      </c>
      <c r="Q362">
        <v>92.797936000000007</v>
      </c>
    </row>
    <row r="363" spans="2:17" x14ac:dyDescent="0.3">
      <c r="B363" t="s">
        <v>7</v>
      </c>
      <c r="C363">
        <v>11.174068448351999</v>
      </c>
      <c r="D363">
        <v>32.754953763739003</v>
      </c>
      <c r="E363">
        <v>-5.6567036327939997</v>
      </c>
      <c r="H363" s="60" t="s">
        <v>137</v>
      </c>
      <c r="I363">
        <v>10.160418049960001</v>
      </c>
      <c r="J363">
        <v>34.091662047223998</v>
      </c>
      <c r="K363">
        <v>-8.3939777627020007</v>
      </c>
      <c r="N363" t="s">
        <v>135</v>
      </c>
      <c r="O363">
        <v>5.1625589999999999</v>
      </c>
      <c r="P363">
        <v>8.3987549999999995</v>
      </c>
      <c r="Q363">
        <v>92.864563000000004</v>
      </c>
    </row>
    <row r="364" spans="2:17" x14ac:dyDescent="0.3">
      <c r="B364" t="s">
        <v>10</v>
      </c>
      <c r="C364">
        <v>10.720907379789001</v>
      </c>
      <c r="D364">
        <v>31.397413333180001</v>
      </c>
      <c r="E364">
        <v>-4.8229217370409998</v>
      </c>
      <c r="H364" s="60" t="s">
        <v>136</v>
      </c>
      <c r="I364">
        <v>9.5852155892370003</v>
      </c>
      <c r="J364">
        <v>32.814389511126002</v>
      </c>
      <c r="K364">
        <v>-8.2191094726819998</v>
      </c>
      <c r="N364" t="s">
        <v>136</v>
      </c>
      <c r="O364">
        <v>3.799239</v>
      </c>
      <c r="P364">
        <v>8.2831030000000005</v>
      </c>
      <c r="Q364">
        <v>93.186806000000004</v>
      </c>
    </row>
    <row r="365" spans="2:17" x14ac:dyDescent="0.3">
      <c r="B365" t="s">
        <v>7</v>
      </c>
      <c r="C365">
        <v>10.777554951121999</v>
      </c>
      <c r="D365">
        <v>31.801637472092999</v>
      </c>
      <c r="E365">
        <v>-3.3945042034170001</v>
      </c>
      <c r="H365" s="60" t="s">
        <v>134</v>
      </c>
      <c r="I365">
        <v>8.8023631040960009</v>
      </c>
      <c r="J365">
        <v>32.852524678915998</v>
      </c>
      <c r="K365">
        <v>-7.44708914897</v>
      </c>
      <c r="N365" t="s">
        <v>137</v>
      </c>
      <c r="O365">
        <v>3.1610809999999998</v>
      </c>
      <c r="P365">
        <v>9.3023760000000006</v>
      </c>
      <c r="Q365">
        <v>93.461333999999994</v>
      </c>
    </row>
    <row r="366" spans="2:17" x14ac:dyDescent="0.3">
      <c r="B366" t="s">
        <v>7</v>
      </c>
      <c r="C366">
        <v>11.44633896158</v>
      </c>
      <c r="D366">
        <v>30.201805646771</v>
      </c>
      <c r="E366">
        <v>-5.326145170367</v>
      </c>
      <c r="H366" s="60" t="s">
        <v>136</v>
      </c>
      <c r="I366">
        <v>11.626532949625</v>
      </c>
      <c r="J366">
        <v>32.822253983464996</v>
      </c>
      <c r="K366">
        <v>-7.004350040337</v>
      </c>
      <c r="N366" t="s">
        <v>135</v>
      </c>
      <c r="O366">
        <v>3.237609</v>
      </c>
      <c r="P366">
        <v>7.0714050000000004</v>
      </c>
      <c r="Q366">
        <v>93.185103999999995</v>
      </c>
    </row>
    <row r="367" spans="2:17" x14ac:dyDescent="0.3">
      <c r="B367" t="s">
        <v>7</v>
      </c>
      <c r="C367">
        <v>9.1383559897829993</v>
      </c>
      <c r="D367">
        <v>31.227828420001</v>
      </c>
      <c r="E367">
        <v>-5.2817954406109999</v>
      </c>
      <c r="H367" s="60" t="s">
        <v>134</v>
      </c>
      <c r="I367">
        <v>12.683899642631999</v>
      </c>
      <c r="J367">
        <v>32.556296698933998</v>
      </c>
      <c r="K367">
        <v>-7.0604521072870003</v>
      </c>
      <c r="N367" t="s">
        <v>136</v>
      </c>
      <c r="O367">
        <v>3.949052</v>
      </c>
      <c r="P367">
        <v>5.9668080000000003</v>
      </c>
      <c r="Q367">
        <v>92.971869999999996</v>
      </c>
    </row>
    <row r="368" spans="2:17" x14ac:dyDescent="0.3">
      <c r="B368" t="s">
        <v>8</v>
      </c>
      <c r="C368">
        <v>8.1900608102200003</v>
      </c>
      <c r="D368">
        <v>32.044303626159</v>
      </c>
      <c r="E368">
        <v>-4.6387093125129999</v>
      </c>
      <c r="H368" s="60" t="s">
        <v>136</v>
      </c>
      <c r="I368">
        <v>10.739712185365001</v>
      </c>
      <c r="J368">
        <v>31.887959571949999</v>
      </c>
      <c r="K368">
        <v>-7.8109739888650003</v>
      </c>
      <c r="N368" t="s">
        <v>135</v>
      </c>
      <c r="O368">
        <v>3.323083</v>
      </c>
      <c r="P368">
        <v>4.7970750000000004</v>
      </c>
      <c r="Q368">
        <v>92.981598000000005</v>
      </c>
    </row>
    <row r="369" spans="2:17" x14ac:dyDescent="0.3">
      <c r="B369" t="s">
        <v>6</v>
      </c>
      <c r="C369">
        <v>8.6386354882879992</v>
      </c>
      <c r="D369">
        <v>32.450238210675003</v>
      </c>
      <c r="E369">
        <v>-3.7260631903629999</v>
      </c>
      <c r="H369" s="60" t="s">
        <v>134</v>
      </c>
      <c r="I369">
        <v>11.286405196097</v>
      </c>
      <c r="J369">
        <v>31.550231782716999</v>
      </c>
      <c r="K369">
        <v>-8.6906015510109995</v>
      </c>
      <c r="N369" t="s">
        <v>136</v>
      </c>
      <c r="O369">
        <v>5.3387169999999999</v>
      </c>
      <c r="P369">
        <v>6.0581240000000003</v>
      </c>
      <c r="Q369">
        <v>92.651420999999999</v>
      </c>
    </row>
    <row r="370" spans="2:17" x14ac:dyDescent="0.3">
      <c r="B370" t="s">
        <v>6</v>
      </c>
      <c r="C370">
        <v>7.8978559608849999</v>
      </c>
      <c r="D370">
        <v>32.859736393452003</v>
      </c>
      <c r="E370">
        <v>-5.3110856204269998</v>
      </c>
      <c r="H370" s="60" t="s">
        <v>134</v>
      </c>
      <c r="I370">
        <v>10.407000008491</v>
      </c>
      <c r="J370">
        <v>31.035343584521002</v>
      </c>
      <c r="K370">
        <v>-7.2289380012709996</v>
      </c>
      <c r="N370" t="s">
        <v>136</v>
      </c>
      <c r="O370">
        <v>5.88443</v>
      </c>
      <c r="P370">
        <v>7.2936560000000004</v>
      </c>
      <c r="Q370">
        <v>92.584663000000006</v>
      </c>
    </row>
    <row r="371" spans="2:17" x14ac:dyDescent="0.3">
      <c r="B371" t="s">
        <v>8</v>
      </c>
      <c r="C371">
        <v>6.9227307182570001</v>
      </c>
      <c r="D371">
        <v>31.257514010255999</v>
      </c>
      <c r="E371">
        <v>-4.2812352375599998</v>
      </c>
      <c r="H371" s="60" t="s">
        <v>137</v>
      </c>
      <c r="I371">
        <v>11.271209534542001</v>
      </c>
      <c r="J371">
        <v>32.909132599674997</v>
      </c>
      <c r="K371">
        <v>-5.624443315753</v>
      </c>
      <c r="N371" t="s">
        <v>134</v>
      </c>
      <c r="O371">
        <v>6.9127590000000003</v>
      </c>
      <c r="P371">
        <v>7.4650749999999997</v>
      </c>
      <c r="Q371">
        <v>92.301636000000002</v>
      </c>
    </row>
    <row r="372" spans="2:17" x14ac:dyDescent="0.3">
      <c r="B372" t="s">
        <v>6</v>
      </c>
      <c r="C372">
        <v>6.2918483850460003</v>
      </c>
      <c r="D372">
        <v>31.887139600200001</v>
      </c>
      <c r="E372">
        <v>-3.6421388385990001</v>
      </c>
      <c r="H372" s="60" t="s">
        <v>134</v>
      </c>
      <c r="I372">
        <v>14.765656229299999</v>
      </c>
      <c r="J372">
        <v>32.105848304657997</v>
      </c>
      <c r="K372">
        <v>-10.950247297481001</v>
      </c>
      <c r="N372" t="s">
        <v>134</v>
      </c>
      <c r="O372">
        <v>5.9220009999999998</v>
      </c>
      <c r="P372">
        <v>5.1734939999999998</v>
      </c>
      <c r="Q372">
        <v>92.465637000000001</v>
      </c>
    </row>
    <row r="373" spans="2:17" x14ac:dyDescent="0.3">
      <c r="B373" t="s">
        <v>7</v>
      </c>
      <c r="C373">
        <v>6.1690541463040001</v>
      </c>
      <c r="D373">
        <v>30.949281989275001</v>
      </c>
      <c r="E373">
        <v>-5.4492504051950004</v>
      </c>
      <c r="H373" s="60" t="s">
        <v>143</v>
      </c>
      <c r="I373">
        <v>10.799845817301</v>
      </c>
      <c r="J373">
        <v>31.716570231251001</v>
      </c>
      <c r="K373">
        <v>-4.6901563378660001</v>
      </c>
      <c r="N373" t="s">
        <v>134</v>
      </c>
      <c r="O373">
        <v>3.8716089999999999</v>
      </c>
      <c r="P373">
        <v>3.9533130000000001</v>
      </c>
      <c r="Q373">
        <v>93.009651000000005</v>
      </c>
    </row>
    <row r="374" spans="2:17" x14ac:dyDescent="0.3">
      <c r="B374" t="s">
        <v>8</v>
      </c>
      <c r="C374">
        <v>6.1354711423700001</v>
      </c>
      <c r="D374">
        <v>29.559111237412001</v>
      </c>
      <c r="E374">
        <v>-5.6694599591220003</v>
      </c>
      <c r="H374" s="60" t="s">
        <v>137</v>
      </c>
      <c r="I374">
        <v>10.957828291030999</v>
      </c>
      <c r="J374">
        <v>32.062565574910998</v>
      </c>
      <c r="K374">
        <v>-3.276611528279</v>
      </c>
      <c r="N374" t="s">
        <v>134</v>
      </c>
      <c r="O374">
        <v>2.3563559999999999</v>
      </c>
      <c r="P374">
        <v>4.7545719999999996</v>
      </c>
      <c r="Q374">
        <v>93.329102000000006</v>
      </c>
    </row>
    <row r="375" spans="2:17" x14ac:dyDescent="0.3">
      <c r="B375" t="s">
        <v>6</v>
      </c>
      <c r="C375">
        <v>5.1235563247330003</v>
      </c>
      <c r="D375">
        <v>29.181593725789</v>
      </c>
      <c r="E375">
        <v>-5.4572565433989997</v>
      </c>
      <c r="H375" s="60" t="s">
        <v>137</v>
      </c>
      <c r="I375">
        <v>11.561314153628</v>
      </c>
      <c r="J375">
        <v>30.444292172027001</v>
      </c>
      <c r="K375">
        <v>-5.2216292413309997</v>
      </c>
      <c r="M375" s="62" t="s">
        <v>57</v>
      </c>
      <c r="N375" t="s">
        <v>134</v>
      </c>
      <c r="O375">
        <v>2.8589000000000002</v>
      </c>
      <c r="P375">
        <v>11.391346</v>
      </c>
      <c r="Q375">
        <v>96.292114999999995</v>
      </c>
    </row>
    <row r="376" spans="2:17" x14ac:dyDescent="0.3">
      <c r="B376" t="s">
        <v>8</v>
      </c>
      <c r="C376">
        <v>7.2081413989170002</v>
      </c>
      <c r="D376">
        <v>29.919048204090998</v>
      </c>
      <c r="E376">
        <v>-3.5770380441329999</v>
      </c>
      <c r="H376" s="60" t="s">
        <v>137</v>
      </c>
      <c r="I376">
        <v>9.2725005962420006</v>
      </c>
      <c r="J376">
        <v>31.367175937237999</v>
      </c>
      <c r="K376">
        <v>-5.0851750627510004</v>
      </c>
      <c r="N376" t="s">
        <v>135</v>
      </c>
      <c r="O376">
        <v>3.0948859999999998</v>
      </c>
      <c r="P376">
        <v>10.359017</v>
      </c>
      <c r="Q376">
        <v>96.311783000000005</v>
      </c>
    </row>
    <row r="377" spans="2:17" x14ac:dyDescent="0.3">
      <c r="B377" t="s">
        <v>6</v>
      </c>
      <c r="C377">
        <v>8.1943026566480004</v>
      </c>
      <c r="D377">
        <v>29.923252027608001</v>
      </c>
      <c r="E377">
        <v>-3.09548517609</v>
      </c>
      <c r="H377" s="60" t="s">
        <v>136</v>
      </c>
      <c r="I377">
        <v>8.2632292996659995</v>
      </c>
      <c r="J377">
        <v>32.139495515259</v>
      </c>
      <c r="K377">
        <v>-4.4474895858409997</v>
      </c>
      <c r="N377" t="s">
        <v>136</v>
      </c>
      <c r="O377">
        <v>2.0325169999999999</v>
      </c>
      <c r="P377">
        <v>9.4769290000000002</v>
      </c>
      <c r="Q377">
        <v>96.363028999999997</v>
      </c>
    </row>
    <row r="378" spans="2:17" x14ac:dyDescent="0.3">
      <c r="B378" t="s">
        <v>8</v>
      </c>
      <c r="C378">
        <v>7.1624516007850003</v>
      </c>
      <c r="D378">
        <v>28.927772334852001</v>
      </c>
      <c r="E378">
        <v>-4.7308407637909999</v>
      </c>
      <c r="H378" s="60" t="s">
        <v>134</v>
      </c>
      <c r="I378">
        <v>8.6405431235679995</v>
      </c>
      <c r="J378">
        <v>32.491368809432998</v>
      </c>
      <c r="K378">
        <v>-3.4841366683700001</v>
      </c>
      <c r="N378" t="s">
        <v>137</v>
      </c>
      <c r="O378">
        <v>0.86700999999999995</v>
      </c>
      <c r="P378">
        <v>9.8473880000000005</v>
      </c>
      <c r="Q378">
        <v>96.397636000000006</v>
      </c>
    </row>
    <row r="379" spans="2:17" x14ac:dyDescent="0.3">
      <c r="B379" t="s">
        <v>6</v>
      </c>
      <c r="C379">
        <v>8.1469672806889992</v>
      </c>
      <c r="D379">
        <v>28.877122177313002</v>
      </c>
      <c r="E379">
        <v>-5.192971082113</v>
      </c>
      <c r="H379" s="60" t="s">
        <v>134</v>
      </c>
      <c r="I379">
        <v>8.0112889325090002</v>
      </c>
      <c r="J379">
        <v>32.994467503130998</v>
      </c>
      <c r="K379">
        <v>-5.0804558505530002</v>
      </c>
      <c r="N379" t="s">
        <v>135</v>
      </c>
      <c r="O379">
        <v>2.3547709999999999</v>
      </c>
      <c r="P379">
        <v>8.1555549999999997</v>
      </c>
      <c r="Q379">
        <v>96.336105000000003</v>
      </c>
    </row>
    <row r="380" spans="2:17" x14ac:dyDescent="0.3">
      <c r="B380" t="s">
        <v>6</v>
      </c>
      <c r="C380">
        <v>6.8605728094950003</v>
      </c>
      <c r="D380">
        <v>27.945609528799</v>
      </c>
      <c r="E380">
        <v>-4.3882927830930001</v>
      </c>
      <c r="H380" s="60" t="s">
        <v>136</v>
      </c>
      <c r="I380">
        <v>6.987994232448</v>
      </c>
      <c r="J380">
        <v>31.315693476368999</v>
      </c>
      <c r="K380">
        <v>-4.2438531675690001</v>
      </c>
      <c r="N380" t="s">
        <v>136</v>
      </c>
      <c r="O380">
        <v>3.611462</v>
      </c>
      <c r="P380">
        <v>7.6152680000000004</v>
      </c>
      <c r="Q380">
        <v>96.307686000000004</v>
      </c>
    </row>
    <row r="381" spans="2:17" x14ac:dyDescent="0.3">
      <c r="B381" t="s">
        <v>7</v>
      </c>
      <c r="C381">
        <v>6.218872657655</v>
      </c>
      <c r="D381">
        <v>29.712892581940999</v>
      </c>
      <c r="E381">
        <v>-2.5942939467300001</v>
      </c>
      <c r="H381" s="60" t="s">
        <v>134</v>
      </c>
      <c r="I381">
        <v>6.309410977282</v>
      </c>
      <c r="J381">
        <v>31.908502855651999</v>
      </c>
      <c r="K381">
        <v>-3.6172684113679998</v>
      </c>
      <c r="N381" t="s">
        <v>137</v>
      </c>
      <c r="O381">
        <v>3.770057</v>
      </c>
      <c r="P381">
        <v>6.3990499999999999</v>
      </c>
      <c r="Q381">
        <v>96.247153999999995</v>
      </c>
    </row>
    <row r="382" spans="2:17" x14ac:dyDescent="0.3">
      <c r="B382" t="s">
        <v>10</v>
      </c>
      <c r="C382">
        <v>5.7645991428650003</v>
      </c>
      <c r="D382">
        <v>28.210408689495999</v>
      </c>
      <c r="E382">
        <v>-2.0763688842670001</v>
      </c>
      <c r="H382" s="60" t="s">
        <v>137</v>
      </c>
      <c r="I382">
        <v>6.3622492716589996</v>
      </c>
      <c r="J382">
        <v>31.077552154587</v>
      </c>
      <c r="K382">
        <v>-5.4928309885819999</v>
      </c>
      <c r="N382" t="s">
        <v>136</v>
      </c>
      <c r="O382">
        <v>4.6920859999999998</v>
      </c>
      <c r="P382">
        <v>8.5794090000000001</v>
      </c>
      <c r="Q382">
        <v>96.299735999999996</v>
      </c>
    </row>
    <row r="383" spans="2:17" x14ac:dyDescent="0.3">
      <c r="B383" t="s">
        <v>7</v>
      </c>
      <c r="C383">
        <v>5.0645988551760004</v>
      </c>
      <c r="D383">
        <v>28.452274700545001</v>
      </c>
      <c r="E383">
        <v>-0.78871717014300002</v>
      </c>
      <c r="H383" s="60" t="s">
        <v>136</v>
      </c>
      <c r="I383">
        <v>6.1288123975250004</v>
      </c>
      <c r="J383">
        <v>29.700106008837999</v>
      </c>
      <c r="K383">
        <v>-5.6837620294619997</v>
      </c>
      <c r="N383" t="s">
        <v>136</v>
      </c>
      <c r="O383">
        <v>6.0940729999999999</v>
      </c>
      <c r="P383">
        <v>8.0613899999999994</v>
      </c>
      <c r="Q383">
        <v>96.359261000000004</v>
      </c>
    </row>
    <row r="384" spans="2:17" x14ac:dyDescent="0.3">
      <c r="B384" t="s">
        <v>7</v>
      </c>
      <c r="C384">
        <v>6.8795389105240004</v>
      </c>
      <c r="D384">
        <v>27.234105801454</v>
      </c>
      <c r="E384">
        <v>-2.1803137917940001</v>
      </c>
      <c r="H384" s="60" t="s">
        <v>134</v>
      </c>
      <c r="I384">
        <v>5.0776872027720001</v>
      </c>
      <c r="J384">
        <v>29.458266178431</v>
      </c>
      <c r="K384">
        <v>-5.4676889812000002</v>
      </c>
      <c r="N384" t="s">
        <v>136</v>
      </c>
      <c r="O384">
        <v>4.3739629999999998</v>
      </c>
      <c r="P384">
        <v>9.8887129999999992</v>
      </c>
      <c r="Q384">
        <v>96.273369000000002</v>
      </c>
    </row>
    <row r="385" spans="2:17" x14ac:dyDescent="0.3">
      <c r="B385" t="s">
        <v>7</v>
      </c>
      <c r="C385">
        <v>4.648182138358</v>
      </c>
      <c r="D385">
        <v>27.776740128023</v>
      </c>
      <c r="E385">
        <v>-3.226048807642</v>
      </c>
      <c r="H385" s="60" t="s">
        <v>136</v>
      </c>
      <c r="I385">
        <v>7.2207177468500001</v>
      </c>
      <c r="J385">
        <v>29.943473935863999</v>
      </c>
      <c r="K385">
        <v>-3.57693480962</v>
      </c>
      <c r="N385" t="s">
        <v>134</v>
      </c>
      <c r="O385">
        <v>5.1462070000000004</v>
      </c>
      <c r="P385">
        <v>10.639955</v>
      </c>
      <c r="Q385">
        <v>96.202445999999995</v>
      </c>
    </row>
    <row r="386" spans="2:17" x14ac:dyDescent="0.3">
      <c r="B386" t="s">
        <v>8</v>
      </c>
      <c r="C386">
        <v>3.4171207122379998</v>
      </c>
      <c r="D386">
        <v>28.447565485068999</v>
      </c>
      <c r="E386">
        <v>-3.1612862509989998</v>
      </c>
      <c r="H386" s="60" t="s">
        <v>134</v>
      </c>
      <c r="I386">
        <v>8.1985342412970006</v>
      </c>
      <c r="J386">
        <v>29.895588527424</v>
      </c>
      <c r="K386">
        <v>-3.0931276985820002</v>
      </c>
      <c r="N386" t="s">
        <v>134</v>
      </c>
      <c r="O386">
        <v>6.1930899999999998</v>
      </c>
      <c r="P386">
        <v>7.4388310000000004</v>
      </c>
      <c r="Q386">
        <v>97.246628000000001</v>
      </c>
    </row>
    <row r="387" spans="2:17" x14ac:dyDescent="0.3">
      <c r="B387" t="s">
        <v>6</v>
      </c>
      <c r="C387">
        <v>3.2338521987359998</v>
      </c>
      <c r="D387">
        <v>28.751594936734001</v>
      </c>
      <c r="E387">
        <v>-2.1247148888359999</v>
      </c>
      <c r="H387" s="60" t="s">
        <v>136</v>
      </c>
      <c r="I387">
        <v>7.088380820707</v>
      </c>
      <c r="J387">
        <v>28.967514826976998</v>
      </c>
      <c r="K387">
        <v>-4.7350880690080004</v>
      </c>
      <c r="N387" t="s">
        <v>134</v>
      </c>
      <c r="O387">
        <v>6.30382</v>
      </c>
      <c r="P387">
        <v>7.4353319999999998</v>
      </c>
      <c r="Q387">
        <v>95.493622000000002</v>
      </c>
    </row>
    <row r="388" spans="2:17" x14ac:dyDescent="0.3">
      <c r="B388" t="s">
        <v>6</v>
      </c>
      <c r="C388">
        <v>3.4443520843140001</v>
      </c>
      <c r="D388">
        <v>29.336879015855999</v>
      </c>
      <c r="E388">
        <v>-3.8032192494529999</v>
      </c>
      <c r="H388" s="60" t="s">
        <v>134</v>
      </c>
      <c r="I388">
        <v>8.0615289471049998</v>
      </c>
      <c r="J388">
        <v>28.838087346217002</v>
      </c>
      <c r="K388">
        <v>-5.2067125189289998</v>
      </c>
      <c r="N388" t="s">
        <v>134</v>
      </c>
      <c r="O388">
        <v>6.8043579999999997</v>
      </c>
      <c r="P388">
        <v>8.8803540000000005</v>
      </c>
      <c r="Q388">
        <v>96.407402000000005</v>
      </c>
    </row>
    <row r="389" spans="2:17" x14ac:dyDescent="0.3">
      <c r="B389" t="s">
        <v>8</v>
      </c>
      <c r="C389">
        <v>2.2735024952080001</v>
      </c>
      <c r="D389">
        <v>27.551207783498999</v>
      </c>
      <c r="E389">
        <v>-3.6460446118230001</v>
      </c>
      <c r="H389" s="60" t="s">
        <v>134</v>
      </c>
      <c r="I389">
        <v>6.6961356113040003</v>
      </c>
      <c r="J389">
        <v>28.008398422216999</v>
      </c>
      <c r="K389">
        <v>-4.4171919754409998</v>
      </c>
      <c r="N389" t="s">
        <v>134</v>
      </c>
      <c r="O389">
        <v>1.5528329999999999</v>
      </c>
      <c r="P389">
        <v>7.4825590000000002</v>
      </c>
      <c r="Q389">
        <v>96.476012999999995</v>
      </c>
    </row>
    <row r="390" spans="2:17" x14ac:dyDescent="0.3">
      <c r="B390" t="s">
        <v>6</v>
      </c>
      <c r="C390">
        <v>1.326406879196</v>
      </c>
      <c r="D390">
        <v>28.081458588052001</v>
      </c>
      <c r="E390">
        <v>-3.4811147714950001</v>
      </c>
      <c r="H390" s="60" t="s">
        <v>137</v>
      </c>
      <c r="I390">
        <v>6.2281509003790001</v>
      </c>
      <c r="J390">
        <v>29.780830367029001</v>
      </c>
      <c r="K390">
        <v>-2.5646854965629999</v>
      </c>
      <c r="M390" s="62" t="s">
        <v>58</v>
      </c>
      <c r="N390" t="s">
        <v>134</v>
      </c>
      <c r="O390">
        <v>-0.52926200000000001</v>
      </c>
      <c r="P390">
        <v>11.407078</v>
      </c>
      <c r="Q390">
        <v>99.873135000000005</v>
      </c>
    </row>
    <row r="391" spans="2:17" x14ac:dyDescent="0.3">
      <c r="B391" t="s">
        <v>7</v>
      </c>
      <c r="C391">
        <v>2.3880051055610001</v>
      </c>
      <c r="D391">
        <v>27.300673894275</v>
      </c>
      <c r="E391">
        <v>-5.0425661777419997</v>
      </c>
      <c r="H391" s="60" t="s">
        <v>134</v>
      </c>
      <c r="I391">
        <v>11.812672500261</v>
      </c>
      <c r="J391">
        <v>29.809772655115999</v>
      </c>
      <c r="K391">
        <v>-4.5410380173389999</v>
      </c>
      <c r="N391" t="s">
        <v>135</v>
      </c>
      <c r="O391">
        <v>0.230133</v>
      </c>
      <c r="P391">
        <v>10.704969999999999</v>
      </c>
      <c r="Q391">
        <v>99.709900000000005</v>
      </c>
    </row>
    <row r="392" spans="2:17" x14ac:dyDescent="0.3">
      <c r="B392" t="s">
        <v>8</v>
      </c>
      <c r="C392">
        <v>2.6044023489680002</v>
      </c>
      <c r="D392">
        <v>25.930324824924998</v>
      </c>
      <c r="E392">
        <v>-5.2884048808850004</v>
      </c>
      <c r="H392" s="60" t="s">
        <v>143</v>
      </c>
      <c r="I392">
        <v>5.6802854767150004</v>
      </c>
      <c r="J392">
        <v>28.406211697875001</v>
      </c>
      <c r="K392">
        <v>-1.9927413062549999</v>
      </c>
      <c r="N392" t="s">
        <v>136</v>
      </c>
      <c r="O392">
        <v>1.5433110000000001</v>
      </c>
      <c r="P392">
        <v>10.866389</v>
      </c>
      <c r="Q392">
        <v>99.369522000000003</v>
      </c>
    </row>
    <row r="393" spans="2:17" x14ac:dyDescent="0.3">
      <c r="B393" t="s">
        <v>6</v>
      </c>
      <c r="C393">
        <v>1.6888428041700001</v>
      </c>
      <c r="D393">
        <v>25.496379364292999</v>
      </c>
      <c r="E393">
        <v>-5.7226911460809999</v>
      </c>
      <c r="H393" s="60" t="s">
        <v>137</v>
      </c>
      <c r="I393">
        <v>5.0950448116900002</v>
      </c>
      <c r="J393">
        <v>28.582502876206</v>
      </c>
      <c r="K393">
        <v>-0.66241548848800003</v>
      </c>
      <c r="N393" t="s">
        <v>135</v>
      </c>
      <c r="O393">
        <v>2.1978059999999999</v>
      </c>
      <c r="P393">
        <v>9.7494119999999995</v>
      </c>
      <c r="Q393">
        <v>99.256241000000003</v>
      </c>
    </row>
    <row r="394" spans="2:17" x14ac:dyDescent="0.3">
      <c r="B394" t="s">
        <v>8</v>
      </c>
      <c r="C394">
        <v>2.2223667285739999</v>
      </c>
      <c r="D394">
        <v>26.177953476637999</v>
      </c>
      <c r="E394">
        <v>-2.9513927857189999</v>
      </c>
      <c r="H394" s="60" t="s">
        <v>137</v>
      </c>
      <c r="I394">
        <v>6.8646601183379996</v>
      </c>
      <c r="J394">
        <v>27.379033079865</v>
      </c>
      <c r="K394">
        <v>-2.1394286462249998</v>
      </c>
      <c r="N394" t="s">
        <v>136</v>
      </c>
      <c r="O394">
        <v>1.272616</v>
      </c>
      <c r="P394">
        <v>8.7662220000000008</v>
      </c>
      <c r="Q394">
        <v>99.531616</v>
      </c>
    </row>
    <row r="395" spans="2:17" x14ac:dyDescent="0.3">
      <c r="B395" t="s">
        <v>6</v>
      </c>
      <c r="C395">
        <v>2.7463249821420002</v>
      </c>
      <c r="D395">
        <v>26.20028797805</v>
      </c>
      <c r="E395">
        <v>-1.987971327114</v>
      </c>
      <c r="H395" s="60" t="s">
        <v>137</v>
      </c>
      <c r="I395">
        <v>4.6224696938619996</v>
      </c>
      <c r="J395">
        <v>27.829490818917002</v>
      </c>
      <c r="K395">
        <v>-3.069935646372</v>
      </c>
      <c r="N395" t="s">
        <v>136</v>
      </c>
      <c r="O395">
        <v>1.3759939999999999</v>
      </c>
      <c r="P395">
        <v>7.3521780000000003</v>
      </c>
      <c r="Q395">
        <v>99.636146999999994</v>
      </c>
    </row>
    <row r="396" spans="2:17" x14ac:dyDescent="0.3">
      <c r="B396" t="s">
        <v>8</v>
      </c>
      <c r="C396">
        <v>2.9390515003059998</v>
      </c>
      <c r="D396">
        <v>25.276577210585</v>
      </c>
      <c r="E396">
        <v>-3.9475608038479999</v>
      </c>
      <c r="H396" s="60" t="s">
        <v>136</v>
      </c>
      <c r="I396">
        <v>3.3260115756849999</v>
      </c>
      <c r="J396">
        <v>28.408785101842</v>
      </c>
      <c r="K396">
        <v>-3.0190067853859999</v>
      </c>
      <c r="N396" t="s">
        <v>137</v>
      </c>
      <c r="O396">
        <v>2.3722829999999999</v>
      </c>
      <c r="P396">
        <v>6.6503550000000002</v>
      </c>
      <c r="Q396">
        <v>99.445778000000004</v>
      </c>
    </row>
    <row r="397" spans="2:17" x14ac:dyDescent="0.3">
      <c r="B397" t="s">
        <v>6</v>
      </c>
      <c r="C397">
        <v>4.0065775663089997</v>
      </c>
      <c r="D397">
        <v>25.312239741216999</v>
      </c>
      <c r="E397">
        <v>-3.74187533965</v>
      </c>
      <c r="H397" s="60" t="s">
        <v>134</v>
      </c>
      <c r="I397">
        <v>3.080802513304</v>
      </c>
      <c r="J397">
        <v>28.644631013988999</v>
      </c>
      <c r="K397">
        <v>-1.9802818116180001</v>
      </c>
      <c r="N397" t="s">
        <v>135</v>
      </c>
      <c r="O397">
        <v>0.17605899999999999</v>
      </c>
      <c r="P397">
        <v>6.767563</v>
      </c>
      <c r="Q397">
        <v>100.01533499999999</v>
      </c>
    </row>
    <row r="398" spans="2:17" x14ac:dyDescent="0.3">
      <c r="B398" t="s">
        <v>6</v>
      </c>
      <c r="C398">
        <v>2.5797320454369999</v>
      </c>
      <c r="D398">
        <v>24.255911449801999</v>
      </c>
      <c r="E398">
        <v>-3.8819711504719998</v>
      </c>
      <c r="H398" s="60" t="s">
        <v>134</v>
      </c>
      <c r="I398">
        <v>3.3176398708470001</v>
      </c>
      <c r="J398">
        <v>29.324989659705999</v>
      </c>
      <c r="K398">
        <v>-3.615130021493</v>
      </c>
      <c r="N398" t="s">
        <v>136</v>
      </c>
      <c r="O398">
        <v>-0.99618799999999996</v>
      </c>
      <c r="P398">
        <v>7.440334</v>
      </c>
      <c r="Q398">
        <v>100.21669</v>
      </c>
    </row>
    <row r="399" spans="2:17" x14ac:dyDescent="0.3">
      <c r="B399" t="s">
        <v>7</v>
      </c>
      <c r="C399">
        <v>0.87053601117400004</v>
      </c>
      <c r="D399">
        <v>25.850816744121001</v>
      </c>
      <c r="E399">
        <v>-2.7246249174630002</v>
      </c>
      <c r="H399" s="60" t="s">
        <v>136</v>
      </c>
      <c r="I399">
        <v>2.2823419420710001</v>
      </c>
      <c r="J399">
        <v>27.455411617376999</v>
      </c>
      <c r="K399">
        <v>-3.6057198233830001</v>
      </c>
      <c r="N399" t="s">
        <v>135</v>
      </c>
      <c r="O399">
        <v>-2.0901890000000001</v>
      </c>
      <c r="P399">
        <v>6.7250059999999996</v>
      </c>
      <c r="Q399">
        <v>100.469795</v>
      </c>
    </row>
    <row r="400" spans="2:17" x14ac:dyDescent="0.3">
      <c r="B400" t="s">
        <v>10</v>
      </c>
      <c r="C400">
        <v>0.33945116116200003</v>
      </c>
      <c r="D400">
        <v>24.291319923982002</v>
      </c>
      <c r="E400">
        <v>-2.608378726737</v>
      </c>
      <c r="H400" s="60" t="s">
        <v>134</v>
      </c>
      <c r="I400">
        <v>1.296411549014</v>
      </c>
      <c r="J400">
        <v>27.915332812928</v>
      </c>
      <c r="K400">
        <v>-3.4582722805669999</v>
      </c>
      <c r="N400" t="s">
        <v>135</v>
      </c>
      <c r="O400">
        <v>-1.103178</v>
      </c>
      <c r="P400">
        <v>8.7506299999999992</v>
      </c>
      <c r="Q400">
        <v>100.13001300000001</v>
      </c>
    </row>
    <row r="401" spans="2:17" x14ac:dyDescent="0.3">
      <c r="B401" t="s">
        <v>7</v>
      </c>
      <c r="C401">
        <v>-0.99993463552299999</v>
      </c>
      <c r="D401">
        <v>24.386656328356999</v>
      </c>
      <c r="E401">
        <v>-1.9741517073749999</v>
      </c>
      <c r="H401" s="60" t="s">
        <v>137</v>
      </c>
      <c r="I401">
        <v>2.5095389035200002</v>
      </c>
      <c r="J401">
        <v>27.294141963971999</v>
      </c>
      <c r="K401">
        <v>-4.9948385649449998</v>
      </c>
      <c r="N401" t="s">
        <v>136</v>
      </c>
      <c r="O401">
        <v>4.1248E-2</v>
      </c>
      <c r="P401">
        <v>9.3610419999999994</v>
      </c>
      <c r="Q401">
        <v>99.804755999999998</v>
      </c>
    </row>
    <row r="402" spans="2:17" x14ac:dyDescent="0.3">
      <c r="B402" t="s">
        <v>7</v>
      </c>
      <c r="C402">
        <v>1.392551556588</v>
      </c>
      <c r="D402">
        <v>23.400667502891999</v>
      </c>
      <c r="E402">
        <v>-2.0589094155769998</v>
      </c>
      <c r="H402" s="60" t="s">
        <v>136</v>
      </c>
      <c r="I402">
        <v>2.5937529841670002</v>
      </c>
      <c r="J402">
        <v>25.931126180612999</v>
      </c>
      <c r="K402">
        <v>-5.3403161752860004</v>
      </c>
      <c r="N402" t="s">
        <v>134</v>
      </c>
      <c r="O402">
        <v>1.976278</v>
      </c>
      <c r="P402">
        <v>11.83464</v>
      </c>
      <c r="Q402">
        <v>99.220284000000007</v>
      </c>
    </row>
    <row r="403" spans="2:17" x14ac:dyDescent="0.3">
      <c r="B403" t="s">
        <v>7</v>
      </c>
      <c r="C403">
        <v>0.15438834535599999</v>
      </c>
      <c r="D403">
        <v>23.878239081888001</v>
      </c>
      <c r="E403">
        <v>-4.2065321021489996</v>
      </c>
      <c r="H403" s="60" t="s">
        <v>134</v>
      </c>
      <c r="I403">
        <v>1.6454079234929999</v>
      </c>
      <c r="J403">
        <v>25.597897030323001</v>
      </c>
      <c r="K403">
        <v>-5.7884926531890004</v>
      </c>
      <c r="N403" t="s">
        <v>134</v>
      </c>
      <c r="O403">
        <v>0.21066499999999999</v>
      </c>
      <c r="P403">
        <v>5.7467959999999998</v>
      </c>
      <c r="Q403">
        <v>100.21921500000001</v>
      </c>
    </row>
    <row r="404" spans="2:17" x14ac:dyDescent="0.3">
      <c r="B404" t="s">
        <v>8</v>
      </c>
      <c r="C404">
        <v>-0.96607145883000001</v>
      </c>
      <c r="D404">
        <v>24.418570586733001</v>
      </c>
      <c r="E404">
        <v>-4.8503926302420002</v>
      </c>
      <c r="H404" s="60" t="s">
        <v>136</v>
      </c>
      <c r="I404">
        <v>2.2703620366499999</v>
      </c>
      <c r="J404">
        <v>26.047073248876</v>
      </c>
      <c r="K404">
        <v>-2.9734066958450001</v>
      </c>
      <c r="N404" t="s">
        <v>134</v>
      </c>
      <c r="O404">
        <v>-2.0167920000000001</v>
      </c>
      <c r="P404">
        <v>5.7259830000000003</v>
      </c>
      <c r="Q404">
        <v>100.668678</v>
      </c>
    </row>
    <row r="405" spans="2:17" x14ac:dyDescent="0.3">
      <c r="B405" t="s">
        <v>6</v>
      </c>
      <c r="C405">
        <v>-1.7590078080060001</v>
      </c>
      <c r="D405">
        <v>24.583379178613999</v>
      </c>
      <c r="E405">
        <v>-4.1120490420440001</v>
      </c>
      <c r="H405" s="60" t="s">
        <v>134</v>
      </c>
      <c r="I405">
        <v>2.8202423101399998</v>
      </c>
      <c r="J405">
        <v>26.025378770456001</v>
      </c>
      <c r="K405">
        <v>-2.030442047398</v>
      </c>
      <c r="N405" t="s">
        <v>134</v>
      </c>
      <c r="O405">
        <v>-2.9096929999999999</v>
      </c>
      <c r="P405">
        <v>7.2286409999999997</v>
      </c>
      <c r="Q405">
        <v>100.75739299999999</v>
      </c>
    </row>
    <row r="406" spans="2:17" x14ac:dyDescent="0.3">
      <c r="B406" t="s">
        <v>6</v>
      </c>
      <c r="C406">
        <v>-0.704292530704</v>
      </c>
      <c r="D406">
        <v>25.376767591050001</v>
      </c>
      <c r="E406">
        <v>-5.3192298213180003</v>
      </c>
      <c r="H406" s="60" t="s">
        <v>136</v>
      </c>
      <c r="I406">
        <v>2.907422303977</v>
      </c>
      <c r="J406">
        <v>25.171309320917</v>
      </c>
      <c r="K406">
        <v>-4.0421305309889997</v>
      </c>
      <c r="M406" s="62" t="s">
        <v>59</v>
      </c>
      <c r="N406" t="s">
        <v>134</v>
      </c>
      <c r="O406">
        <v>-2.688971</v>
      </c>
      <c r="P406">
        <v>8.9782820000000001</v>
      </c>
      <c r="Q406">
        <v>103.428119</v>
      </c>
    </row>
    <row r="407" spans="2:17" x14ac:dyDescent="0.3">
      <c r="B407" t="s">
        <v>8</v>
      </c>
      <c r="C407">
        <v>-1.4608659176159999</v>
      </c>
      <c r="D407">
        <v>23.474766205474999</v>
      </c>
      <c r="E407">
        <v>-5.9495828893829996</v>
      </c>
      <c r="H407" s="60" t="s">
        <v>134</v>
      </c>
      <c r="I407">
        <v>3.9815889089829999</v>
      </c>
      <c r="J407">
        <v>25.125205079088001</v>
      </c>
      <c r="K407">
        <v>-3.87286568658</v>
      </c>
      <c r="N407" t="s">
        <v>135</v>
      </c>
      <c r="O407">
        <v>-1.652946</v>
      </c>
      <c r="P407">
        <v>8.8348990000000001</v>
      </c>
      <c r="Q407">
        <v>103.307884</v>
      </c>
    </row>
    <row r="408" spans="2:17" x14ac:dyDescent="0.3">
      <c r="B408" t="s">
        <v>6</v>
      </c>
      <c r="C408">
        <v>-2.393700987476</v>
      </c>
      <c r="D408">
        <v>23.881076275064999</v>
      </c>
      <c r="E408">
        <v>-6.3648715522619996</v>
      </c>
      <c r="H408" s="60" t="s">
        <v>134</v>
      </c>
      <c r="I408">
        <v>2.49436179897</v>
      </c>
      <c r="J408">
        <v>24.168465974831999</v>
      </c>
      <c r="K408">
        <v>-4.0418445962589997</v>
      </c>
      <c r="N408" t="s">
        <v>136</v>
      </c>
      <c r="O408">
        <v>-1.1483350000000001</v>
      </c>
      <c r="P408">
        <v>7.526567</v>
      </c>
      <c r="Q408">
        <v>103.37220000000001</v>
      </c>
    </row>
    <row r="409" spans="2:17" x14ac:dyDescent="0.3">
      <c r="B409" t="s">
        <v>7</v>
      </c>
      <c r="C409">
        <v>-0.50236118110200001</v>
      </c>
      <c r="D409">
        <v>23.407665241019</v>
      </c>
      <c r="E409">
        <v>-6.9972665897389996</v>
      </c>
      <c r="H409" s="60" t="s">
        <v>137</v>
      </c>
      <c r="I409">
        <v>0.90914776808499997</v>
      </c>
      <c r="J409">
        <v>25.723364574918001</v>
      </c>
      <c r="K409">
        <v>-2.6868611867790002</v>
      </c>
      <c r="N409" t="s">
        <v>137</v>
      </c>
      <c r="O409">
        <v>-1.9420569999999999</v>
      </c>
      <c r="P409">
        <v>6.5922029999999996</v>
      </c>
      <c r="Q409">
        <v>103.51133</v>
      </c>
    </row>
    <row r="410" spans="2:17" x14ac:dyDescent="0.3">
      <c r="B410" t="s">
        <v>8</v>
      </c>
      <c r="C410">
        <v>-3.8622305277000002E-2</v>
      </c>
      <c r="D410">
        <v>22.078808955524</v>
      </c>
      <c r="E410">
        <v>-7.1440531429189997</v>
      </c>
      <c r="H410" s="60" t="s">
        <v>134</v>
      </c>
      <c r="I410">
        <v>6.8897643469969996</v>
      </c>
      <c r="J410">
        <v>26.696851227431999</v>
      </c>
      <c r="K410">
        <v>-1.4587489953670001</v>
      </c>
      <c r="N410" t="s">
        <v>135</v>
      </c>
      <c r="O410">
        <v>0.17008400000000001</v>
      </c>
      <c r="P410">
        <v>7.33528</v>
      </c>
      <c r="Q410">
        <v>103.27932</v>
      </c>
    </row>
    <row r="411" spans="2:17" x14ac:dyDescent="0.3">
      <c r="B411" t="s">
        <v>6</v>
      </c>
      <c r="C411">
        <v>-0.54072725162299995</v>
      </c>
      <c r="D411">
        <v>21.617413077230999</v>
      </c>
      <c r="E411">
        <v>-8.0074156327839994</v>
      </c>
      <c r="H411" s="60" t="s">
        <v>143</v>
      </c>
      <c r="I411">
        <v>0.28850291155300001</v>
      </c>
      <c r="J411">
        <v>24.269799992105</v>
      </c>
      <c r="K411">
        <v>-2.5607747449130001</v>
      </c>
      <c r="N411" t="s">
        <v>136</v>
      </c>
      <c r="O411">
        <v>1.0116540000000001</v>
      </c>
      <c r="P411">
        <v>8.3553789999999992</v>
      </c>
      <c r="Q411">
        <v>103.116974</v>
      </c>
    </row>
    <row r="412" spans="2:17" x14ac:dyDescent="0.3">
      <c r="B412" t="s">
        <v>8</v>
      </c>
      <c r="C412">
        <v>-1.695612464868</v>
      </c>
      <c r="D412">
        <v>22.031657823627</v>
      </c>
      <c r="E412">
        <v>-5.4593867973989996</v>
      </c>
      <c r="H412" s="60" t="s">
        <v>137</v>
      </c>
      <c r="I412">
        <v>-0.948351040448</v>
      </c>
      <c r="J412">
        <v>24.285036116886999</v>
      </c>
      <c r="K412">
        <v>-1.777873207117</v>
      </c>
      <c r="N412" t="s">
        <v>135</v>
      </c>
      <c r="O412">
        <v>2.3119649999999998</v>
      </c>
      <c r="P412">
        <v>8.1053840000000008</v>
      </c>
      <c r="Q412">
        <v>103.081566</v>
      </c>
    </row>
    <row r="413" spans="2:17" x14ac:dyDescent="0.3">
      <c r="B413" t="s">
        <v>6</v>
      </c>
      <c r="C413">
        <v>-1.849368784972</v>
      </c>
      <c r="D413">
        <v>22.009014488976</v>
      </c>
      <c r="E413">
        <v>-4.3727612640890001</v>
      </c>
      <c r="H413" s="60" t="s">
        <v>137</v>
      </c>
      <c r="I413">
        <v>1.4614996833389999</v>
      </c>
      <c r="J413">
        <v>23.349694591452</v>
      </c>
      <c r="K413">
        <v>-2.0572562269680001</v>
      </c>
      <c r="N413" t="s">
        <v>136</v>
      </c>
      <c r="O413">
        <v>0.51046800000000003</v>
      </c>
      <c r="P413">
        <v>9.6815890000000007</v>
      </c>
      <c r="Q413">
        <v>102.932648</v>
      </c>
    </row>
    <row r="414" spans="2:17" x14ac:dyDescent="0.3">
      <c r="B414" t="s">
        <v>8</v>
      </c>
      <c r="C414">
        <v>-0.39998223111699999</v>
      </c>
      <c r="D414">
        <v>21.343639649301</v>
      </c>
      <c r="E414">
        <v>-5.8552071057669997</v>
      </c>
      <c r="H414" s="60" t="s">
        <v>137</v>
      </c>
      <c r="I414">
        <v>6.6502055983999997E-2</v>
      </c>
      <c r="J414">
        <v>23.720565856998999</v>
      </c>
      <c r="K414">
        <v>-4.0662015774300002</v>
      </c>
      <c r="N414" t="s">
        <v>136</v>
      </c>
      <c r="O414">
        <v>-0.82406400000000002</v>
      </c>
      <c r="P414">
        <v>9.8640080000000001</v>
      </c>
      <c r="Q414">
        <v>103.036278</v>
      </c>
    </row>
    <row r="415" spans="2:17" x14ac:dyDescent="0.3">
      <c r="B415" t="s">
        <v>6</v>
      </c>
      <c r="C415">
        <v>0.346636304763</v>
      </c>
      <c r="D415">
        <v>21.520699917603</v>
      </c>
      <c r="E415">
        <v>-5.0825829573229999</v>
      </c>
      <c r="H415" s="60" t="s">
        <v>136</v>
      </c>
      <c r="I415">
        <v>-1.1145746129209999</v>
      </c>
      <c r="J415">
        <v>24.173908000550998</v>
      </c>
      <c r="K415">
        <v>-4.7115408315140002</v>
      </c>
      <c r="N415" t="s">
        <v>134</v>
      </c>
      <c r="O415">
        <v>-1.2918050000000001</v>
      </c>
      <c r="P415">
        <v>10.829236</v>
      </c>
      <c r="Q415">
        <v>102.90965300000001</v>
      </c>
    </row>
    <row r="416" spans="2:17" x14ac:dyDescent="0.3">
      <c r="B416" t="s">
        <v>6</v>
      </c>
      <c r="C416">
        <v>-0.54256818463800005</v>
      </c>
      <c r="D416">
        <v>20.280583264979999</v>
      </c>
      <c r="E416">
        <v>-6.0092301683220004</v>
      </c>
      <c r="H416" s="60" t="s">
        <v>134</v>
      </c>
      <c r="I416">
        <v>-1.908088141009</v>
      </c>
      <c r="J416">
        <v>24.284224990508001</v>
      </c>
      <c r="K416">
        <v>-3.9679901275009999</v>
      </c>
      <c r="N416" t="s">
        <v>134</v>
      </c>
      <c r="O416">
        <v>1.178153</v>
      </c>
      <c r="P416">
        <v>10.498589000000001</v>
      </c>
      <c r="Q416">
        <v>102.72451</v>
      </c>
    </row>
    <row r="417" spans="2:17" x14ac:dyDescent="0.3">
      <c r="B417" t="s">
        <v>7</v>
      </c>
      <c r="C417">
        <v>-2.8530150321410002</v>
      </c>
      <c r="D417">
        <v>21.52918502859</v>
      </c>
      <c r="E417">
        <v>-6.0849177031110004</v>
      </c>
      <c r="H417" s="60" t="s">
        <v>134</v>
      </c>
      <c r="I417">
        <v>-0.91798053469800001</v>
      </c>
      <c r="J417">
        <v>25.139377957667001</v>
      </c>
      <c r="K417">
        <v>-5.1852981089450001</v>
      </c>
      <c r="N417" t="s">
        <v>134</v>
      </c>
      <c r="O417">
        <v>2.9575779999999998</v>
      </c>
      <c r="P417">
        <v>8.8761100000000006</v>
      </c>
      <c r="Q417">
        <v>103.047043</v>
      </c>
    </row>
    <row r="418" spans="2:17" x14ac:dyDescent="0.3">
      <c r="B418" t="s">
        <v>10</v>
      </c>
      <c r="C418">
        <v>-3.0482478365349999</v>
      </c>
      <c r="D418">
        <v>19.959962705327001</v>
      </c>
      <c r="E418">
        <v>-6.5657776690979999</v>
      </c>
      <c r="H418" s="60" t="s">
        <v>136</v>
      </c>
      <c r="I418">
        <v>-1.5450797609419999</v>
      </c>
      <c r="J418">
        <v>23.191597916785</v>
      </c>
      <c r="K418">
        <v>-5.8040002248300002</v>
      </c>
      <c r="N418" t="s">
        <v>134</v>
      </c>
      <c r="O418">
        <v>2.6572100000000001</v>
      </c>
      <c r="P418">
        <v>7.181095</v>
      </c>
      <c r="Q418">
        <v>103.36927799999999</v>
      </c>
    </row>
    <row r="419" spans="2:17" x14ac:dyDescent="0.3">
      <c r="B419" t="s">
        <v>7</v>
      </c>
      <c r="C419">
        <v>-4.4910432748450004</v>
      </c>
      <c r="D419">
        <v>19.854726995987001</v>
      </c>
      <c r="E419">
        <v>-6.9017449313329999</v>
      </c>
      <c r="H419" s="60" t="s">
        <v>134</v>
      </c>
      <c r="I419">
        <v>-2.5069706153159999</v>
      </c>
      <c r="J419">
        <v>23.537156313828</v>
      </c>
      <c r="K419">
        <v>-6.204017172865</v>
      </c>
      <c r="M419" s="62" t="s">
        <v>60</v>
      </c>
      <c r="N419" t="s">
        <v>134</v>
      </c>
      <c r="O419">
        <v>-3.089982</v>
      </c>
      <c r="P419">
        <v>5.4450969999999996</v>
      </c>
      <c r="Q419">
        <v>107.032906</v>
      </c>
    </row>
    <row r="420" spans="2:17" x14ac:dyDescent="0.3">
      <c r="B420" t="s">
        <v>7</v>
      </c>
      <c r="C420">
        <v>-2.413992904274</v>
      </c>
      <c r="D420">
        <v>19.021281411547999</v>
      </c>
      <c r="E420">
        <v>-5.6032884003439998</v>
      </c>
      <c r="H420" s="60" t="s">
        <v>137</v>
      </c>
      <c r="I420">
        <v>-0.58771804789899995</v>
      </c>
      <c r="J420">
        <v>23.191518857249999</v>
      </c>
      <c r="K420">
        <v>-6.8504259920899999</v>
      </c>
      <c r="N420" t="s">
        <v>135</v>
      </c>
      <c r="O420">
        <v>-2.2024430000000002</v>
      </c>
      <c r="P420">
        <v>5.9596200000000001</v>
      </c>
      <c r="Q420">
        <v>106.840698</v>
      </c>
    </row>
    <row r="421" spans="2:17" x14ac:dyDescent="0.3">
      <c r="B421" t="s">
        <v>7</v>
      </c>
      <c r="C421">
        <v>-2.144752762335</v>
      </c>
      <c r="D421">
        <v>19.892441528067</v>
      </c>
      <c r="E421">
        <v>-7.9484187430519997</v>
      </c>
      <c r="H421" s="60" t="s">
        <v>136</v>
      </c>
      <c r="I421">
        <v>-0.128434468153</v>
      </c>
      <c r="J421">
        <v>21.879268248252998</v>
      </c>
      <c r="K421">
        <v>-7.1020592392120001</v>
      </c>
      <c r="N421" t="s">
        <v>136</v>
      </c>
      <c r="O421">
        <v>-1.9788490000000001</v>
      </c>
      <c r="P421">
        <v>7.2545099999999998</v>
      </c>
      <c r="Q421">
        <v>106.47326700000001</v>
      </c>
    </row>
    <row r="422" spans="2:17" x14ac:dyDescent="0.3">
      <c r="B422" t="s">
        <v>8</v>
      </c>
      <c r="C422">
        <v>-2.754608270007</v>
      </c>
      <c r="D422">
        <v>20.245845064225001</v>
      </c>
      <c r="E422">
        <v>-9.158805118858</v>
      </c>
      <c r="H422" s="60" t="s">
        <v>134</v>
      </c>
      <c r="I422">
        <v>-0.65646516207000005</v>
      </c>
      <c r="J422">
        <v>21.457569504388001</v>
      </c>
      <c r="K422">
        <v>-7.9684808167370003</v>
      </c>
      <c r="N422" t="s">
        <v>135</v>
      </c>
      <c r="O422">
        <v>-0.720028</v>
      </c>
      <c r="P422">
        <v>7.5637800000000004</v>
      </c>
      <c r="Q422">
        <v>106.38163</v>
      </c>
    </row>
    <row r="423" spans="2:17" x14ac:dyDescent="0.3">
      <c r="B423" t="s">
        <v>6</v>
      </c>
      <c r="C423">
        <v>-3.8001204480320001</v>
      </c>
      <c r="D423">
        <v>20.513843985638001</v>
      </c>
      <c r="E423">
        <v>-8.9685774524640003</v>
      </c>
      <c r="H423" s="60" t="s">
        <v>136</v>
      </c>
      <c r="I423">
        <v>-1.693683862451</v>
      </c>
      <c r="J423">
        <v>21.73238826631</v>
      </c>
      <c r="K423">
        <v>-5.3234510150050003</v>
      </c>
      <c r="N423" t="s">
        <v>136</v>
      </c>
      <c r="O423">
        <v>-4.7449999999999999E-2</v>
      </c>
      <c r="P423">
        <v>6.4064680000000003</v>
      </c>
      <c r="Q423">
        <v>106.708809</v>
      </c>
    </row>
    <row r="424" spans="2:17" x14ac:dyDescent="0.3">
      <c r="B424" t="s">
        <v>6</v>
      </c>
      <c r="C424">
        <v>-2.2263072967120001</v>
      </c>
      <c r="D424">
        <v>21.105525728423</v>
      </c>
      <c r="E424">
        <v>-9.5940705879740005</v>
      </c>
      <c r="H424" s="60" t="s">
        <v>134</v>
      </c>
      <c r="I424">
        <v>-1.8029520692109999</v>
      </c>
      <c r="J424">
        <v>21.675129401153001</v>
      </c>
      <c r="K424">
        <v>-4.2382873353379997</v>
      </c>
      <c r="N424" t="s">
        <v>136</v>
      </c>
      <c r="O424">
        <v>1.3329089999999999</v>
      </c>
      <c r="P424">
        <v>6.1122930000000002</v>
      </c>
      <c r="Q424">
        <v>106.873344</v>
      </c>
    </row>
    <row r="425" spans="2:17" x14ac:dyDescent="0.3">
      <c r="B425" t="s">
        <v>8</v>
      </c>
      <c r="C425">
        <v>-2.7103067792969999</v>
      </c>
      <c r="D425">
        <v>19.087589225854</v>
      </c>
      <c r="E425">
        <v>-10.164393357926</v>
      </c>
      <c r="H425" s="60" t="s">
        <v>136</v>
      </c>
      <c r="I425">
        <v>-0.41838224058200002</v>
      </c>
      <c r="J425">
        <v>21.078489137035</v>
      </c>
      <c r="K425">
        <v>-5.8258340516780001</v>
      </c>
      <c r="N425" t="s">
        <v>137</v>
      </c>
      <c r="O425">
        <v>2.2906360000000001</v>
      </c>
      <c r="P425">
        <v>6.8707279999999997</v>
      </c>
      <c r="Q425">
        <v>106.70462000000001</v>
      </c>
    </row>
    <row r="426" spans="2:17" x14ac:dyDescent="0.3">
      <c r="B426" t="s">
        <v>6</v>
      </c>
      <c r="C426">
        <v>-3.3899991864699999</v>
      </c>
      <c r="D426">
        <v>19.332412818582998</v>
      </c>
      <c r="E426">
        <v>-10.990907122164</v>
      </c>
      <c r="H426" s="60" t="s">
        <v>134</v>
      </c>
      <c r="I426">
        <v>0.375560091338</v>
      </c>
      <c r="J426">
        <v>21.230958672562998</v>
      </c>
      <c r="K426">
        <v>-5.0961006255939996</v>
      </c>
      <c r="N426" t="s">
        <v>135</v>
      </c>
      <c r="O426">
        <v>1.5452809999999999</v>
      </c>
      <c r="P426">
        <v>4.7979010000000004</v>
      </c>
      <c r="Q426">
        <v>107.272064</v>
      </c>
    </row>
    <row r="427" spans="2:17" x14ac:dyDescent="0.3">
      <c r="B427" t="s">
        <v>7</v>
      </c>
      <c r="C427">
        <v>-1.4227634728730001</v>
      </c>
      <c r="D427">
        <v>18.912029642928001</v>
      </c>
      <c r="E427">
        <v>-10.730649104724</v>
      </c>
      <c r="H427" s="60" t="s">
        <v>134</v>
      </c>
      <c r="I427">
        <v>-0.538374974939</v>
      </c>
      <c r="J427">
        <v>20.018456280782001</v>
      </c>
      <c r="K427">
        <v>-6.0192307090839998</v>
      </c>
      <c r="N427" t="s">
        <v>136</v>
      </c>
      <c r="O427">
        <v>0.55870799999999998</v>
      </c>
      <c r="P427">
        <v>3.8759329999999999</v>
      </c>
      <c r="Q427">
        <v>107.486946</v>
      </c>
    </row>
    <row r="428" spans="2:17" x14ac:dyDescent="0.3">
      <c r="B428" t="s">
        <v>8</v>
      </c>
      <c r="C428">
        <v>-0.78128777658199999</v>
      </c>
      <c r="D428">
        <v>17.774542570729999</v>
      </c>
      <c r="E428">
        <v>-10.182620827268</v>
      </c>
      <c r="H428" s="60" t="s">
        <v>137</v>
      </c>
      <c r="I428">
        <v>-2.891895562308</v>
      </c>
      <c r="J428">
        <v>21.208837229974002</v>
      </c>
      <c r="K428">
        <v>-5.8984784274199997</v>
      </c>
      <c r="N428" t="s">
        <v>135</v>
      </c>
      <c r="O428">
        <v>0.91772900000000002</v>
      </c>
      <c r="P428">
        <v>2.631005</v>
      </c>
      <c r="Q428">
        <v>107.808105</v>
      </c>
    </row>
    <row r="429" spans="2:17" x14ac:dyDescent="0.3">
      <c r="B429" t="s">
        <v>6</v>
      </c>
      <c r="C429">
        <v>-0.55662764447699997</v>
      </c>
      <c r="D429">
        <v>17.090462086738</v>
      </c>
      <c r="E429">
        <v>-11.017373335127999</v>
      </c>
      <c r="H429" s="60" t="s">
        <v>134</v>
      </c>
      <c r="I429">
        <v>1.1873125838830001</v>
      </c>
      <c r="J429">
        <v>22.622851019580999</v>
      </c>
      <c r="K429">
        <v>-1.4866913804220001</v>
      </c>
      <c r="N429" t="s">
        <v>135</v>
      </c>
      <c r="O429">
        <v>-0.722445</v>
      </c>
      <c r="P429">
        <v>4.1395090000000003</v>
      </c>
      <c r="Q429">
        <v>107.351326</v>
      </c>
    </row>
    <row r="430" spans="2:17" x14ac:dyDescent="0.3">
      <c r="B430" t="s">
        <v>8</v>
      </c>
      <c r="C430">
        <v>-3.0945604531800002</v>
      </c>
      <c r="D430">
        <v>17.74113433766</v>
      </c>
      <c r="E430">
        <v>-9.5257008652690001</v>
      </c>
      <c r="H430" s="60" t="s">
        <v>143</v>
      </c>
      <c r="I430">
        <v>-3.16519220074</v>
      </c>
      <c r="J430">
        <v>19.733805002929</v>
      </c>
      <c r="K430">
        <v>-6.4153070048699998</v>
      </c>
      <c r="N430" t="s">
        <v>136</v>
      </c>
      <c r="O430">
        <v>-0.97304400000000002</v>
      </c>
      <c r="P430">
        <v>5.4025509999999999</v>
      </c>
      <c r="Q430">
        <v>106.986679</v>
      </c>
    </row>
    <row r="431" spans="2:17" x14ac:dyDescent="0.3">
      <c r="B431" t="s">
        <v>6</v>
      </c>
      <c r="C431">
        <v>-3.707319104897</v>
      </c>
      <c r="D431">
        <v>17.907405402753</v>
      </c>
      <c r="E431">
        <v>-8.6277858086600006</v>
      </c>
      <c r="H431" s="60" t="s">
        <v>137</v>
      </c>
      <c r="I431">
        <v>-4.5992294814720003</v>
      </c>
      <c r="J431">
        <v>19.514184902061999</v>
      </c>
      <c r="K431">
        <v>-6.6077092369589998</v>
      </c>
      <c r="N431" t="s">
        <v>134</v>
      </c>
      <c r="O431">
        <v>-2.784151</v>
      </c>
      <c r="P431">
        <v>7.9349540000000003</v>
      </c>
      <c r="Q431">
        <v>106.282028</v>
      </c>
    </row>
    <row r="432" spans="2:17" x14ac:dyDescent="0.3">
      <c r="B432" t="s">
        <v>8</v>
      </c>
      <c r="C432">
        <v>-1.7373891389010001</v>
      </c>
      <c r="D432">
        <v>17.155668864717001</v>
      </c>
      <c r="E432">
        <v>-9.160822901345</v>
      </c>
      <c r="H432" s="60" t="s">
        <v>137</v>
      </c>
      <c r="I432">
        <v>-2.4183882922389999</v>
      </c>
      <c r="J432">
        <v>18.769169051274002</v>
      </c>
      <c r="K432">
        <v>-5.4168339060120001</v>
      </c>
      <c r="N432" t="s">
        <v>134</v>
      </c>
      <c r="O432">
        <v>2.5319759999999998</v>
      </c>
      <c r="P432">
        <v>4.5309619999999997</v>
      </c>
      <c r="Q432">
        <v>107.470299</v>
      </c>
    </row>
    <row r="433" spans="2:17" x14ac:dyDescent="0.3">
      <c r="B433" t="s">
        <v>6</v>
      </c>
      <c r="C433">
        <v>-1.4785940035259999</v>
      </c>
      <c r="D433">
        <v>17.474207907448001</v>
      </c>
      <c r="E433">
        <v>-8.1532893936470003</v>
      </c>
      <c r="H433" s="60" t="s">
        <v>137</v>
      </c>
      <c r="I433">
        <v>-2.298198480215</v>
      </c>
      <c r="J433">
        <v>19.520051837179</v>
      </c>
      <c r="K433">
        <v>-7.758233201795</v>
      </c>
      <c r="N433" t="s">
        <v>134</v>
      </c>
      <c r="O433">
        <v>1.8847689999999999</v>
      </c>
      <c r="P433">
        <v>2.4140920000000001</v>
      </c>
      <c r="Q433">
        <v>108.05120100000001</v>
      </c>
    </row>
    <row r="434" spans="2:17" x14ac:dyDescent="0.3">
      <c r="B434" t="s">
        <v>6</v>
      </c>
      <c r="C434">
        <v>-1.7532753241129999</v>
      </c>
      <c r="D434">
        <v>16.073279385220001</v>
      </c>
      <c r="E434">
        <v>-9.2063921531520005</v>
      </c>
      <c r="H434" s="60" t="s">
        <v>136</v>
      </c>
      <c r="I434">
        <v>-2.879656377396</v>
      </c>
      <c r="J434">
        <v>19.944827942907999</v>
      </c>
      <c r="K434">
        <v>-8.9826502859990001</v>
      </c>
      <c r="N434" t="s">
        <v>134</v>
      </c>
      <c r="O434">
        <v>0.178702</v>
      </c>
      <c r="P434">
        <v>2.0167220000000001</v>
      </c>
      <c r="Q434">
        <v>108.10597199999999</v>
      </c>
    </row>
    <row r="435" spans="2:17" x14ac:dyDescent="0.3">
      <c r="B435" t="s">
        <v>7</v>
      </c>
      <c r="C435">
        <v>-3.8402155567010001</v>
      </c>
      <c r="D435">
        <v>16.997622649934002</v>
      </c>
      <c r="E435">
        <v>-10.449614512303</v>
      </c>
      <c r="H435" s="60" t="s">
        <v>134</v>
      </c>
      <c r="I435">
        <v>-3.9175928272539999</v>
      </c>
      <c r="J435">
        <v>20.233276457024001</v>
      </c>
      <c r="K435">
        <v>-8.7990420211230003</v>
      </c>
      <c r="M435" s="62" t="s">
        <v>61</v>
      </c>
      <c r="N435" t="s">
        <v>134</v>
      </c>
      <c r="O435">
        <v>-1.1406909999999999</v>
      </c>
      <c r="P435">
        <v>2.5550959999999998</v>
      </c>
      <c r="Q435">
        <v>110.65749</v>
      </c>
    </row>
    <row r="436" spans="2:17" x14ac:dyDescent="0.3">
      <c r="B436" t="s">
        <v>10</v>
      </c>
      <c r="C436">
        <v>-3.7051017592719999</v>
      </c>
      <c r="D436">
        <v>15.358501173024001</v>
      </c>
      <c r="E436">
        <v>-10.646136717478999</v>
      </c>
      <c r="H436" s="60" t="s">
        <v>134</v>
      </c>
      <c r="I436">
        <v>-2.3111352485430001</v>
      </c>
      <c r="J436">
        <v>20.797061405078001</v>
      </c>
      <c r="K436">
        <v>-9.3657351060800007</v>
      </c>
      <c r="N436" t="s">
        <v>135</v>
      </c>
      <c r="O436">
        <v>-0.77862200000000004</v>
      </c>
      <c r="P436">
        <v>3.529064</v>
      </c>
      <c r="Q436">
        <v>110.54718</v>
      </c>
    </row>
    <row r="437" spans="2:17" x14ac:dyDescent="0.3">
      <c r="B437" t="s">
        <v>7</v>
      </c>
      <c r="C437">
        <v>-4.8476264397979998</v>
      </c>
      <c r="D437">
        <v>14.995078096315</v>
      </c>
      <c r="E437">
        <v>-11.523757057652</v>
      </c>
      <c r="H437" s="60" t="s">
        <v>136</v>
      </c>
      <c r="I437">
        <v>-2.848916020556</v>
      </c>
      <c r="J437">
        <v>18.842006414436</v>
      </c>
      <c r="K437">
        <v>-10.052028997621001</v>
      </c>
      <c r="N437" t="s">
        <v>136</v>
      </c>
      <c r="O437">
        <v>-1.3936269999999999</v>
      </c>
      <c r="P437">
        <v>4.7051420000000004</v>
      </c>
      <c r="Q437">
        <v>110.221367</v>
      </c>
    </row>
    <row r="438" spans="2:17" x14ac:dyDescent="0.3">
      <c r="B438" t="s">
        <v>7</v>
      </c>
      <c r="C438">
        <v>-3.4931933376790001</v>
      </c>
      <c r="D438">
        <v>14.65149626999</v>
      </c>
      <c r="E438">
        <v>-9.355216085955</v>
      </c>
      <c r="H438" s="60" t="s">
        <v>134</v>
      </c>
      <c r="I438">
        <v>-3.5526618421329998</v>
      </c>
      <c r="J438">
        <v>19.131703927659</v>
      </c>
      <c r="K438">
        <v>-10.840418585349999</v>
      </c>
      <c r="N438" t="s">
        <v>135</v>
      </c>
      <c r="O438">
        <v>-0.57661099999999998</v>
      </c>
      <c r="P438">
        <v>5.7118529999999996</v>
      </c>
      <c r="Q438">
        <v>110.12610599999999</v>
      </c>
    </row>
    <row r="439" spans="2:17" x14ac:dyDescent="0.3">
      <c r="B439" t="s">
        <v>7</v>
      </c>
      <c r="C439">
        <v>-2.2993241865759999</v>
      </c>
      <c r="D439">
        <v>15.209728196155</v>
      </c>
      <c r="E439">
        <v>-11.491400273685</v>
      </c>
      <c r="H439" s="60" t="s">
        <v>137</v>
      </c>
      <c r="I439">
        <v>-1.5799517578660001</v>
      </c>
      <c r="J439">
        <v>18.712265036382998</v>
      </c>
      <c r="K439">
        <v>-10.665776620451</v>
      </c>
      <c r="N439" t="s">
        <v>136</v>
      </c>
      <c r="O439">
        <v>0.67135500000000004</v>
      </c>
      <c r="P439">
        <v>5.1874570000000002</v>
      </c>
      <c r="Q439">
        <v>110.385651</v>
      </c>
    </row>
    <row r="440" spans="2:17" x14ac:dyDescent="0.3">
      <c r="B440" t="s">
        <v>8</v>
      </c>
      <c r="C440">
        <v>-2.3269943727690001</v>
      </c>
      <c r="D440">
        <v>15.57346679682</v>
      </c>
      <c r="E440">
        <v>-12.854261158911999</v>
      </c>
      <c r="H440" s="60" t="s">
        <v>136</v>
      </c>
      <c r="I440">
        <v>-0.90698001321499999</v>
      </c>
      <c r="J440">
        <v>17.547616039434999</v>
      </c>
      <c r="K440">
        <v>-10.232620883428</v>
      </c>
      <c r="N440" t="s">
        <v>136</v>
      </c>
      <c r="O440">
        <v>1.9765219999999999</v>
      </c>
      <c r="P440">
        <v>5.7526609999999998</v>
      </c>
      <c r="Q440">
        <v>110.419235</v>
      </c>
    </row>
    <row r="441" spans="2:17" x14ac:dyDescent="0.3">
      <c r="B441" t="s">
        <v>6</v>
      </c>
      <c r="C441">
        <v>-3.370443056174</v>
      </c>
      <c r="D441">
        <v>15.595068993575</v>
      </c>
      <c r="E441">
        <v>-13.188925231060001</v>
      </c>
      <c r="H441" s="60" t="s">
        <v>134</v>
      </c>
      <c r="I441">
        <v>-0.66580600078700003</v>
      </c>
      <c r="J441">
        <v>16.945889800658001</v>
      </c>
      <c r="K441">
        <v>-11.121844586214999</v>
      </c>
      <c r="N441" t="s">
        <v>137</v>
      </c>
      <c r="O441">
        <v>2.3079670000000001</v>
      </c>
      <c r="P441">
        <v>6.9217209999999998</v>
      </c>
      <c r="Q441">
        <v>110.206879</v>
      </c>
    </row>
    <row r="442" spans="2:17" x14ac:dyDescent="0.3">
      <c r="B442" t="s">
        <v>6</v>
      </c>
      <c r="C442">
        <v>-1.8929770292970001</v>
      </c>
      <c r="D442">
        <v>16.574661013901999</v>
      </c>
      <c r="E442">
        <v>-12.977981323890999</v>
      </c>
      <c r="H442" s="60" t="s">
        <v>136</v>
      </c>
      <c r="I442">
        <v>-3.2104178679299999</v>
      </c>
      <c r="J442">
        <v>17.452482434657998</v>
      </c>
      <c r="K442">
        <v>-9.50215642577</v>
      </c>
      <c r="N442" t="s">
        <v>135</v>
      </c>
      <c r="O442">
        <v>2.9439709999999999</v>
      </c>
      <c r="P442">
        <v>4.8112170000000001</v>
      </c>
      <c r="Q442">
        <v>110.74854999999999</v>
      </c>
    </row>
    <row r="443" spans="2:17" x14ac:dyDescent="0.3">
      <c r="B443" t="s">
        <v>8</v>
      </c>
      <c r="C443">
        <v>-1.527691355123</v>
      </c>
      <c r="D443">
        <v>14.57465426383</v>
      </c>
      <c r="E443">
        <v>-13.701288173158</v>
      </c>
      <c r="H443" s="60" t="s">
        <v>134</v>
      </c>
      <c r="I443">
        <v>-3.8100026887360001</v>
      </c>
      <c r="J443">
        <v>17.530168582609001</v>
      </c>
      <c r="K443">
        <v>-8.5911485842479998</v>
      </c>
      <c r="N443" t="s">
        <v>136</v>
      </c>
      <c r="O443">
        <v>2.7054870000000002</v>
      </c>
      <c r="P443">
        <v>3.49512</v>
      </c>
      <c r="Q443">
        <v>111.025688</v>
      </c>
    </row>
    <row r="444" spans="2:17" x14ac:dyDescent="0.3">
      <c r="B444" t="s">
        <v>6</v>
      </c>
      <c r="C444">
        <v>-1.719235254987</v>
      </c>
      <c r="D444">
        <v>14.810729813497</v>
      </c>
      <c r="E444">
        <v>-14.755773512480999</v>
      </c>
      <c r="H444" s="60" t="s">
        <v>136</v>
      </c>
      <c r="I444">
        <v>-1.846864266881</v>
      </c>
      <c r="J444">
        <v>16.820714642157</v>
      </c>
      <c r="K444">
        <v>-9.2545500208139995</v>
      </c>
      <c r="N444" t="s">
        <v>135</v>
      </c>
      <c r="O444">
        <v>3.7285699999999999</v>
      </c>
      <c r="P444">
        <v>2.7412390000000002</v>
      </c>
      <c r="Q444">
        <v>111.431686</v>
      </c>
    </row>
    <row r="445" spans="2:17" x14ac:dyDescent="0.3">
      <c r="B445" t="s">
        <v>7</v>
      </c>
      <c r="C445">
        <v>-0.13017592587099999</v>
      </c>
      <c r="D445">
        <v>14.705130595651999</v>
      </c>
      <c r="E445">
        <v>-13.499984083952</v>
      </c>
      <c r="H445" s="60" t="s">
        <v>134</v>
      </c>
      <c r="I445">
        <v>-1.5374134762010001</v>
      </c>
      <c r="J445">
        <v>17.013957924662002</v>
      </c>
      <c r="K445">
        <v>-8.22950715118</v>
      </c>
      <c r="N445" t="s">
        <v>135</v>
      </c>
      <c r="O445">
        <v>1.5062340000000001</v>
      </c>
      <c r="P445">
        <v>2.9590179999999999</v>
      </c>
      <c r="Q445">
        <v>110.985733</v>
      </c>
    </row>
    <row r="446" spans="2:17" x14ac:dyDescent="0.3">
      <c r="B446" t="s">
        <v>8</v>
      </c>
      <c r="C446">
        <v>0.399349601005</v>
      </c>
      <c r="D446">
        <v>13.585758448551999</v>
      </c>
      <c r="E446">
        <v>-12.819255135646999</v>
      </c>
      <c r="H446" s="60" t="s">
        <v>134</v>
      </c>
      <c r="I446">
        <v>-1.8631429875350001</v>
      </c>
      <c r="J446">
        <v>15.750131895911</v>
      </c>
      <c r="K446">
        <v>-9.4264311725980008</v>
      </c>
      <c r="N446" t="s">
        <v>136</v>
      </c>
      <c r="O446">
        <v>0.54355100000000001</v>
      </c>
      <c r="P446">
        <v>3.8237809999999999</v>
      </c>
      <c r="Q446">
        <v>110.645706</v>
      </c>
    </row>
    <row r="447" spans="2:17" x14ac:dyDescent="0.3">
      <c r="B447" t="s">
        <v>6</v>
      </c>
      <c r="C447">
        <v>1.143700955141</v>
      </c>
      <c r="D447">
        <v>13.117429847725999</v>
      </c>
      <c r="E447">
        <v>-13.481421799256999</v>
      </c>
      <c r="H447" s="60" t="s">
        <v>137</v>
      </c>
      <c r="I447">
        <v>-4.013581319459</v>
      </c>
      <c r="J447">
        <v>16.792887317788999</v>
      </c>
      <c r="K447">
        <v>-10.475916420659001</v>
      </c>
      <c r="N447" t="s">
        <v>134</v>
      </c>
      <c r="O447">
        <v>-2.4522210000000002</v>
      </c>
      <c r="P447">
        <v>4.771058</v>
      </c>
      <c r="Q447">
        <v>110.069092</v>
      </c>
    </row>
    <row r="448" spans="2:17" x14ac:dyDescent="0.3">
      <c r="B448" t="s">
        <v>8</v>
      </c>
      <c r="C448">
        <v>-1.8977199604399999</v>
      </c>
      <c r="D448">
        <v>13.111036409339</v>
      </c>
      <c r="E448">
        <v>-13.406358292744001</v>
      </c>
      <c r="H448" s="60" t="s">
        <v>134</v>
      </c>
      <c r="I448">
        <v>-2.9580117425510002</v>
      </c>
      <c r="J448">
        <v>18.040605983827</v>
      </c>
      <c r="K448">
        <v>-5.0899607800359998</v>
      </c>
      <c r="N448" t="s">
        <v>134</v>
      </c>
      <c r="O448">
        <v>3.9271630000000002</v>
      </c>
      <c r="P448">
        <v>5.145905</v>
      </c>
      <c r="Q448">
        <v>110.76866099999999</v>
      </c>
    </row>
    <row r="449" spans="1:17" x14ac:dyDescent="0.3">
      <c r="B449" t="s">
        <v>6</v>
      </c>
      <c r="C449">
        <v>-2.8715959315239998</v>
      </c>
      <c r="D449">
        <v>13.082928119053999</v>
      </c>
      <c r="E449">
        <v>-12.897813974813999</v>
      </c>
      <c r="H449" s="60" t="s">
        <v>143</v>
      </c>
      <c r="I449">
        <v>-3.9927699489639998</v>
      </c>
      <c r="J449">
        <v>15.255939288466999</v>
      </c>
      <c r="K449">
        <v>-10.869197826921001</v>
      </c>
      <c r="N449" t="s">
        <v>134</v>
      </c>
      <c r="O449">
        <v>4.6868480000000003</v>
      </c>
      <c r="P449">
        <v>3.049601</v>
      </c>
      <c r="Q449">
        <v>111.27628300000001</v>
      </c>
    </row>
    <row r="450" spans="1:17" x14ac:dyDescent="0.3">
      <c r="B450" t="s">
        <v>8</v>
      </c>
      <c r="C450">
        <v>-0.77031433660299997</v>
      </c>
      <c r="D450">
        <v>12.651602684656</v>
      </c>
      <c r="E450">
        <v>-12.473934931714</v>
      </c>
      <c r="H450" s="60" t="s">
        <v>137</v>
      </c>
      <c r="I450">
        <v>-5.1593090372899999</v>
      </c>
      <c r="J450">
        <v>14.914995753382</v>
      </c>
      <c r="K450">
        <v>-11.685714443168999</v>
      </c>
      <c r="N450" t="s">
        <v>134</v>
      </c>
      <c r="O450">
        <v>3.539104</v>
      </c>
      <c r="P450">
        <v>1.757501</v>
      </c>
      <c r="Q450">
        <v>111.53482099999999</v>
      </c>
    </row>
    <row r="451" spans="1:17" x14ac:dyDescent="0.3">
      <c r="B451" t="s">
        <v>6</v>
      </c>
      <c r="C451">
        <v>-1.0716041837829999</v>
      </c>
      <c r="D451">
        <v>12.813214786784</v>
      </c>
      <c r="E451">
        <v>-11.440355019268001</v>
      </c>
      <c r="H451" s="60" t="s">
        <v>137</v>
      </c>
      <c r="I451">
        <v>-3.81807615021</v>
      </c>
      <c r="J451">
        <v>14.467100988825001</v>
      </c>
      <c r="K451">
        <v>-9.5137099596789998</v>
      </c>
      <c r="M451" s="62" t="s">
        <v>62</v>
      </c>
      <c r="N451" t="s">
        <v>134</v>
      </c>
      <c r="O451">
        <v>2.5342250000000002</v>
      </c>
      <c r="P451">
        <v>1.0713870000000001</v>
      </c>
      <c r="Q451">
        <v>114.08222000000001</v>
      </c>
    </row>
    <row r="452" spans="1:17" x14ac:dyDescent="0.3">
      <c r="B452" t="s">
        <v>6</v>
      </c>
      <c r="C452">
        <v>-0.49702811482800002</v>
      </c>
      <c r="D452">
        <v>11.610874360878</v>
      </c>
      <c r="E452">
        <v>-12.631184067652001</v>
      </c>
      <c r="H452" s="60" t="s">
        <v>137</v>
      </c>
      <c r="I452">
        <v>-2.5904326622360001</v>
      </c>
      <c r="J452">
        <v>14.964476194156999</v>
      </c>
      <c r="K452">
        <v>-11.595120258207</v>
      </c>
      <c r="N452" t="s">
        <v>135</v>
      </c>
      <c r="O452">
        <v>2.2629519999999999</v>
      </c>
      <c r="P452">
        <v>2.0922649999999998</v>
      </c>
      <c r="Q452">
        <v>114.153976</v>
      </c>
    </row>
    <row r="453" spans="1:17" x14ac:dyDescent="0.3">
      <c r="B453" t="s">
        <v>7</v>
      </c>
      <c r="C453">
        <v>-1.942438651937</v>
      </c>
      <c r="D453">
        <v>12.407873918010999</v>
      </c>
      <c r="E453">
        <v>-14.615570252309</v>
      </c>
      <c r="H453" s="60" t="s">
        <v>136</v>
      </c>
      <c r="I453">
        <v>-2.5162389406450001</v>
      </c>
      <c r="J453">
        <v>15.275293149194001</v>
      </c>
      <c r="K453">
        <v>-12.982570042604999</v>
      </c>
      <c r="N453" t="s">
        <v>136</v>
      </c>
      <c r="O453">
        <v>3.2857539999999998</v>
      </c>
      <c r="P453">
        <v>3.0166019999999998</v>
      </c>
      <c r="Q453">
        <v>114.241005</v>
      </c>
    </row>
    <row r="454" spans="1:17" x14ac:dyDescent="0.3">
      <c r="B454" t="s">
        <v>6</v>
      </c>
      <c r="C454">
        <v>-2.1678174818259999</v>
      </c>
      <c r="D454">
        <v>11.481047608626</v>
      </c>
      <c r="E454">
        <v>-14.436195436725001</v>
      </c>
      <c r="H454" s="60" t="s">
        <v>134</v>
      </c>
      <c r="I454">
        <v>-3.4977954746259998</v>
      </c>
      <c r="J454">
        <v>15.120169100971999</v>
      </c>
      <c r="K454">
        <v>-13.437827584624999</v>
      </c>
      <c r="N454" t="s">
        <v>137</v>
      </c>
      <c r="O454">
        <v>4.4571529999999999</v>
      </c>
      <c r="P454">
        <v>2.7045309999999998</v>
      </c>
      <c r="Q454">
        <v>114.37726600000001</v>
      </c>
    </row>
    <row r="455" spans="1:17" x14ac:dyDescent="0.3">
      <c r="H455" s="60" t="s">
        <v>134</v>
      </c>
      <c r="I455">
        <v>-2.2154919051639999</v>
      </c>
      <c r="J455">
        <v>16.319572402468999</v>
      </c>
      <c r="K455">
        <v>-13.101369547818001</v>
      </c>
      <c r="N455" t="s">
        <v>135</v>
      </c>
      <c r="O455">
        <v>2.897214</v>
      </c>
      <c r="P455">
        <v>4.3219560000000001</v>
      </c>
      <c r="Q455">
        <v>114.229439</v>
      </c>
    </row>
    <row r="456" spans="1:17" x14ac:dyDescent="0.3">
      <c r="A456" s="2" t="s">
        <v>142</v>
      </c>
      <c r="B456" s="2"/>
      <c r="C456" s="2"/>
      <c r="D456" s="2"/>
      <c r="E456" s="2"/>
      <c r="H456" s="60" t="s">
        <v>136</v>
      </c>
      <c r="I456">
        <v>-1.4667940230480001</v>
      </c>
      <c r="J456">
        <v>14.385669863606999</v>
      </c>
      <c r="K456">
        <v>-13.647609428639999</v>
      </c>
      <c r="N456" t="s">
        <v>136</v>
      </c>
      <c r="O456">
        <v>1.6185830000000001</v>
      </c>
      <c r="P456">
        <v>4.8093560000000002</v>
      </c>
      <c r="Q456">
        <v>114.147217</v>
      </c>
    </row>
    <row r="457" spans="1:17" x14ac:dyDescent="0.3">
      <c r="A457" s="2" t="s">
        <v>141</v>
      </c>
      <c r="B457" s="2"/>
      <c r="C457" s="2"/>
      <c r="D457" s="2"/>
      <c r="E457" s="2"/>
      <c r="H457" s="60" t="s">
        <v>134</v>
      </c>
      <c r="I457">
        <v>-1.4981463973110001</v>
      </c>
      <c r="J457">
        <v>14.568022985323999</v>
      </c>
      <c r="K457">
        <v>-14.730694837327</v>
      </c>
      <c r="N457" t="s">
        <v>137</v>
      </c>
      <c r="O457">
        <v>1.4231990000000001</v>
      </c>
      <c r="P457">
        <v>6.0213349999999997</v>
      </c>
      <c r="Q457">
        <v>114.124039</v>
      </c>
    </row>
    <row r="458" spans="1:17" x14ac:dyDescent="0.3">
      <c r="A458" s="2" t="s">
        <v>140</v>
      </c>
      <c r="B458" s="2"/>
      <c r="C458" s="2"/>
      <c r="D458" s="2"/>
      <c r="E458" s="2"/>
      <c r="H458" s="60" t="s">
        <v>137</v>
      </c>
      <c r="I458">
        <v>-0.18457071534300001</v>
      </c>
      <c r="J458">
        <v>14.736782437207999</v>
      </c>
      <c r="K458">
        <v>-13.157166382011001</v>
      </c>
      <c r="N458" t="s">
        <v>136</v>
      </c>
      <c r="O458">
        <v>0.58345199999999997</v>
      </c>
      <c r="P458">
        <v>3.7965270000000002</v>
      </c>
      <c r="Q458">
        <v>114.09406300000001</v>
      </c>
    </row>
    <row r="459" spans="1:17" x14ac:dyDescent="0.3">
      <c r="H459" s="60" t="s">
        <v>136</v>
      </c>
      <c r="I459">
        <v>0.53547023976599994</v>
      </c>
      <c r="J459">
        <v>13.587816831705</v>
      </c>
      <c r="K459">
        <v>-12.765147949248</v>
      </c>
      <c r="N459" t="s">
        <v>136</v>
      </c>
      <c r="O459">
        <v>-0.84335400000000005</v>
      </c>
      <c r="P459">
        <v>4.2425629999999996</v>
      </c>
      <c r="Q459">
        <v>114.08812</v>
      </c>
    </row>
    <row r="460" spans="1:17" x14ac:dyDescent="0.3">
      <c r="A460" s="62" t="s">
        <v>32</v>
      </c>
      <c r="B460" t="s">
        <v>6</v>
      </c>
      <c r="C460">
        <v>10.634700344583999</v>
      </c>
      <c r="D460">
        <v>13.691281144512001</v>
      </c>
      <c r="E460">
        <v>-11.875553166247</v>
      </c>
      <c r="H460" s="60" t="s">
        <v>134</v>
      </c>
      <c r="I460">
        <v>1.2497656381919999</v>
      </c>
      <c r="J460">
        <v>13.304675417295</v>
      </c>
      <c r="K460">
        <v>-13.552927192943001</v>
      </c>
      <c r="N460" t="s">
        <v>136</v>
      </c>
      <c r="O460">
        <v>0.96367999999999998</v>
      </c>
      <c r="P460">
        <v>2.503069</v>
      </c>
      <c r="Q460">
        <v>114.040115</v>
      </c>
    </row>
    <row r="461" spans="1:17" x14ac:dyDescent="0.3">
      <c r="A461" s="62" t="s">
        <v>33</v>
      </c>
      <c r="B461" t="s">
        <v>6</v>
      </c>
      <c r="C461">
        <v>7.9089714582640003</v>
      </c>
      <c r="D461">
        <v>16.330584347190001</v>
      </c>
      <c r="E461">
        <v>-14.914226197121</v>
      </c>
      <c r="H461" s="60" t="s">
        <v>136</v>
      </c>
      <c r="I461">
        <v>-1.677644448608</v>
      </c>
      <c r="J461">
        <v>12.876324979447</v>
      </c>
      <c r="K461">
        <v>-13.404534000317</v>
      </c>
      <c r="N461" t="s">
        <v>134</v>
      </c>
      <c r="O461">
        <v>0.23811599999999999</v>
      </c>
      <c r="P461">
        <v>1.7131190000000001</v>
      </c>
      <c r="Q461">
        <v>113.90724899999999</v>
      </c>
    </row>
    <row r="462" spans="1:17" x14ac:dyDescent="0.3">
      <c r="A462" s="62" t="s">
        <v>34</v>
      </c>
      <c r="B462" t="s">
        <v>6</v>
      </c>
      <c r="C462">
        <v>4.167079527237</v>
      </c>
      <c r="D462">
        <v>19.199246063134002</v>
      </c>
      <c r="E462">
        <v>-16.022543736993999</v>
      </c>
      <c r="H462" s="60" t="s">
        <v>134</v>
      </c>
      <c r="I462">
        <v>-2.639910389427</v>
      </c>
      <c r="J462">
        <v>12.708449277129001</v>
      </c>
      <c r="K462">
        <v>-12.904849228827</v>
      </c>
      <c r="N462" t="s">
        <v>134</v>
      </c>
      <c r="O462">
        <v>-0.97772800000000004</v>
      </c>
      <c r="P462">
        <v>4.99573</v>
      </c>
      <c r="Q462">
        <v>114.86101499999999</v>
      </c>
    </row>
    <row r="463" spans="1:17" x14ac:dyDescent="0.3">
      <c r="A463" s="62" t="s">
        <v>35</v>
      </c>
      <c r="B463" s="60" t="s">
        <v>6</v>
      </c>
      <c r="C463">
        <v>0.86682589426800005</v>
      </c>
      <c r="D463">
        <v>22.802715629674999</v>
      </c>
      <c r="E463">
        <v>-14.646726169539001</v>
      </c>
      <c r="H463" s="60" t="s">
        <v>136</v>
      </c>
      <c r="I463">
        <v>-0.50010525145499996</v>
      </c>
      <c r="J463">
        <v>12.483516358094001</v>
      </c>
      <c r="K463">
        <v>-12.502669708899999</v>
      </c>
      <c r="N463" t="s">
        <v>134</v>
      </c>
      <c r="O463">
        <v>-1.0881460000000001</v>
      </c>
      <c r="P463">
        <v>4.7058910000000003</v>
      </c>
      <c r="Q463">
        <v>113.132378</v>
      </c>
    </row>
    <row r="464" spans="1:17" x14ac:dyDescent="0.3">
      <c r="A464" s="62" t="s">
        <v>36</v>
      </c>
      <c r="B464" s="60" t="s">
        <v>6</v>
      </c>
      <c r="C464">
        <v>-0.91824626144499999</v>
      </c>
      <c r="D464">
        <v>26.742592573189999</v>
      </c>
      <c r="E464">
        <v>-12.437456960299</v>
      </c>
      <c r="H464" s="60" t="s">
        <v>134</v>
      </c>
      <c r="I464">
        <v>-0.79675383310799996</v>
      </c>
      <c r="J464">
        <v>12.501549245276999</v>
      </c>
      <c r="K464">
        <v>-11.455656977093</v>
      </c>
      <c r="N464" t="s">
        <v>134</v>
      </c>
      <c r="O464">
        <v>-1.505304</v>
      </c>
      <c r="P464">
        <v>3.4001950000000001</v>
      </c>
      <c r="Q464">
        <v>114.259232</v>
      </c>
    </row>
    <row r="465" spans="1:17" x14ac:dyDescent="0.3">
      <c r="A465" s="62" t="s">
        <v>37</v>
      </c>
      <c r="B465" s="60" t="s">
        <v>6</v>
      </c>
      <c r="C465">
        <v>-0.40607764543899999</v>
      </c>
      <c r="D465">
        <v>30.665333185396001</v>
      </c>
      <c r="E465">
        <v>-9.4822324228849997</v>
      </c>
      <c r="H465" s="60" t="s">
        <v>134</v>
      </c>
      <c r="I465">
        <v>-0.100947613681</v>
      </c>
      <c r="J465">
        <v>11.504756914418</v>
      </c>
      <c r="K465">
        <v>-12.756881579971999</v>
      </c>
      <c r="N465" t="s">
        <v>134</v>
      </c>
      <c r="O465">
        <v>3.686455</v>
      </c>
      <c r="P465">
        <v>5.0224789999999997</v>
      </c>
      <c r="Q465">
        <v>114.245361</v>
      </c>
    </row>
    <row r="466" spans="1:17" x14ac:dyDescent="0.3">
      <c r="A466" s="62" t="s">
        <v>38</v>
      </c>
      <c r="B466" s="60" t="s">
        <v>6</v>
      </c>
      <c r="C466">
        <v>1.930432340893</v>
      </c>
      <c r="D466">
        <v>34.587224990854999</v>
      </c>
      <c r="E466">
        <v>-7.5329905904840002</v>
      </c>
      <c r="H466" s="60" t="s">
        <v>137</v>
      </c>
      <c r="I466">
        <v>-1.6588775657329999</v>
      </c>
      <c r="J466">
        <v>12.238833951742</v>
      </c>
      <c r="K466">
        <v>-14.654963101869001</v>
      </c>
      <c r="M466" s="62" t="s">
        <v>63</v>
      </c>
      <c r="N466" t="s">
        <v>134</v>
      </c>
      <c r="O466">
        <v>6.2742959999999997</v>
      </c>
      <c r="P466">
        <v>1.4965930000000001</v>
      </c>
      <c r="Q466">
        <v>116.936222</v>
      </c>
    </row>
    <row r="467" spans="1:17" x14ac:dyDescent="0.3">
      <c r="A467" s="62" t="s">
        <v>74</v>
      </c>
      <c r="B467" s="60" t="s">
        <v>6</v>
      </c>
      <c r="C467">
        <v>10.400684569995001</v>
      </c>
      <c r="D467">
        <v>35.282750501858999</v>
      </c>
      <c r="E467">
        <v>-12.456933175202</v>
      </c>
      <c r="H467" s="60" t="s">
        <v>134</v>
      </c>
      <c r="I467">
        <v>-4.3136180501799997</v>
      </c>
      <c r="J467">
        <v>13.64130247208</v>
      </c>
      <c r="K467">
        <v>-9.4739569085460005</v>
      </c>
      <c r="N467" t="s">
        <v>135</v>
      </c>
      <c r="O467">
        <v>5.4626099999999997</v>
      </c>
      <c r="P467">
        <v>2.1523650000000001</v>
      </c>
      <c r="Q467">
        <v>117.07989499999999</v>
      </c>
    </row>
    <row r="468" spans="1:17" x14ac:dyDescent="0.3">
      <c r="A468" s="62" t="s">
        <v>73</v>
      </c>
      <c r="B468" s="60" t="s">
        <v>6</v>
      </c>
      <c r="C468">
        <v>9.3737957182780001</v>
      </c>
      <c r="D468">
        <v>32.615544086165002</v>
      </c>
      <c r="E468">
        <v>-8.5558259691740002</v>
      </c>
      <c r="H468" s="60" t="s">
        <v>134</v>
      </c>
      <c r="I468">
        <v>-1.851330763547</v>
      </c>
      <c r="J468">
        <v>11.297103665021</v>
      </c>
      <c r="K468">
        <v>-14.542916133001</v>
      </c>
      <c r="N468" t="s">
        <v>136</v>
      </c>
      <c r="O468">
        <v>5.729832</v>
      </c>
      <c r="P468">
        <v>3.50264</v>
      </c>
      <c r="Q468">
        <v>116.995102</v>
      </c>
    </row>
    <row r="469" spans="1:17" x14ac:dyDescent="0.3">
      <c r="A469" s="62" t="s">
        <v>72</v>
      </c>
      <c r="B469" s="60" t="s">
        <v>6</v>
      </c>
      <c r="C469">
        <v>6.197517614573</v>
      </c>
      <c r="D469">
        <v>29.475132306176</v>
      </c>
      <c r="E469">
        <v>-6.0545434249100003</v>
      </c>
      <c r="N469" t="s">
        <v>137</v>
      </c>
      <c r="O469">
        <v>6.8517859999999997</v>
      </c>
      <c r="P469">
        <v>3.952407</v>
      </c>
      <c r="Q469">
        <v>116.81289700000001</v>
      </c>
    </row>
    <row r="470" spans="1:17" x14ac:dyDescent="0.3">
      <c r="A470" s="62" t="s">
        <v>71</v>
      </c>
      <c r="B470" s="60" t="s">
        <v>6</v>
      </c>
      <c r="C470">
        <v>2.884142742186</v>
      </c>
      <c r="D470">
        <v>25.878384869952001</v>
      </c>
      <c r="E470">
        <v>-5.5690957596189996</v>
      </c>
      <c r="G470" s="2" t="s">
        <v>142</v>
      </c>
      <c r="I470" s="2"/>
      <c r="J470" s="2"/>
      <c r="K470" s="2"/>
      <c r="L470" s="2"/>
      <c r="N470" t="s">
        <v>135</v>
      </c>
      <c r="O470">
        <v>4.6603960000000004</v>
      </c>
      <c r="P470">
        <v>4.3198049999999997</v>
      </c>
      <c r="Q470">
        <v>117.195831</v>
      </c>
    </row>
    <row r="471" spans="1:17" x14ac:dyDescent="0.3">
      <c r="A471" s="62" t="s">
        <v>70</v>
      </c>
      <c r="B471" s="60" t="s">
        <v>6</v>
      </c>
      <c r="C471">
        <v>0.34795972086499999</v>
      </c>
      <c r="D471">
        <v>22.070953898527002</v>
      </c>
      <c r="E471">
        <v>-7.2311473761110001</v>
      </c>
      <c r="G471" s="2" t="s">
        <v>141</v>
      </c>
      <c r="I471" s="2"/>
      <c r="J471" s="2"/>
      <c r="K471" s="2"/>
      <c r="L471" s="2"/>
      <c r="N471" t="s">
        <v>136</v>
      </c>
      <c r="O471">
        <v>3.3622529999999999</v>
      </c>
      <c r="P471">
        <v>3.947155</v>
      </c>
      <c r="Q471">
        <v>117.418091</v>
      </c>
    </row>
    <row r="472" spans="1:17" x14ac:dyDescent="0.3">
      <c r="A472" s="62" t="s">
        <v>69</v>
      </c>
      <c r="B472" t="s">
        <v>6</v>
      </c>
      <c r="C472">
        <v>-0.427318750124</v>
      </c>
      <c r="D472">
        <v>17.85973173767</v>
      </c>
      <c r="E472">
        <v>-10.029201555847999</v>
      </c>
      <c r="G472" s="2" t="s">
        <v>140</v>
      </c>
      <c r="I472" s="2"/>
      <c r="J472" s="2"/>
      <c r="K472" s="2"/>
      <c r="L472" s="2"/>
      <c r="N472" t="s">
        <v>137</v>
      </c>
      <c r="O472">
        <v>2.5003839999999999</v>
      </c>
      <c r="P472">
        <v>4.8031009999999998</v>
      </c>
      <c r="Q472">
        <v>117.605896</v>
      </c>
    </row>
    <row r="473" spans="1:17" x14ac:dyDescent="0.3">
      <c r="A473" s="62" t="s">
        <v>68</v>
      </c>
      <c r="B473" t="s">
        <v>6</v>
      </c>
      <c r="C473">
        <v>0.607492786974</v>
      </c>
      <c r="D473">
        <v>13.693167256442999</v>
      </c>
      <c r="E473">
        <v>-12.498905296936</v>
      </c>
      <c r="H473" s="62"/>
      <c r="I473" s="60"/>
      <c r="J473" s="60"/>
      <c r="K473" s="60"/>
      <c r="L473" s="60"/>
      <c r="N473" t="s">
        <v>136</v>
      </c>
      <c r="O473">
        <v>3.1261960000000002</v>
      </c>
      <c r="P473">
        <v>2.5179990000000001</v>
      </c>
      <c r="Q473">
        <v>117.430283</v>
      </c>
    </row>
    <row r="474" spans="1:17" x14ac:dyDescent="0.3">
      <c r="G474" s="62" t="s">
        <v>32</v>
      </c>
      <c r="H474" s="60" t="s">
        <v>6</v>
      </c>
      <c r="I474">
        <v>10.766</v>
      </c>
      <c r="J474" s="60">
        <v>13.566000000000001</v>
      </c>
      <c r="K474" s="60">
        <v>-11.846</v>
      </c>
      <c r="L474" s="60"/>
      <c r="N474" t="s">
        <v>136</v>
      </c>
      <c r="O474">
        <v>1.7342599999999999</v>
      </c>
      <c r="P474">
        <v>2.0299689999999999</v>
      </c>
      <c r="Q474">
        <v>117.68124400000001</v>
      </c>
    </row>
    <row r="475" spans="1:17" x14ac:dyDescent="0.3">
      <c r="G475" s="62" t="s">
        <v>33</v>
      </c>
      <c r="H475" s="60" t="s">
        <v>6</v>
      </c>
      <c r="I475">
        <v>7.8789999999999996</v>
      </c>
      <c r="J475" s="60">
        <v>16.283999999999999</v>
      </c>
      <c r="K475" s="60">
        <v>-14.845000000000001</v>
      </c>
      <c r="L475" s="60"/>
      <c r="N475" t="s">
        <v>136</v>
      </c>
      <c r="O475">
        <v>4.1836320000000002</v>
      </c>
      <c r="P475">
        <v>1.703684</v>
      </c>
      <c r="Q475">
        <v>117.23060599999999</v>
      </c>
    </row>
    <row r="476" spans="1:17" x14ac:dyDescent="0.3">
      <c r="G476" s="62" t="s">
        <v>34</v>
      </c>
      <c r="H476" s="60" t="s">
        <v>6</v>
      </c>
      <c r="I476">
        <v>4.1319999999999997</v>
      </c>
      <c r="J476" s="60">
        <v>19.242999999999999</v>
      </c>
      <c r="K476" s="60">
        <v>-16.088000000000001</v>
      </c>
      <c r="L476" s="60"/>
      <c r="N476" t="s">
        <v>134</v>
      </c>
      <c r="O476">
        <v>4.0647200000000003</v>
      </c>
      <c r="P476">
        <v>0.63076100000000002</v>
      </c>
      <c r="Q476">
        <v>117.18137400000001</v>
      </c>
    </row>
    <row r="477" spans="1:17" x14ac:dyDescent="0.3">
      <c r="G477" s="62" t="s">
        <v>35</v>
      </c>
      <c r="H477" s="60" t="s">
        <v>6</v>
      </c>
      <c r="I477">
        <v>0.80900000000000005</v>
      </c>
      <c r="J477" s="60">
        <v>22.846</v>
      </c>
      <c r="K477" s="60">
        <v>-14.664999999999999</v>
      </c>
      <c r="L477" s="60"/>
      <c r="N477" t="s">
        <v>134</v>
      </c>
      <c r="O477">
        <v>1.097459</v>
      </c>
      <c r="P477">
        <v>2.271163</v>
      </c>
      <c r="Q477">
        <v>116.83103199999999</v>
      </c>
    </row>
    <row r="478" spans="1:17" x14ac:dyDescent="0.3">
      <c r="G478" s="62" t="s">
        <v>36</v>
      </c>
      <c r="H478" s="60" t="s">
        <v>6</v>
      </c>
      <c r="I478">
        <v>-0.98399999999999999</v>
      </c>
      <c r="J478" s="60">
        <v>26.917000000000002</v>
      </c>
      <c r="K478" s="60">
        <v>-12.472</v>
      </c>
      <c r="L478" s="60"/>
      <c r="N478" t="s">
        <v>134</v>
      </c>
      <c r="O478">
        <v>1.732138</v>
      </c>
      <c r="P478">
        <v>0.957287</v>
      </c>
      <c r="Q478">
        <v>117.841606</v>
      </c>
    </row>
    <row r="479" spans="1:17" x14ac:dyDescent="0.3">
      <c r="G479" s="62" t="s">
        <v>37</v>
      </c>
      <c r="H479" s="60" t="s">
        <v>6</v>
      </c>
      <c r="I479">
        <v>-0.40100000000000002</v>
      </c>
      <c r="J479" s="60">
        <v>30.876000000000001</v>
      </c>
      <c r="K479" s="60">
        <v>-9.4499999999999993</v>
      </c>
      <c r="L479" s="60"/>
      <c r="N479" t="s">
        <v>134</v>
      </c>
      <c r="O479">
        <v>1.330943</v>
      </c>
      <c r="P479">
        <v>2.5463589999999998</v>
      </c>
      <c r="Q479">
        <v>118.548866</v>
      </c>
    </row>
    <row r="480" spans="1:17" x14ac:dyDescent="0.3">
      <c r="G480" s="62" t="s">
        <v>38</v>
      </c>
      <c r="H480" s="60" t="s">
        <v>6</v>
      </c>
      <c r="I480">
        <v>2.0449999999999999</v>
      </c>
      <c r="J480" s="60">
        <v>34.645000000000003</v>
      </c>
      <c r="K480" s="60">
        <v>-7.5270000000000001</v>
      </c>
      <c r="L480" s="60"/>
      <c r="N480" t="s">
        <v>134</v>
      </c>
      <c r="O480">
        <v>4.8791659999999997</v>
      </c>
      <c r="P480">
        <v>5.3460229999999997</v>
      </c>
      <c r="Q480">
        <v>117.21375999999999</v>
      </c>
    </row>
    <row r="481" spans="7:17" x14ac:dyDescent="0.3">
      <c r="G481" s="62" t="s">
        <v>74</v>
      </c>
      <c r="H481" s="60" t="s">
        <v>6</v>
      </c>
      <c r="I481">
        <v>10.446</v>
      </c>
      <c r="J481" s="60">
        <v>35.235999999999997</v>
      </c>
      <c r="K481" s="60">
        <v>-12.451000000000001</v>
      </c>
      <c r="L481" s="60"/>
      <c r="M481" s="62" t="s">
        <v>64</v>
      </c>
      <c r="N481" t="s">
        <v>134</v>
      </c>
      <c r="O481">
        <v>9.1957489999999993</v>
      </c>
      <c r="P481">
        <v>4.4817179999999999</v>
      </c>
      <c r="Q481">
        <v>119.785991</v>
      </c>
    </row>
    <row r="482" spans="7:17" x14ac:dyDescent="0.3">
      <c r="G482" s="62" t="s">
        <v>73</v>
      </c>
      <c r="H482" s="60" t="s">
        <v>6</v>
      </c>
      <c r="I482">
        <v>9.3960000000000008</v>
      </c>
      <c r="J482" s="60">
        <v>32.697000000000003</v>
      </c>
      <c r="K482" s="60">
        <v>-8.5660000000000007</v>
      </c>
      <c r="L482" s="60"/>
      <c r="N482" t="s">
        <v>135</v>
      </c>
      <c r="O482">
        <v>8.1504829999999995</v>
      </c>
      <c r="P482">
        <v>4.451403</v>
      </c>
      <c r="Q482">
        <v>119.872902</v>
      </c>
    </row>
    <row r="483" spans="7:17" x14ac:dyDescent="0.3">
      <c r="G483" s="62" t="s">
        <v>72</v>
      </c>
      <c r="H483" s="60" t="s">
        <v>6</v>
      </c>
      <c r="I483">
        <v>6.1859999999999999</v>
      </c>
      <c r="J483" s="60">
        <v>29.6</v>
      </c>
      <c r="K483" s="60">
        <v>-6.0830000000000002</v>
      </c>
      <c r="L483" s="60"/>
      <c r="N483" t="s">
        <v>136</v>
      </c>
      <c r="O483">
        <v>7.267112</v>
      </c>
      <c r="P483">
        <v>3.416531</v>
      </c>
      <c r="Q483">
        <v>119.778694</v>
      </c>
    </row>
    <row r="484" spans="7:17" x14ac:dyDescent="0.3">
      <c r="G484" s="62" t="s">
        <v>71</v>
      </c>
      <c r="H484" s="60" t="s">
        <v>6</v>
      </c>
      <c r="I484">
        <v>2.883</v>
      </c>
      <c r="J484" s="60">
        <v>25.876999999999999</v>
      </c>
      <c r="K484" s="60">
        <v>-5.6390000000000002</v>
      </c>
      <c r="L484" s="60"/>
      <c r="N484" t="s">
        <v>135</v>
      </c>
      <c r="O484">
        <v>6.0256949999999998</v>
      </c>
      <c r="P484">
        <v>3.7628940000000002</v>
      </c>
      <c r="Q484">
        <v>119.95901499999999</v>
      </c>
    </row>
    <row r="485" spans="7:17" x14ac:dyDescent="0.3">
      <c r="G485" s="62" t="s">
        <v>70</v>
      </c>
      <c r="H485" s="60" t="s">
        <v>6</v>
      </c>
      <c r="I485">
        <v>0.26900000000000002</v>
      </c>
      <c r="J485" s="60">
        <v>21.885000000000002</v>
      </c>
      <c r="K485" s="60">
        <v>-7.2069999999999999</v>
      </c>
      <c r="L485" s="60"/>
      <c r="N485" t="s">
        <v>136</v>
      </c>
      <c r="O485">
        <v>6.0627630000000003</v>
      </c>
      <c r="P485">
        <v>5.1233589999999998</v>
      </c>
      <c r="Q485">
        <v>120.15999600000001</v>
      </c>
    </row>
    <row r="486" spans="7:17" x14ac:dyDescent="0.3">
      <c r="G486" s="62" t="s">
        <v>69</v>
      </c>
      <c r="H486" s="60" t="s">
        <v>6</v>
      </c>
      <c r="I486">
        <v>-0.54300000000000004</v>
      </c>
      <c r="J486" s="60">
        <v>17.637</v>
      </c>
      <c r="K486" s="60">
        <v>-10.066000000000001</v>
      </c>
      <c r="L486" s="60"/>
      <c r="N486" t="s">
        <v>136</v>
      </c>
      <c r="O486">
        <v>5.090662</v>
      </c>
      <c r="P486">
        <v>6.1008040000000001</v>
      </c>
      <c r="Q486">
        <v>120.460266</v>
      </c>
    </row>
    <row r="487" spans="7:17" x14ac:dyDescent="0.3">
      <c r="G487" s="62" t="s">
        <v>68</v>
      </c>
      <c r="H487" s="60" t="s">
        <v>6</v>
      </c>
      <c r="I487">
        <v>0.75800000000000001</v>
      </c>
      <c r="J487" s="60">
        <v>13.678000000000001</v>
      </c>
      <c r="K487" s="60">
        <v>-12.439</v>
      </c>
      <c r="L487" s="60"/>
      <c r="N487" t="s">
        <v>135</v>
      </c>
      <c r="O487">
        <v>3.7967819999999999</v>
      </c>
      <c r="P487">
        <v>5.8539399999999997</v>
      </c>
      <c r="Q487">
        <v>120.647217</v>
      </c>
    </row>
    <row r="488" spans="7:17" x14ac:dyDescent="0.3">
      <c r="N488" t="s">
        <v>135</v>
      </c>
      <c r="O488">
        <v>5.5385070000000001</v>
      </c>
      <c r="P488">
        <v>7.35968</v>
      </c>
      <c r="Q488">
        <v>120.638535</v>
      </c>
    </row>
    <row r="489" spans="7:17" x14ac:dyDescent="0.3">
      <c r="N489" t="s">
        <v>136</v>
      </c>
      <c r="O489">
        <v>6.8285939999999998</v>
      </c>
      <c r="P489">
        <v>7.644444</v>
      </c>
      <c r="Q489">
        <v>120.530762</v>
      </c>
    </row>
    <row r="490" spans="7:17" x14ac:dyDescent="0.3">
      <c r="N490" t="s">
        <v>135</v>
      </c>
      <c r="O490">
        <v>7.817177</v>
      </c>
      <c r="P490">
        <v>6.8163799999999997</v>
      </c>
      <c r="Q490">
        <v>120.28093699999999</v>
      </c>
    </row>
    <row r="491" spans="7:17" x14ac:dyDescent="0.3">
      <c r="N491" t="s">
        <v>136</v>
      </c>
      <c r="O491">
        <v>7.3915259999999998</v>
      </c>
      <c r="P491">
        <v>5.5614949999999999</v>
      </c>
      <c r="Q491">
        <v>120.090385</v>
      </c>
    </row>
    <row r="492" spans="7:17" x14ac:dyDescent="0.3">
      <c r="N492" t="s">
        <v>134</v>
      </c>
      <c r="O492">
        <v>7.5868859999999998</v>
      </c>
      <c r="P492">
        <v>2.4129749999999999</v>
      </c>
      <c r="Q492">
        <v>119.578964</v>
      </c>
    </row>
    <row r="493" spans="7:17" x14ac:dyDescent="0.3">
      <c r="N493" t="s">
        <v>134</v>
      </c>
      <c r="O493">
        <v>3.4379789999999999</v>
      </c>
      <c r="P493">
        <v>4.9494009999999999</v>
      </c>
      <c r="Q493">
        <v>120.39334100000001</v>
      </c>
    </row>
    <row r="494" spans="7:17" x14ac:dyDescent="0.3">
      <c r="N494" t="s">
        <v>134</v>
      </c>
      <c r="O494">
        <v>3.1602960000000002</v>
      </c>
      <c r="P494">
        <v>6.6322999999999999</v>
      </c>
      <c r="Q494">
        <v>120.826668</v>
      </c>
    </row>
    <row r="495" spans="7:17" x14ac:dyDescent="0.3">
      <c r="N495" t="s">
        <v>134</v>
      </c>
      <c r="O495">
        <v>7.0954100000000002</v>
      </c>
      <c r="P495">
        <v>8.6869820000000004</v>
      </c>
      <c r="Q495">
        <v>120.677261</v>
      </c>
    </row>
    <row r="496" spans="7:17" x14ac:dyDescent="0.3">
      <c r="M496" s="62" t="s">
        <v>65</v>
      </c>
      <c r="N496" t="s">
        <v>134</v>
      </c>
      <c r="O496">
        <v>10.09313</v>
      </c>
      <c r="P496">
        <v>8.2419039999999999</v>
      </c>
      <c r="Q496">
        <v>122.908512</v>
      </c>
    </row>
    <row r="497" spans="13:17" x14ac:dyDescent="0.3">
      <c r="N497" t="s">
        <v>135</v>
      </c>
      <c r="O497">
        <v>9.2222139999999992</v>
      </c>
      <c r="P497">
        <v>7.7081869999999997</v>
      </c>
      <c r="Q497">
        <v>123.161278</v>
      </c>
    </row>
    <row r="498" spans="13:17" x14ac:dyDescent="0.3">
      <c r="N498" t="s">
        <v>136</v>
      </c>
      <c r="O498">
        <v>8.0787259999999996</v>
      </c>
      <c r="P498">
        <v>8.4388450000000006</v>
      </c>
      <c r="Q498">
        <v>123.536331</v>
      </c>
    </row>
    <row r="499" spans="13:17" x14ac:dyDescent="0.3">
      <c r="N499" t="s">
        <v>137</v>
      </c>
      <c r="O499">
        <v>8.1465449999999997</v>
      </c>
      <c r="P499">
        <v>9.6704109999999996</v>
      </c>
      <c r="Q499">
        <v>123.587189</v>
      </c>
    </row>
    <row r="500" spans="13:17" x14ac:dyDescent="0.3">
      <c r="N500" t="s">
        <v>135</v>
      </c>
      <c r="O500">
        <v>6.9771989999999997</v>
      </c>
      <c r="P500">
        <v>7.7747169999999999</v>
      </c>
      <c r="Q500">
        <v>123.887978</v>
      </c>
    </row>
    <row r="501" spans="13:17" x14ac:dyDescent="0.3">
      <c r="N501" t="s">
        <v>136</v>
      </c>
      <c r="O501">
        <v>6.9222770000000002</v>
      </c>
      <c r="P501">
        <v>6.4420289999999998</v>
      </c>
      <c r="Q501">
        <v>123.86256400000001</v>
      </c>
    </row>
    <row r="502" spans="13:17" x14ac:dyDescent="0.3">
      <c r="N502" t="s">
        <v>135</v>
      </c>
      <c r="O502">
        <v>5.8306440000000004</v>
      </c>
      <c r="P502">
        <v>5.8516279999999998</v>
      </c>
      <c r="Q502">
        <v>124.315941</v>
      </c>
    </row>
    <row r="503" spans="13:17" x14ac:dyDescent="0.3">
      <c r="N503" t="s">
        <v>136</v>
      </c>
      <c r="O503">
        <v>8.0350739999999998</v>
      </c>
      <c r="P503">
        <v>5.6846449999999997</v>
      </c>
      <c r="Q503">
        <v>123.374641</v>
      </c>
    </row>
    <row r="504" spans="13:17" x14ac:dyDescent="0.3">
      <c r="N504" t="s">
        <v>136</v>
      </c>
      <c r="O504">
        <v>9.1437760000000008</v>
      </c>
      <c r="P504">
        <v>6.3669289999999998</v>
      </c>
      <c r="Q504">
        <v>123.00885</v>
      </c>
    </row>
    <row r="505" spans="13:17" x14ac:dyDescent="0.3">
      <c r="N505" t="s">
        <v>134</v>
      </c>
      <c r="O505">
        <v>10.02183</v>
      </c>
      <c r="P505">
        <v>5.8844329999999996</v>
      </c>
      <c r="Q505">
        <v>122.603256</v>
      </c>
    </row>
    <row r="506" spans="13:17" x14ac:dyDescent="0.3">
      <c r="N506" t="s">
        <v>134</v>
      </c>
      <c r="O506">
        <v>7.9756489999999998</v>
      </c>
      <c r="P506">
        <v>4.6159520000000001</v>
      </c>
      <c r="Q506">
        <v>123.270996</v>
      </c>
    </row>
    <row r="507" spans="13:17" x14ac:dyDescent="0.3">
      <c r="N507" t="s">
        <v>134</v>
      </c>
      <c r="O507">
        <v>5.7558730000000002</v>
      </c>
      <c r="P507">
        <v>4.8481540000000001</v>
      </c>
      <c r="Q507">
        <v>124.294579</v>
      </c>
    </row>
    <row r="508" spans="13:17" x14ac:dyDescent="0.3">
      <c r="N508" t="s">
        <v>134</v>
      </c>
      <c r="O508">
        <v>5.046176</v>
      </c>
      <c r="P508">
        <v>6.4234020000000003</v>
      </c>
      <c r="Q508">
        <v>124.646851</v>
      </c>
    </row>
    <row r="509" spans="13:17" x14ac:dyDescent="0.3">
      <c r="M509" s="62" t="s">
        <v>101</v>
      </c>
      <c r="N509" t="s">
        <v>134</v>
      </c>
      <c r="O509">
        <v>1.210315</v>
      </c>
      <c r="P509">
        <v>12.459315</v>
      </c>
      <c r="Q509">
        <v>124.520031</v>
      </c>
    </row>
    <row r="510" spans="13:17" x14ac:dyDescent="0.3">
      <c r="N510" t="s">
        <v>135</v>
      </c>
      <c r="O510">
        <v>1.376287</v>
      </c>
      <c r="P510">
        <v>11.437851</v>
      </c>
      <c r="Q510">
        <v>124.675667</v>
      </c>
    </row>
    <row r="511" spans="13:17" x14ac:dyDescent="0.3">
      <c r="N511" t="s">
        <v>136</v>
      </c>
      <c r="O511">
        <v>0.56300399999999995</v>
      </c>
      <c r="P511">
        <v>10.435501</v>
      </c>
      <c r="Q511">
        <v>125.12743399999999</v>
      </c>
    </row>
    <row r="512" spans="13:17" x14ac:dyDescent="0.3">
      <c r="N512" t="s">
        <v>135</v>
      </c>
      <c r="O512">
        <v>1.1656329999999999</v>
      </c>
      <c r="P512">
        <v>9.2905219999999993</v>
      </c>
      <c r="Q512">
        <v>125.25610399999999</v>
      </c>
    </row>
    <row r="513" spans="13:17" x14ac:dyDescent="0.3">
      <c r="N513" t="s">
        <v>136</v>
      </c>
      <c r="O513">
        <v>2.4691529999999999</v>
      </c>
      <c r="P513">
        <v>9.5268789999999992</v>
      </c>
      <c r="Q513">
        <v>124.878372</v>
      </c>
    </row>
    <row r="514" spans="13:17" x14ac:dyDescent="0.3">
      <c r="N514" t="s">
        <v>136</v>
      </c>
      <c r="O514">
        <v>3.6253340000000001</v>
      </c>
      <c r="P514">
        <v>8.7009609999999995</v>
      </c>
      <c r="Q514">
        <v>124.81682600000001</v>
      </c>
    </row>
    <row r="515" spans="13:17" x14ac:dyDescent="0.3">
      <c r="N515" t="s">
        <v>137</v>
      </c>
      <c r="O515">
        <v>3.724653</v>
      </c>
      <c r="P515">
        <v>7.5069100000000004</v>
      </c>
      <c r="Q515">
        <v>125.108948</v>
      </c>
    </row>
    <row r="516" spans="13:17" x14ac:dyDescent="0.3">
      <c r="N516" t="s">
        <v>135</v>
      </c>
      <c r="O516">
        <v>4.7426649999999997</v>
      </c>
      <c r="P516">
        <v>9.396979</v>
      </c>
      <c r="Q516">
        <v>124.37230700000001</v>
      </c>
    </row>
    <row r="517" spans="13:17" x14ac:dyDescent="0.3">
      <c r="N517" t="s">
        <v>136</v>
      </c>
      <c r="O517">
        <v>4.7668720000000002</v>
      </c>
      <c r="P517">
        <v>10.725353999999999</v>
      </c>
      <c r="Q517">
        <v>124.05281100000001</v>
      </c>
    </row>
    <row r="518" spans="13:17" x14ac:dyDescent="0.3">
      <c r="N518" t="s">
        <v>135</v>
      </c>
      <c r="O518">
        <v>5.9304639999999997</v>
      </c>
      <c r="P518">
        <v>11.267749999999999</v>
      </c>
      <c r="Q518">
        <v>123.701904</v>
      </c>
    </row>
    <row r="519" spans="13:17" x14ac:dyDescent="0.3">
      <c r="N519" t="s">
        <v>135</v>
      </c>
      <c r="O519">
        <v>3.703338</v>
      </c>
      <c r="P519">
        <v>11.498033</v>
      </c>
      <c r="Q519">
        <v>124.102211</v>
      </c>
    </row>
    <row r="520" spans="13:17" x14ac:dyDescent="0.3">
      <c r="N520" t="s">
        <v>136</v>
      </c>
      <c r="O520">
        <v>2.60162</v>
      </c>
      <c r="P520">
        <v>10.869343000000001</v>
      </c>
      <c r="Q520">
        <v>124.52441399999999</v>
      </c>
    </row>
    <row r="521" spans="13:17" x14ac:dyDescent="0.3">
      <c r="N521" t="s">
        <v>134</v>
      </c>
      <c r="O521">
        <v>-0.475298</v>
      </c>
      <c r="P521">
        <v>10.595024</v>
      </c>
      <c r="Q521">
        <v>125.34153000000001</v>
      </c>
    </row>
    <row r="522" spans="13:17" x14ac:dyDescent="0.3">
      <c r="N522" t="s">
        <v>134</v>
      </c>
      <c r="O522">
        <v>5.6144959999999999</v>
      </c>
      <c r="P522">
        <v>8.8439580000000007</v>
      </c>
      <c r="Q522">
        <v>124.25116</v>
      </c>
    </row>
    <row r="523" spans="13:17" x14ac:dyDescent="0.3">
      <c r="N523" t="s">
        <v>134</v>
      </c>
      <c r="O523">
        <v>6.7702960000000001</v>
      </c>
      <c r="P523">
        <v>10.700974</v>
      </c>
      <c r="Q523">
        <v>123.60011299999999</v>
      </c>
    </row>
    <row r="524" spans="13:17" x14ac:dyDescent="0.3">
      <c r="N524" t="s">
        <v>134</v>
      </c>
      <c r="O524">
        <v>5.9081279999999996</v>
      </c>
      <c r="P524">
        <v>12.213212</v>
      </c>
      <c r="Q524">
        <v>123.364349</v>
      </c>
    </row>
    <row r="525" spans="13:17" x14ac:dyDescent="0.3">
      <c r="M525" s="62" t="s">
        <v>100</v>
      </c>
      <c r="N525" t="s">
        <v>134</v>
      </c>
      <c r="O525">
        <v>4.3583049999999997</v>
      </c>
      <c r="P525">
        <v>12.780200000000001</v>
      </c>
      <c r="Q525">
        <v>120.834383</v>
      </c>
    </row>
    <row r="526" spans="13:17" x14ac:dyDescent="0.3">
      <c r="N526" t="s">
        <v>135</v>
      </c>
      <c r="O526">
        <v>3.8827959999999999</v>
      </c>
      <c r="P526">
        <v>11.846354</v>
      </c>
      <c r="Q526">
        <v>120.951599</v>
      </c>
    </row>
    <row r="527" spans="13:17" x14ac:dyDescent="0.3">
      <c r="N527" t="s">
        <v>136</v>
      </c>
      <c r="O527">
        <v>4.680669</v>
      </c>
      <c r="P527">
        <v>10.722545999999999</v>
      </c>
      <c r="Q527">
        <v>120.881035</v>
      </c>
    </row>
    <row r="528" spans="13:17" x14ac:dyDescent="0.3">
      <c r="N528" t="s">
        <v>137</v>
      </c>
      <c r="O528">
        <v>5.8891260000000001</v>
      </c>
      <c r="P528">
        <v>10.775026</v>
      </c>
      <c r="Q528">
        <v>120.701263</v>
      </c>
    </row>
    <row r="529" spans="13:17" x14ac:dyDescent="0.3">
      <c r="N529" t="s">
        <v>135</v>
      </c>
      <c r="O529">
        <v>4.032038</v>
      </c>
      <c r="P529">
        <v>9.5360929999999993</v>
      </c>
      <c r="Q529">
        <v>121.022758</v>
      </c>
    </row>
    <row r="530" spans="13:17" x14ac:dyDescent="0.3">
      <c r="N530" t="s">
        <v>136</v>
      </c>
      <c r="O530">
        <v>2.6810230000000002</v>
      </c>
      <c r="P530">
        <v>9.3421009999999995</v>
      </c>
      <c r="Q530">
        <v>121.166206</v>
      </c>
    </row>
    <row r="531" spans="13:17" x14ac:dyDescent="0.3">
      <c r="N531" t="s">
        <v>137</v>
      </c>
      <c r="O531">
        <v>2.2274699999999998</v>
      </c>
      <c r="P531">
        <v>8.2039530000000003</v>
      </c>
      <c r="Q531">
        <v>121.20045500000001</v>
      </c>
    </row>
    <row r="532" spans="13:17" x14ac:dyDescent="0.3">
      <c r="N532" t="s">
        <v>136</v>
      </c>
      <c r="O532">
        <v>1.8952519999999999</v>
      </c>
      <c r="P532">
        <v>10.555702</v>
      </c>
      <c r="Q532">
        <v>121.268852</v>
      </c>
    </row>
    <row r="533" spans="13:17" x14ac:dyDescent="0.3">
      <c r="N533" t="s">
        <v>136</v>
      </c>
      <c r="O533">
        <v>0.415298</v>
      </c>
      <c r="P533">
        <v>10.423387999999999</v>
      </c>
      <c r="Q533">
        <v>121.438202</v>
      </c>
    </row>
    <row r="534" spans="13:17" x14ac:dyDescent="0.3">
      <c r="N534" t="s">
        <v>136</v>
      </c>
      <c r="O534">
        <v>2.5411570000000001</v>
      </c>
      <c r="P534">
        <v>11.736262</v>
      </c>
      <c r="Q534">
        <v>121.181854</v>
      </c>
    </row>
    <row r="535" spans="13:17" x14ac:dyDescent="0.3">
      <c r="N535" t="s">
        <v>134</v>
      </c>
      <c r="O535">
        <v>2.0154969999999999</v>
      </c>
      <c r="P535">
        <v>12.673882000000001</v>
      </c>
      <c r="Q535">
        <v>121.288704</v>
      </c>
    </row>
    <row r="536" spans="13:17" x14ac:dyDescent="0.3">
      <c r="N536" t="s">
        <v>134</v>
      </c>
      <c r="O536">
        <v>5.2613E-2</v>
      </c>
      <c r="P536">
        <v>9.6532029999999995</v>
      </c>
      <c r="Q536">
        <v>120.761848</v>
      </c>
    </row>
    <row r="537" spans="13:17" x14ac:dyDescent="0.3">
      <c r="N537" t="s">
        <v>134</v>
      </c>
      <c r="O537">
        <v>0.18179500000000001</v>
      </c>
      <c r="P537">
        <v>10.105221999999999</v>
      </c>
      <c r="Q537">
        <v>122.45388</v>
      </c>
    </row>
    <row r="538" spans="13:17" x14ac:dyDescent="0.3">
      <c r="N538" t="s">
        <v>134</v>
      </c>
      <c r="O538">
        <v>-7.6773999999999995E-2</v>
      </c>
      <c r="P538">
        <v>11.3681</v>
      </c>
      <c r="Q538">
        <v>121.23275</v>
      </c>
    </row>
    <row r="539" spans="13:17" x14ac:dyDescent="0.3">
      <c r="N539" t="s">
        <v>134</v>
      </c>
      <c r="O539">
        <v>4.6256690000000003</v>
      </c>
      <c r="P539">
        <v>8.6677510000000009</v>
      </c>
      <c r="Q539">
        <v>120.905067</v>
      </c>
    </row>
    <row r="540" spans="13:17" x14ac:dyDescent="0.3">
      <c r="M540" s="62" t="s">
        <v>99</v>
      </c>
      <c r="N540" t="s">
        <v>134</v>
      </c>
      <c r="O540">
        <v>7.3618779999999999</v>
      </c>
      <c r="P540">
        <v>11.172765999999999</v>
      </c>
      <c r="Q540">
        <v>117.082852</v>
      </c>
    </row>
    <row r="541" spans="13:17" x14ac:dyDescent="0.3">
      <c r="N541" t="s">
        <v>135</v>
      </c>
      <c r="O541">
        <v>6.4422949999999997</v>
      </c>
      <c r="P541">
        <v>10.744927000000001</v>
      </c>
      <c r="Q541">
        <v>117.349075</v>
      </c>
    </row>
    <row r="542" spans="13:17" x14ac:dyDescent="0.3">
      <c r="N542" t="s">
        <v>136</v>
      </c>
      <c r="O542">
        <v>5.2569549999999996</v>
      </c>
      <c r="P542">
        <v>11.309891</v>
      </c>
      <c r="Q542">
        <v>117.71049499999999</v>
      </c>
    </row>
    <row r="543" spans="13:17" x14ac:dyDescent="0.3">
      <c r="N543" t="s">
        <v>135</v>
      </c>
      <c r="O543">
        <v>4.3017240000000001</v>
      </c>
      <c r="P543">
        <v>10.452737000000001</v>
      </c>
      <c r="Q543">
        <v>117.925377</v>
      </c>
    </row>
    <row r="544" spans="13:17" x14ac:dyDescent="0.3">
      <c r="N544" t="s">
        <v>136</v>
      </c>
      <c r="O544">
        <v>4.8784650000000003</v>
      </c>
      <c r="P544">
        <v>9.2235809999999994</v>
      </c>
      <c r="Q544">
        <v>117.70768700000001</v>
      </c>
    </row>
    <row r="545" spans="13:17" x14ac:dyDescent="0.3">
      <c r="N545" t="s">
        <v>136</v>
      </c>
      <c r="O545">
        <v>4.392601</v>
      </c>
      <c r="P545">
        <v>7.901141</v>
      </c>
      <c r="Q545">
        <v>117.712547</v>
      </c>
    </row>
    <row r="546" spans="13:17" x14ac:dyDescent="0.3">
      <c r="N546" t="s">
        <v>135</v>
      </c>
      <c r="O546">
        <v>3.1368360000000002</v>
      </c>
      <c r="P546">
        <v>7.5498440000000002</v>
      </c>
      <c r="Q546">
        <v>117.979767</v>
      </c>
    </row>
    <row r="547" spans="13:17" x14ac:dyDescent="0.3">
      <c r="N547" t="s">
        <v>135</v>
      </c>
      <c r="O547">
        <v>5.2835390000000002</v>
      </c>
      <c r="P547">
        <v>6.9317820000000001</v>
      </c>
      <c r="Q547">
        <v>117.42591899999999</v>
      </c>
    </row>
    <row r="548" spans="13:17" x14ac:dyDescent="0.3">
      <c r="N548" t="s">
        <v>136</v>
      </c>
      <c r="O548">
        <v>6.5421709999999997</v>
      </c>
      <c r="P548">
        <v>7.2326649999999999</v>
      </c>
      <c r="Q548">
        <v>117.143776</v>
      </c>
    </row>
    <row r="549" spans="13:17" x14ac:dyDescent="0.3">
      <c r="N549" t="s">
        <v>135</v>
      </c>
      <c r="O549">
        <v>7.0954280000000001</v>
      </c>
      <c r="P549">
        <v>8.4240060000000003</v>
      </c>
      <c r="Q549">
        <v>117.075829</v>
      </c>
    </row>
    <row r="550" spans="13:17" x14ac:dyDescent="0.3">
      <c r="N550" t="s">
        <v>136</v>
      </c>
      <c r="O550">
        <v>6.2249439999999998</v>
      </c>
      <c r="P550">
        <v>9.4002680000000005</v>
      </c>
      <c r="Q550">
        <v>117.362404</v>
      </c>
    </row>
    <row r="551" spans="13:17" x14ac:dyDescent="0.3">
      <c r="N551" t="s">
        <v>134</v>
      </c>
      <c r="O551">
        <v>5.1367789999999998</v>
      </c>
      <c r="P551">
        <v>12.370381</v>
      </c>
      <c r="Q551">
        <v>117.804413</v>
      </c>
    </row>
    <row r="552" spans="13:17" x14ac:dyDescent="0.3">
      <c r="N552" t="s">
        <v>134</v>
      </c>
      <c r="O552">
        <v>2.459095</v>
      </c>
      <c r="P552">
        <v>8.2747130000000002</v>
      </c>
      <c r="Q552">
        <v>118.13826</v>
      </c>
    </row>
    <row r="553" spans="13:17" x14ac:dyDescent="0.3">
      <c r="N553" t="s">
        <v>134</v>
      </c>
      <c r="O553">
        <v>2.8423569999999998</v>
      </c>
      <c r="P553">
        <v>6.5771220000000001</v>
      </c>
      <c r="Q553">
        <v>117.85494199999999</v>
      </c>
    </row>
    <row r="554" spans="13:17" x14ac:dyDescent="0.3">
      <c r="N554" t="s">
        <v>134</v>
      </c>
      <c r="O554">
        <v>7.1896899999999997</v>
      </c>
      <c r="P554">
        <v>6.3857559999999998</v>
      </c>
      <c r="Q554">
        <v>116.931168</v>
      </c>
    </row>
    <row r="555" spans="13:17" x14ac:dyDescent="0.3">
      <c r="M555" s="62" t="s">
        <v>98</v>
      </c>
      <c r="N555" t="s">
        <v>134</v>
      </c>
      <c r="O555">
        <v>9.0991920000000004</v>
      </c>
      <c r="P555">
        <v>8.2520240000000005</v>
      </c>
      <c r="Q555">
        <v>113.593784</v>
      </c>
    </row>
    <row r="556" spans="13:17" x14ac:dyDescent="0.3">
      <c r="N556" t="s">
        <v>135</v>
      </c>
      <c r="O556">
        <v>8.0845920000000007</v>
      </c>
      <c r="P556">
        <v>8.4712589999999999</v>
      </c>
      <c r="Q556">
        <v>113.75808000000001</v>
      </c>
    </row>
    <row r="557" spans="13:17" x14ac:dyDescent="0.3">
      <c r="N557" t="s">
        <v>136</v>
      </c>
      <c r="O557">
        <v>7.4365930000000002</v>
      </c>
      <c r="P557">
        <v>9.6633379999999995</v>
      </c>
      <c r="Q557">
        <v>113.913094</v>
      </c>
    </row>
    <row r="558" spans="13:17" x14ac:dyDescent="0.3">
      <c r="N558" t="s">
        <v>135</v>
      </c>
      <c r="O558">
        <v>6.1567769999999999</v>
      </c>
      <c r="P558">
        <v>9.5488459999999993</v>
      </c>
      <c r="Q558">
        <v>114.116837</v>
      </c>
    </row>
    <row r="559" spans="13:17" x14ac:dyDescent="0.3">
      <c r="N559" t="s">
        <v>136</v>
      </c>
      <c r="O559">
        <v>5.918863</v>
      </c>
      <c r="P559">
        <v>8.1957269999999998</v>
      </c>
      <c r="Q559">
        <v>114.119766</v>
      </c>
    </row>
    <row r="560" spans="13:17" x14ac:dyDescent="0.3">
      <c r="N560" t="s">
        <v>136</v>
      </c>
      <c r="O560">
        <v>4.7598089999999997</v>
      </c>
      <c r="P560">
        <v>7.4079810000000004</v>
      </c>
      <c r="Q560">
        <v>114.260201</v>
      </c>
    </row>
    <row r="561" spans="13:17" x14ac:dyDescent="0.3">
      <c r="N561" t="s">
        <v>135</v>
      </c>
      <c r="O561">
        <v>3.5347400000000002</v>
      </c>
      <c r="P561">
        <v>7.8934600000000001</v>
      </c>
      <c r="Q561">
        <v>114.46970399999999</v>
      </c>
    </row>
    <row r="562" spans="13:17" x14ac:dyDescent="0.3">
      <c r="N562" t="s">
        <v>135</v>
      </c>
      <c r="O562">
        <v>4.9253439999999999</v>
      </c>
      <c r="P562">
        <v>6.07531</v>
      </c>
      <c r="Q562">
        <v>114.186356</v>
      </c>
    </row>
    <row r="563" spans="13:17" x14ac:dyDescent="0.3">
      <c r="N563" t="s">
        <v>136</v>
      </c>
      <c r="O563">
        <v>6.1237550000000001</v>
      </c>
      <c r="P563">
        <v>5.5521820000000002</v>
      </c>
      <c r="Q563">
        <v>113.965988</v>
      </c>
    </row>
    <row r="564" spans="13:17" x14ac:dyDescent="0.3">
      <c r="N564" t="s">
        <v>135</v>
      </c>
      <c r="O564">
        <v>7.2625979999999997</v>
      </c>
      <c r="P564">
        <v>6.1872150000000001</v>
      </c>
      <c r="Q564">
        <v>113.799385</v>
      </c>
    </row>
    <row r="565" spans="13:17" x14ac:dyDescent="0.3">
      <c r="N565" t="s">
        <v>136</v>
      </c>
      <c r="O565">
        <v>7.1238950000000001</v>
      </c>
      <c r="P565">
        <v>7.5138550000000004</v>
      </c>
      <c r="Q565">
        <v>113.903572</v>
      </c>
    </row>
    <row r="566" spans="13:17" x14ac:dyDescent="0.3">
      <c r="N566" t="s">
        <v>134</v>
      </c>
      <c r="O566">
        <v>7.9411610000000001</v>
      </c>
      <c r="P566">
        <v>10.606783</v>
      </c>
      <c r="Q566">
        <v>113.85245500000001</v>
      </c>
    </row>
    <row r="567" spans="13:17" x14ac:dyDescent="0.3">
      <c r="N567" t="s">
        <v>134</v>
      </c>
      <c r="O567">
        <v>3.4051</v>
      </c>
      <c r="P567">
        <v>8.8890449999999994</v>
      </c>
      <c r="Q567">
        <v>114.41319300000001</v>
      </c>
    </row>
    <row r="568" spans="13:17" x14ac:dyDescent="0.3">
      <c r="N568" t="s">
        <v>134</v>
      </c>
      <c r="O568">
        <v>2.7295099999999999</v>
      </c>
      <c r="P568">
        <v>7.2661309999999997</v>
      </c>
      <c r="Q568">
        <v>114.394569</v>
      </c>
    </row>
    <row r="569" spans="13:17" x14ac:dyDescent="0.3">
      <c r="N569" t="s">
        <v>134</v>
      </c>
      <c r="O569">
        <v>6.1575389999999999</v>
      </c>
      <c r="P569">
        <v>4.4692220000000002</v>
      </c>
      <c r="Q569">
        <v>113.907402</v>
      </c>
    </row>
    <row r="570" spans="13:17" x14ac:dyDescent="0.3">
      <c r="M570" s="62" t="s">
        <v>97</v>
      </c>
      <c r="N570" t="s">
        <v>134</v>
      </c>
      <c r="O570">
        <v>8.6128549999999997</v>
      </c>
      <c r="P570">
        <v>4.5224469999999997</v>
      </c>
      <c r="Q570">
        <v>110.718727</v>
      </c>
    </row>
    <row r="571" spans="13:17" x14ac:dyDescent="0.3">
      <c r="N571" t="s">
        <v>135</v>
      </c>
      <c r="O571">
        <v>7.8634560000000002</v>
      </c>
      <c r="P571">
        <v>5.2644489999999999</v>
      </c>
      <c r="Q571">
        <v>110.700264</v>
      </c>
    </row>
    <row r="572" spans="13:17" x14ac:dyDescent="0.3">
      <c r="N572" t="s">
        <v>136</v>
      </c>
      <c r="O572">
        <v>6.5185430000000002</v>
      </c>
      <c r="P572">
        <v>4.8638089999999998</v>
      </c>
      <c r="Q572">
        <v>110.803642</v>
      </c>
    </row>
    <row r="573" spans="13:17" x14ac:dyDescent="0.3">
      <c r="N573" t="s">
        <v>137</v>
      </c>
      <c r="O573">
        <v>6.2575209999999997</v>
      </c>
      <c r="P573">
        <v>3.6632380000000002</v>
      </c>
      <c r="Q573">
        <v>110.889107</v>
      </c>
    </row>
    <row r="574" spans="13:17" x14ac:dyDescent="0.3">
      <c r="N574" t="s">
        <v>135</v>
      </c>
      <c r="O574">
        <v>5.5654110000000001</v>
      </c>
      <c r="P574">
        <v>5.7979430000000001</v>
      </c>
      <c r="Q574">
        <v>110.7435</v>
      </c>
    </row>
    <row r="575" spans="13:17" x14ac:dyDescent="0.3">
      <c r="N575" t="s">
        <v>136</v>
      </c>
      <c r="O575">
        <v>5.8552010000000001</v>
      </c>
      <c r="P575">
        <v>7.0939509999999997</v>
      </c>
      <c r="Q575">
        <v>110.638802</v>
      </c>
    </row>
    <row r="576" spans="13:17" x14ac:dyDescent="0.3">
      <c r="N576" t="s">
        <v>135</v>
      </c>
      <c r="O576">
        <v>4.8576290000000002</v>
      </c>
      <c r="P576">
        <v>7.9528460000000001</v>
      </c>
      <c r="Q576">
        <v>110.50561500000001</v>
      </c>
    </row>
    <row r="577" spans="13:17" x14ac:dyDescent="0.3">
      <c r="N577" t="s">
        <v>136</v>
      </c>
      <c r="O577">
        <v>7.2172530000000004</v>
      </c>
      <c r="P577">
        <v>7.5309169999999996</v>
      </c>
      <c r="Q577">
        <v>110.65907300000001</v>
      </c>
    </row>
    <row r="578" spans="13:17" x14ac:dyDescent="0.3">
      <c r="N578" t="s">
        <v>136</v>
      </c>
      <c r="O578">
        <v>8.1757639999999991</v>
      </c>
      <c r="P578">
        <v>6.5786720000000001</v>
      </c>
      <c r="Q578">
        <v>110.706917</v>
      </c>
    </row>
    <row r="579" spans="13:17" x14ac:dyDescent="0.3">
      <c r="N579" t="s">
        <v>134</v>
      </c>
      <c r="O579">
        <v>9.2292079999999999</v>
      </c>
      <c r="P579">
        <v>6.8159419999999997</v>
      </c>
      <c r="Q579">
        <v>110.734764</v>
      </c>
    </row>
    <row r="580" spans="13:17" x14ac:dyDescent="0.3">
      <c r="N580" t="s">
        <v>134</v>
      </c>
      <c r="O580">
        <v>7.4630140000000003</v>
      </c>
      <c r="P580">
        <v>8.5778940000000006</v>
      </c>
      <c r="Q580">
        <v>110.653648</v>
      </c>
    </row>
    <row r="581" spans="13:17" x14ac:dyDescent="0.3">
      <c r="N581" t="s">
        <v>134</v>
      </c>
      <c r="O581">
        <v>5.049633</v>
      </c>
      <c r="P581">
        <v>8.9349360000000004</v>
      </c>
      <c r="Q581">
        <v>110.401291</v>
      </c>
    </row>
    <row r="582" spans="13:17" x14ac:dyDescent="0.3">
      <c r="N582" t="s">
        <v>134</v>
      </c>
      <c r="O582">
        <v>3.8941159999999999</v>
      </c>
      <c r="P582">
        <v>7.6076540000000001</v>
      </c>
      <c r="Q582">
        <v>110.413803</v>
      </c>
    </row>
    <row r="583" spans="13:17" x14ac:dyDescent="0.3">
      <c r="M583" s="62" t="s">
        <v>96</v>
      </c>
      <c r="N583" t="s">
        <v>134</v>
      </c>
      <c r="O583">
        <v>5.9166699999999999</v>
      </c>
      <c r="P583">
        <v>1.3900680000000001</v>
      </c>
      <c r="Q583">
        <v>108.057873</v>
      </c>
    </row>
    <row r="584" spans="13:17" x14ac:dyDescent="0.3">
      <c r="N584" t="s">
        <v>135</v>
      </c>
      <c r="O584">
        <v>5.7609599999999999</v>
      </c>
      <c r="P584">
        <v>2.4285770000000002</v>
      </c>
      <c r="Q584">
        <v>107.978157</v>
      </c>
    </row>
    <row r="585" spans="13:17" x14ac:dyDescent="0.3">
      <c r="N585" t="s">
        <v>136</v>
      </c>
      <c r="O585">
        <v>4.4450770000000004</v>
      </c>
      <c r="P585">
        <v>2.9120889999999999</v>
      </c>
      <c r="Q585">
        <v>108.06131000000001</v>
      </c>
    </row>
    <row r="586" spans="13:17" x14ac:dyDescent="0.3">
      <c r="N586" t="s">
        <v>137</v>
      </c>
      <c r="O586">
        <v>3.537086</v>
      </c>
      <c r="P586">
        <v>2.119815</v>
      </c>
      <c r="Q586">
        <v>108.32737</v>
      </c>
    </row>
    <row r="587" spans="13:17" x14ac:dyDescent="0.3">
      <c r="N587" t="s">
        <v>135</v>
      </c>
      <c r="O587">
        <v>4.2151690000000004</v>
      </c>
      <c r="P587">
        <v>4.2034609999999999</v>
      </c>
      <c r="Q587">
        <v>107.813576</v>
      </c>
    </row>
    <row r="588" spans="13:17" x14ac:dyDescent="0.3">
      <c r="N588" t="s">
        <v>136</v>
      </c>
      <c r="O588">
        <v>5.2123900000000001</v>
      </c>
      <c r="P588">
        <v>5.0523040000000004</v>
      </c>
      <c r="Q588">
        <v>107.57222</v>
      </c>
    </row>
    <row r="589" spans="13:17" x14ac:dyDescent="0.3">
      <c r="N589" t="s">
        <v>135</v>
      </c>
      <c r="O589">
        <v>4.9204460000000001</v>
      </c>
      <c r="P589">
        <v>6.3077420000000002</v>
      </c>
      <c r="Q589">
        <v>107.270821</v>
      </c>
    </row>
    <row r="590" spans="13:17" x14ac:dyDescent="0.3">
      <c r="N590" t="s">
        <v>136</v>
      </c>
      <c r="O590">
        <v>6.5710660000000001</v>
      </c>
      <c r="P590">
        <v>4.6154489999999999</v>
      </c>
      <c r="Q590">
        <v>107.66834299999999</v>
      </c>
    </row>
    <row r="591" spans="13:17" x14ac:dyDescent="0.3">
      <c r="N591" t="s">
        <v>136</v>
      </c>
      <c r="O591">
        <v>6.787566</v>
      </c>
      <c r="P591">
        <v>3.2983880000000001</v>
      </c>
      <c r="Q591">
        <v>107.876976</v>
      </c>
    </row>
    <row r="592" spans="13:17" x14ac:dyDescent="0.3">
      <c r="N592" t="s">
        <v>134</v>
      </c>
      <c r="O592">
        <v>7.7780740000000002</v>
      </c>
      <c r="P592">
        <v>2.8770600000000002</v>
      </c>
      <c r="Q592">
        <v>107.967384</v>
      </c>
    </row>
    <row r="593" spans="13:17" x14ac:dyDescent="0.3">
      <c r="N593" t="s">
        <v>134</v>
      </c>
      <c r="O593">
        <v>7.3838609999999996</v>
      </c>
      <c r="P593">
        <v>5.3136919999999996</v>
      </c>
      <c r="Q593">
        <v>107.576851</v>
      </c>
    </row>
    <row r="594" spans="13:17" x14ac:dyDescent="0.3">
      <c r="N594" t="s">
        <v>134</v>
      </c>
      <c r="O594">
        <v>5.6571619999999996</v>
      </c>
      <c r="P594">
        <v>6.9328469999999998</v>
      </c>
      <c r="Q594">
        <v>106.991417</v>
      </c>
    </row>
    <row r="595" spans="13:17" x14ac:dyDescent="0.3">
      <c r="N595" t="s">
        <v>134</v>
      </c>
      <c r="O595">
        <v>3.9425050000000001</v>
      </c>
      <c r="P595">
        <v>6.5688740000000001</v>
      </c>
      <c r="Q595">
        <v>107.099396</v>
      </c>
    </row>
    <row r="596" spans="13:17" x14ac:dyDescent="0.3">
      <c r="M596" s="62" t="s">
        <v>95</v>
      </c>
      <c r="N596" t="s">
        <v>134</v>
      </c>
      <c r="O596">
        <v>1.939092</v>
      </c>
      <c r="P596">
        <v>0.35673199999999999</v>
      </c>
      <c r="Q596">
        <v>105.226862</v>
      </c>
    </row>
    <row r="597" spans="13:17" x14ac:dyDescent="0.3">
      <c r="N597" t="s">
        <v>135</v>
      </c>
      <c r="O597">
        <v>2.4351120000000002</v>
      </c>
      <c r="P597">
        <v>1.2727109999999999</v>
      </c>
      <c r="Q597">
        <v>105.143654</v>
      </c>
    </row>
    <row r="598" spans="13:17" x14ac:dyDescent="0.3">
      <c r="N598" t="s">
        <v>136</v>
      </c>
      <c r="O598">
        <v>3.7668620000000002</v>
      </c>
      <c r="P598">
        <v>1.57318</v>
      </c>
      <c r="Q598">
        <v>105.19710499999999</v>
      </c>
    </row>
    <row r="599" spans="13:17" x14ac:dyDescent="0.3">
      <c r="N599" t="s">
        <v>135</v>
      </c>
      <c r="O599">
        <v>4.0334029999999998</v>
      </c>
      <c r="P599">
        <v>2.813256</v>
      </c>
      <c r="Q599">
        <v>104.914063</v>
      </c>
    </row>
    <row r="600" spans="13:17" x14ac:dyDescent="0.3">
      <c r="N600" t="s">
        <v>136</v>
      </c>
      <c r="O600">
        <v>2.807922</v>
      </c>
      <c r="P600">
        <v>3.3942839999999999</v>
      </c>
      <c r="Q600">
        <v>104.666466</v>
      </c>
    </row>
    <row r="601" spans="13:17" x14ac:dyDescent="0.3">
      <c r="N601" t="s">
        <v>136</v>
      </c>
      <c r="O601">
        <v>2.430987</v>
      </c>
      <c r="P601">
        <v>4.6946199999999996</v>
      </c>
      <c r="Q601">
        <v>104.22801200000001</v>
      </c>
    </row>
    <row r="602" spans="13:17" x14ac:dyDescent="0.3">
      <c r="N602" t="s">
        <v>137</v>
      </c>
      <c r="O602">
        <v>3.1718549999999999</v>
      </c>
      <c r="P602">
        <v>5.6399489999999997</v>
      </c>
      <c r="Q602">
        <v>103.95152299999999</v>
      </c>
    </row>
    <row r="603" spans="13:17" x14ac:dyDescent="0.3">
      <c r="N603" t="s">
        <v>135</v>
      </c>
      <c r="O603">
        <v>1.057407</v>
      </c>
      <c r="P603">
        <v>4.8113429999999999</v>
      </c>
      <c r="Q603">
        <v>104.058891</v>
      </c>
    </row>
    <row r="604" spans="13:17" x14ac:dyDescent="0.3">
      <c r="N604" t="s">
        <v>136</v>
      </c>
      <c r="O604">
        <v>0.15268599999999999</v>
      </c>
      <c r="P604">
        <v>3.806009</v>
      </c>
      <c r="Q604">
        <v>104.261475</v>
      </c>
    </row>
    <row r="605" spans="13:17" x14ac:dyDescent="0.3">
      <c r="N605" t="s">
        <v>135</v>
      </c>
      <c r="O605">
        <v>-1.1271869999999999</v>
      </c>
      <c r="P605">
        <v>4.0573949999999996</v>
      </c>
      <c r="Q605">
        <v>104.003998</v>
      </c>
    </row>
    <row r="606" spans="13:17" x14ac:dyDescent="0.3">
      <c r="N606" t="s">
        <v>135</v>
      </c>
      <c r="O606">
        <v>0.49452099999999999</v>
      </c>
      <c r="P606">
        <v>2.5878109999999999</v>
      </c>
      <c r="Q606">
        <v>104.625519</v>
      </c>
    </row>
    <row r="607" spans="13:17" x14ac:dyDescent="0.3">
      <c r="N607" t="s">
        <v>136</v>
      </c>
      <c r="O607">
        <v>1.8077019999999999</v>
      </c>
      <c r="P607">
        <v>2.43492</v>
      </c>
      <c r="Q607">
        <v>104.825851</v>
      </c>
    </row>
    <row r="608" spans="13:17" x14ac:dyDescent="0.3">
      <c r="N608" t="s">
        <v>134</v>
      </c>
      <c r="O608">
        <v>4.5051319999999997</v>
      </c>
      <c r="P608">
        <v>0.83776399999999995</v>
      </c>
      <c r="Q608">
        <v>105.44789900000001</v>
      </c>
    </row>
    <row r="609" spans="13:17" x14ac:dyDescent="0.3">
      <c r="N609" t="s">
        <v>134</v>
      </c>
      <c r="O609">
        <v>0.69919600000000004</v>
      </c>
      <c r="P609">
        <v>5.7430079999999997</v>
      </c>
      <c r="Q609">
        <v>103.759933</v>
      </c>
    </row>
    <row r="610" spans="13:17" x14ac:dyDescent="0.3">
      <c r="N610" t="s">
        <v>134</v>
      </c>
      <c r="O610">
        <v>-1.4579740000000001</v>
      </c>
      <c r="P610">
        <v>5.002853</v>
      </c>
      <c r="Q610">
        <v>103.801537</v>
      </c>
    </row>
    <row r="611" spans="13:17" x14ac:dyDescent="0.3">
      <c r="N611" t="s">
        <v>134</v>
      </c>
      <c r="O611">
        <v>-1.776813</v>
      </c>
      <c r="P611">
        <v>3.306324</v>
      </c>
      <c r="Q611">
        <v>104.15894299999999</v>
      </c>
    </row>
    <row r="612" spans="13:17" x14ac:dyDescent="0.3">
      <c r="M612" s="62" t="s">
        <v>94</v>
      </c>
      <c r="N612" t="s">
        <v>134</v>
      </c>
      <c r="O612">
        <v>-1.5513479999999999</v>
      </c>
      <c r="P612">
        <v>1.7108399999999999</v>
      </c>
      <c r="Q612">
        <v>101.71505000000001</v>
      </c>
    </row>
    <row r="613" spans="13:17" x14ac:dyDescent="0.3">
      <c r="N613" t="s">
        <v>135</v>
      </c>
      <c r="O613">
        <v>-0.63406600000000002</v>
      </c>
      <c r="P613">
        <v>2.1941060000000001</v>
      </c>
      <c r="Q613">
        <v>101.547012</v>
      </c>
    </row>
    <row r="614" spans="13:17" x14ac:dyDescent="0.3">
      <c r="N614" t="s">
        <v>136</v>
      </c>
      <c r="O614">
        <v>-0.66275899999999999</v>
      </c>
      <c r="P614">
        <v>3.5140750000000001</v>
      </c>
      <c r="Q614">
        <v>101.06637600000001</v>
      </c>
    </row>
    <row r="615" spans="13:17" x14ac:dyDescent="0.3">
      <c r="N615" t="s">
        <v>137</v>
      </c>
      <c r="O615">
        <v>-1.7511099999999999</v>
      </c>
      <c r="P615">
        <v>4.0698860000000003</v>
      </c>
      <c r="Q615">
        <v>100.910645</v>
      </c>
    </row>
    <row r="616" spans="13:17" x14ac:dyDescent="0.3">
      <c r="N616" t="s">
        <v>135</v>
      </c>
      <c r="O616">
        <v>0.49223800000000001</v>
      </c>
      <c r="P616">
        <v>4.1028320000000003</v>
      </c>
      <c r="Q616">
        <v>100.749146</v>
      </c>
    </row>
    <row r="617" spans="13:17" x14ac:dyDescent="0.3">
      <c r="N617" t="s">
        <v>136</v>
      </c>
      <c r="O617">
        <v>1.6615359999999999</v>
      </c>
      <c r="P617">
        <v>3.490767</v>
      </c>
      <c r="Q617">
        <v>100.93001599999999</v>
      </c>
    </row>
    <row r="618" spans="13:17" x14ac:dyDescent="0.3">
      <c r="N618" t="s">
        <v>135</v>
      </c>
      <c r="O618">
        <v>2.7531759999999998</v>
      </c>
      <c r="P618">
        <v>4.0813300000000003</v>
      </c>
      <c r="Q618">
        <v>100.461494</v>
      </c>
    </row>
    <row r="619" spans="13:17" x14ac:dyDescent="0.3">
      <c r="N619" t="s">
        <v>136</v>
      </c>
      <c r="O619">
        <v>1.717749</v>
      </c>
      <c r="P619">
        <v>2.203119</v>
      </c>
      <c r="Q619">
        <v>101.548576</v>
      </c>
    </row>
    <row r="620" spans="13:17" x14ac:dyDescent="0.3">
      <c r="N620" t="s">
        <v>136</v>
      </c>
      <c r="O620">
        <v>0.54127999999999998</v>
      </c>
      <c r="P620">
        <v>1.6044290000000001</v>
      </c>
      <c r="Q620">
        <v>101.847748</v>
      </c>
    </row>
    <row r="621" spans="13:17" x14ac:dyDescent="0.3">
      <c r="N621" t="s">
        <v>134</v>
      </c>
      <c r="O621">
        <v>0.47558400000000001</v>
      </c>
      <c r="P621">
        <v>0.633988</v>
      </c>
      <c r="Q621">
        <v>102.31873299999999</v>
      </c>
    </row>
    <row r="622" spans="13:17" x14ac:dyDescent="0.3">
      <c r="N622" t="s">
        <v>134</v>
      </c>
      <c r="O622">
        <v>2.6606260000000002</v>
      </c>
      <c r="P622">
        <v>1.7415050000000001</v>
      </c>
      <c r="Q622">
        <v>101.781586</v>
      </c>
    </row>
    <row r="623" spans="13:17" x14ac:dyDescent="0.3">
      <c r="N623" t="s">
        <v>134</v>
      </c>
      <c r="O623">
        <v>3.6587070000000002</v>
      </c>
      <c r="P623">
        <v>3.7186349999999999</v>
      </c>
      <c r="Q623">
        <v>100.70929</v>
      </c>
    </row>
    <row r="624" spans="13:17" x14ac:dyDescent="0.3">
      <c r="N624" t="s">
        <v>134</v>
      </c>
      <c r="O624">
        <v>2.6743519999999998</v>
      </c>
      <c r="P624">
        <v>5.0270520000000003</v>
      </c>
      <c r="Q624">
        <v>100.073273</v>
      </c>
    </row>
    <row r="625" spans="13:17" x14ac:dyDescent="0.3">
      <c r="M625" s="62" t="s">
        <v>93</v>
      </c>
      <c r="N625" t="s">
        <v>134</v>
      </c>
      <c r="O625">
        <v>-3.8236080000000001</v>
      </c>
      <c r="P625">
        <v>4.4751060000000003</v>
      </c>
      <c r="Q625">
        <v>97.990914000000004</v>
      </c>
    </row>
    <row r="626" spans="13:17" x14ac:dyDescent="0.3">
      <c r="N626" t="s">
        <v>135</v>
      </c>
      <c r="O626">
        <v>-2.800128</v>
      </c>
      <c r="P626">
        <v>4.2514149999999997</v>
      </c>
      <c r="Q626">
        <v>97.958427</v>
      </c>
    </row>
    <row r="627" spans="13:17" x14ac:dyDescent="0.3">
      <c r="N627" t="s">
        <v>136</v>
      </c>
      <c r="O627">
        <v>-2.134585</v>
      </c>
      <c r="P627">
        <v>3.0796230000000002</v>
      </c>
      <c r="Q627">
        <v>98.170615999999995</v>
      </c>
    </row>
    <row r="628" spans="13:17" x14ac:dyDescent="0.3">
      <c r="N628" t="s">
        <v>135</v>
      </c>
      <c r="O628">
        <v>-0.85414999999999996</v>
      </c>
      <c r="P628">
        <v>3.1495649999999999</v>
      </c>
      <c r="Q628">
        <v>97.952972000000003</v>
      </c>
    </row>
    <row r="629" spans="13:17" x14ac:dyDescent="0.3">
      <c r="N629" t="s">
        <v>136</v>
      </c>
      <c r="O629">
        <v>-0.63051400000000002</v>
      </c>
      <c r="P629">
        <v>4.4565130000000002</v>
      </c>
      <c r="Q629">
        <v>97.593802999999994</v>
      </c>
    </row>
    <row r="630" spans="13:17" x14ac:dyDescent="0.3">
      <c r="N630" t="s">
        <v>136</v>
      </c>
      <c r="O630">
        <v>0.51141000000000003</v>
      </c>
      <c r="P630">
        <v>5.1652089999999999</v>
      </c>
      <c r="Q630">
        <v>97.170333999999997</v>
      </c>
    </row>
    <row r="631" spans="13:17" x14ac:dyDescent="0.3">
      <c r="N631" t="s">
        <v>135</v>
      </c>
      <c r="O631">
        <v>1.709319</v>
      </c>
      <c r="P631">
        <v>4.6138669999999999</v>
      </c>
      <c r="Q631">
        <v>96.996437</v>
      </c>
    </row>
    <row r="632" spans="13:17" x14ac:dyDescent="0.3">
      <c r="N632" t="s">
        <v>135</v>
      </c>
      <c r="O632">
        <v>0.33786300000000002</v>
      </c>
      <c r="P632">
        <v>6.4669439999999998</v>
      </c>
      <c r="Q632">
        <v>96.866730000000004</v>
      </c>
    </row>
    <row r="633" spans="13:17" x14ac:dyDescent="0.3">
      <c r="N633" t="s">
        <v>136</v>
      </c>
      <c r="O633">
        <v>-0.862429</v>
      </c>
      <c r="P633">
        <v>7.0224380000000002</v>
      </c>
      <c r="Q633">
        <v>96.973083000000003</v>
      </c>
    </row>
    <row r="634" spans="13:17" x14ac:dyDescent="0.3">
      <c r="N634" t="s">
        <v>135</v>
      </c>
      <c r="O634">
        <v>-1.9972160000000001</v>
      </c>
      <c r="P634">
        <v>6.4541009999999996</v>
      </c>
      <c r="Q634">
        <v>97.313950000000006</v>
      </c>
    </row>
    <row r="635" spans="13:17" x14ac:dyDescent="0.3">
      <c r="N635" t="s">
        <v>136</v>
      </c>
      <c r="O635">
        <v>-1.8421670000000001</v>
      </c>
      <c r="P635">
        <v>5.1576659999999999</v>
      </c>
      <c r="Q635">
        <v>97.615645999999998</v>
      </c>
    </row>
    <row r="636" spans="13:17" x14ac:dyDescent="0.3">
      <c r="N636" t="s">
        <v>134</v>
      </c>
      <c r="O636">
        <v>-2.6344259999999999</v>
      </c>
      <c r="P636">
        <v>2.1875629999999999</v>
      </c>
      <c r="Q636">
        <v>98.494438000000002</v>
      </c>
    </row>
    <row r="637" spans="13:17" x14ac:dyDescent="0.3">
      <c r="N637" t="s">
        <v>134</v>
      </c>
      <c r="O637">
        <v>1.8431489999999999</v>
      </c>
      <c r="P637">
        <v>3.6760440000000001</v>
      </c>
      <c r="Q637">
        <v>97.331871000000007</v>
      </c>
    </row>
    <row r="638" spans="13:17" x14ac:dyDescent="0.3">
      <c r="N638" t="s">
        <v>134</v>
      </c>
      <c r="O638">
        <v>2.50481</v>
      </c>
      <c r="P638">
        <v>5.2102320000000004</v>
      </c>
      <c r="Q638">
        <v>96.762512000000001</v>
      </c>
    </row>
    <row r="639" spans="13:17" x14ac:dyDescent="0.3">
      <c r="N639" t="s">
        <v>134</v>
      </c>
      <c r="O639">
        <v>-0.90506500000000001</v>
      </c>
      <c r="P639">
        <v>8.0837120000000002</v>
      </c>
      <c r="Q639">
        <v>96.739372000000003</v>
      </c>
    </row>
    <row r="640" spans="13:17" x14ac:dyDescent="0.3">
      <c r="M640" s="62" t="s">
        <v>92</v>
      </c>
      <c r="N640" t="s">
        <v>134</v>
      </c>
      <c r="O640">
        <v>-4.0688820000000003</v>
      </c>
      <c r="P640">
        <v>7.5596920000000001</v>
      </c>
      <c r="Q640">
        <v>94.436466999999993</v>
      </c>
    </row>
    <row r="641" spans="13:17" x14ac:dyDescent="0.3">
      <c r="N641" t="s">
        <v>135</v>
      </c>
      <c r="O641">
        <v>-3.3604319999999999</v>
      </c>
      <c r="P641">
        <v>6.7934530000000004</v>
      </c>
      <c r="Q641">
        <v>94.433197000000007</v>
      </c>
    </row>
    <row r="642" spans="13:17" x14ac:dyDescent="0.3">
      <c r="N642" t="s">
        <v>136</v>
      </c>
      <c r="O642">
        <v>-3.4679180000000001</v>
      </c>
      <c r="P642">
        <v>5.4416149999999996</v>
      </c>
      <c r="Q642">
        <v>94.609024000000005</v>
      </c>
    </row>
    <row r="643" spans="13:17" x14ac:dyDescent="0.3">
      <c r="N643" t="s">
        <v>135</v>
      </c>
      <c r="O643">
        <v>-2.3415029999999999</v>
      </c>
      <c r="P643">
        <v>4.8085399999999998</v>
      </c>
      <c r="Q643">
        <v>94.472342999999995</v>
      </c>
    </row>
    <row r="644" spans="13:17" x14ac:dyDescent="0.3">
      <c r="N644" t="s">
        <v>136</v>
      </c>
      <c r="O644">
        <v>-1.4093979999999999</v>
      </c>
      <c r="P644">
        <v>5.7871540000000001</v>
      </c>
      <c r="Q644">
        <v>94.210121000000001</v>
      </c>
    </row>
    <row r="645" spans="13:17" x14ac:dyDescent="0.3">
      <c r="N645" t="s">
        <v>136</v>
      </c>
      <c r="O645">
        <v>-1.1275E-2</v>
      </c>
      <c r="P645">
        <v>5.7449729999999999</v>
      </c>
      <c r="Q645">
        <v>93.960555999999997</v>
      </c>
    </row>
    <row r="646" spans="13:17" x14ac:dyDescent="0.3">
      <c r="N646" t="s">
        <v>137</v>
      </c>
      <c r="O646">
        <v>0.718364</v>
      </c>
      <c r="P646">
        <v>4.7526590000000004</v>
      </c>
      <c r="Q646">
        <v>93.888351</v>
      </c>
    </row>
    <row r="647" spans="13:17" x14ac:dyDescent="0.3">
      <c r="N647" t="s">
        <v>135</v>
      </c>
      <c r="O647">
        <v>0.51702300000000001</v>
      </c>
      <c r="P647">
        <v>7.0047170000000003</v>
      </c>
      <c r="Q647">
        <v>93.718147000000002</v>
      </c>
    </row>
    <row r="648" spans="13:17" x14ac:dyDescent="0.3">
      <c r="N648" t="s">
        <v>136</v>
      </c>
      <c r="O648">
        <v>-0.19925399999999999</v>
      </c>
      <c r="P648">
        <v>8.1662079999999992</v>
      </c>
      <c r="Q648">
        <v>93.714195000000004</v>
      </c>
    </row>
    <row r="649" spans="13:17" x14ac:dyDescent="0.3">
      <c r="N649" t="s">
        <v>135</v>
      </c>
      <c r="O649">
        <v>0.435112</v>
      </c>
      <c r="P649">
        <v>9.2809729999999995</v>
      </c>
      <c r="Q649">
        <v>93.324821</v>
      </c>
    </row>
    <row r="650" spans="13:17" x14ac:dyDescent="0.3">
      <c r="N650" t="s">
        <v>135</v>
      </c>
      <c r="O650">
        <v>-1.4924980000000001</v>
      </c>
      <c r="P650">
        <v>8.2215699999999998</v>
      </c>
      <c r="Q650">
        <v>93.943275</v>
      </c>
    </row>
    <row r="651" spans="13:17" x14ac:dyDescent="0.3">
      <c r="N651" t="s">
        <v>136</v>
      </c>
      <c r="O651">
        <v>-2.041874</v>
      </c>
      <c r="P651">
        <v>7.029477</v>
      </c>
      <c r="Q651">
        <v>94.204857000000004</v>
      </c>
    </row>
    <row r="652" spans="13:17" x14ac:dyDescent="0.3">
      <c r="N652" t="s">
        <v>134</v>
      </c>
      <c r="O652">
        <v>-4.4018090000000001</v>
      </c>
      <c r="P652">
        <v>4.9638920000000004</v>
      </c>
      <c r="Q652">
        <v>94.831917000000004</v>
      </c>
    </row>
    <row r="653" spans="13:17" x14ac:dyDescent="0.3">
      <c r="N653" t="s">
        <v>134</v>
      </c>
      <c r="O653">
        <v>1.547256</v>
      </c>
      <c r="P653">
        <v>7.0594349999999997</v>
      </c>
      <c r="Q653">
        <v>93.555244000000002</v>
      </c>
    </row>
    <row r="654" spans="13:17" x14ac:dyDescent="0.3">
      <c r="N654" t="s">
        <v>134</v>
      </c>
      <c r="O654">
        <v>1.4528540000000001</v>
      </c>
      <c r="P654">
        <v>9.3227010000000003</v>
      </c>
      <c r="Q654">
        <v>93.407066</v>
      </c>
    </row>
    <row r="655" spans="13:17" x14ac:dyDescent="0.3">
      <c r="N655" t="s">
        <v>134</v>
      </c>
      <c r="O655">
        <v>-7.9497999999999999E-2</v>
      </c>
      <c r="P655">
        <v>10.133290000000001</v>
      </c>
      <c r="Q655">
        <v>93.469657999999995</v>
      </c>
    </row>
    <row r="656" spans="13:17" x14ac:dyDescent="0.3">
      <c r="M656" s="62" t="s">
        <v>91</v>
      </c>
      <c r="N656" t="s">
        <v>134</v>
      </c>
      <c r="O656">
        <v>-1.7412609999999999</v>
      </c>
      <c r="P656">
        <v>9.9597669999999994</v>
      </c>
      <c r="Q656">
        <v>90.910228000000004</v>
      </c>
    </row>
    <row r="657" spans="13:17" x14ac:dyDescent="0.3">
      <c r="N657" t="s">
        <v>135</v>
      </c>
      <c r="O657">
        <v>-1.6363669999999999</v>
      </c>
      <c r="P657">
        <v>8.920909</v>
      </c>
      <c r="Q657">
        <v>90.949348000000001</v>
      </c>
    </row>
    <row r="658" spans="13:17" x14ac:dyDescent="0.3">
      <c r="N658" t="s">
        <v>136</v>
      </c>
      <c r="O658">
        <v>-2.558818</v>
      </c>
      <c r="P658">
        <v>7.9438170000000001</v>
      </c>
      <c r="Q658">
        <v>91.189948999999999</v>
      </c>
    </row>
    <row r="659" spans="13:17" x14ac:dyDescent="0.3">
      <c r="N659" t="s">
        <v>135</v>
      </c>
      <c r="O659">
        <v>-2.088635</v>
      </c>
      <c r="P659">
        <v>6.7367619999999997</v>
      </c>
      <c r="Q659">
        <v>91.073914000000002</v>
      </c>
    </row>
    <row r="660" spans="13:17" x14ac:dyDescent="0.3">
      <c r="N660" t="s">
        <v>136</v>
      </c>
      <c r="O660">
        <v>-0.755965</v>
      </c>
      <c r="P660">
        <v>6.9023099999999999</v>
      </c>
      <c r="Q660">
        <v>90.774895000000001</v>
      </c>
    </row>
    <row r="661" spans="13:17" x14ac:dyDescent="0.3">
      <c r="N661" t="s">
        <v>136</v>
      </c>
      <c r="O661">
        <v>0.28843800000000003</v>
      </c>
      <c r="P661">
        <v>6.0091000000000001</v>
      </c>
      <c r="Q661">
        <v>90.456688</v>
      </c>
    </row>
    <row r="662" spans="13:17" x14ac:dyDescent="0.3">
      <c r="N662" t="s">
        <v>135</v>
      </c>
      <c r="O662">
        <v>0.13353100000000001</v>
      </c>
      <c r="P662">
        <v>4.6905229999999998</v>
      </c>
      <c r="Q662">
        <v>90.319298000000003</v>
      </c>
    </row>
    <row r="663" spans="13:17" x14ac:dyDescent="0.3">
      <c r="N663" t="s">
        <v>135</v>
      </c>
      <c r="O663">
        <v>1.477395</v>
      </c>
      <c r="P663">
        <v>6.5604300000000002</v>
      </c>
      <c r="Q663">
        <v>90.146895999999998</v>
      </c>
    </row>
    <row r="664" spans="13:17" x14ac:dyDescent="0.3">
      <c r="N664" t="s">
        <v>136</v>
      </c>
      <c r="O664">
        <v>1.631006</v>
      </c>
      <c r="P664">
        <v>7.8782199999999998</v>
      </c>
      <c r="Q664">
        <v>90.142608999999993</v>
      </c>
    </row>
    <row r="665" spans="13:17" x14ac:dyDescent="0.3">
      <c r="N665" t="s">
        <v>135</v>
      </c>
      <c r="O665">
        <v>0.72208399999999995</v>
      </c>
      <c r="P665">
        <v>8.7975999999999992</v>
      </c>
      <c r="Q665">
        <v>90.379097000000002</v>
      </c>
    </row>
    <row r="666" spans="13:17" x14ac:dyDescent="0.3">
      <c r="N666" t="s">
        <v>136</v>
      </c>
      <c r="O666">
        <v>-0.46077699999999999</v>
      </c>
      <c r="P666">
        <v>8.2709879999999991</v>
      </c>
      <c r="Q666">
        <v>90.713950999999994</v>
      </c>
    </row>
    <row r="667" spans="13:17" x14ac:dyDescent="0.3">
      <c r="N667" t="s">
        <v>134</v>
      </c>
      <c r="O667">
        <v>-3.5780630000000002</v>
      </c>
      <c r="P667">
        <v>8.1683389999999996</v>
      </c>
      <c r="Q667">
        <v>91.438445999999999</v>
      </c>
    </row>
    <row r="668" spans="13:17" x14ac:dyDescent="0.3">
      <c r="N668" t="s">
        <v>134</v>
      </c>
      <c r="O668">
        <v>-0.67672200000000005</v>
      </c>
      <c r="P668">
        <v>4.2780839999999998</v>
      </c>
      <c r="Q668">
        <v>90.752487000000002</v>
      </c>
    </row>
    <row r="669" spans="13:17" x14ac:dyDescent="0.3">
      <c r="N669" t="s">
        <v>134</v>
      </c>
      <c r="O669">
        <v>0.97206199999999998</v>
      </c>
      <c r="P669">
        <v>4.1153130000000004</v>
      </c>
      <c r="Q669">
        <v>90.199944000000002</v>
      </c>
    </row>
    <row r="670" spans="13:17" x14ac:dyDescent="0.3">
      <c r="N670" t="s">
        <v>134</v>
      </c>
      <c r="O670">
        <v>2.6213139999999999</v>
      </c>
      <c r="P670">
        <v>8.2339160000000007</v>
      </c>
      <c r="Q670">
        <v>89.880736999999996</v>
      </c>
    </row>
    <row r="671" spans="13:17" x14ac:dyDescent="0.3">
      <c r="M671" s="62" t="s">
        <v>90</v>
      </c>
      <c r="N671" t="s">
        <v>134</v>
      </c>
      <c r="O671">
        <v>1.7753490000000001</v>
      </c>
      <c r="P671">
        <v>10.415865</v>
      </c>
      <c r="Q671">
        <v>87.121797000000001</v>
      </c>
    </row>
    <row r="672" spans="13:17" x14ac:dyDescent="0.3">
      <c r="N672" t="s">
        <v>135</v>
      </c>
      <c r="O672">
        <v>1.3181719999999999</v>
      </c>
      <c r="P672">
        <v>9.4687839999999994</v>
      </c>
      <c r="Q672">
        <v>87.192702999999995</v>
      </c>
    </row>
    <row r="673" spans="13:17" x14ac:dyDescent="0.3">
      <c r="N673" t="s">
        <v>136</v>
      </c>
      <c r="O673">
        <v>2.09253</v>
      </c>
      <c r="P673">
        <v>8.3257829999999995</v>
      </c>
      <c r="Q673">
        <v>86.935516000000007</v>
      </c>
    </row>
    <row r="674" spans="13:17" x14ac:dyDescent="0.3">
      <c r="N674" t="s">
        <v>137</v>
      </c>
      <c r="O674">
        <v>3.2641629999999999</v>
      </c>
      <c r="P674">
        <v>8.4629820000000002</v>
      </c>
      <c r="Q674">
        <v>86.577315999999996</v>
      </c>
    </row>
    <row r="675" spans="13:17" x14ac:dyDescent="0.3">
      <c r="N675" t="s">
        <v>135</v>
      </c>
      <c r="O675">
        <v>1.5237830000000001</v>
      </c>
      <c r="P675">
        <v>7.1245510000000003</v>
      </c>
      <c r="Q675">
        <v>87.057113999999999</v>
      </c>
    </row>
    <row r="676" spans="13:17" x14ac:dyDescent="0.3">
      <c r="N676" t="s">
        <v>136</v>
      </c>
      <c r="O676">
        <v>0.23649100000000001</v>
      </c>
      <c r="P676">
        <v>6.9801970000000004</v>
      </c>
      <c r="Q676">
        <v>87.367362999999997</v>
      </c>
    </row>
    <row r="677" spans="13:17" x14ac:dyDescent="0.3">
      <c r="N677" t="s">
        <v>135</v>
      </c>
      <c r="O677">
        <v>-0.25717099999999998</v>
      </c>
      <c r="P677">
        <v>5.7528280000000001</v>
      </c>
      <c r="Q677">
        <v>87.434509000000006</v>
      </c>
    </row>
    <row r="678" spans="13:17" x14ac:dyDescent="0.3">
      <c r="N678" t="s">
        <v>136</v>
      </c>
      <c r="O678">
        <v>-0.56488099999999997</v>
      </c>
      <c r="P678">
        <v>8.1290910000000007</v>
      </c>
      <c r="Q678">
        <v>87.656768999999997</v>
      </c>
    </row>
    <row r="679" spans="13:17" x14ac:dyDescent="0.3">
      <c r="N679" t="s">
        <v>136</v>
      </c>
      <c r="O679">
        <v>3.0294999999999999E-2</v>
      </c>
      <c r="P679">
        <v>9.3413959999999996</v>
      </c>
      <c r="Q679">
        <v>87.577217000000005</v>
      </c>
    </row>
    <row r="680" spans="13:17" x14ac:dyDescent="0.3">
      <c r="N680" t="s">
        <v>134</v>
      </c>
      <c r="O680">
        <v>-0.48245399999999999</v>
      </c>
      <c r="P680">
        <v>10.265483</v>
      </c>
      <c r="Q680">
        <v>87.801704000000001</v>
      </c>
    </row>
    <row r="681" spans="13:17" x14ac:dyDescent="0.3">
      <c r="N681" t="s">
        <v>134</v>
      </c>
      <c r="O681">
        <v>-1.5975950000000001</v>
      </c>
      <c r="P681">
        <v>8.0259160000000005</v>
      </c>
      <c r="Q681">
        <v>87.939957000000007</v>
      </c>
    </row>
    <row r="682" spans="13:17" x14ac:dyDescent="0.3">
      <c r="N682" t="s">
        <v>134</v>
      </c>
      <c r="O682">
        <v>-1.2483690000000001</v>
      </c>
      <c r="P682">
        <v>5.6209509999999998</v>
      </c>
      <c r="Q682">
        <v>87.549362000000002</v>
      </c>
    </row>
    <row r="683" spans="13:17" x14ac:dyDescent="0.3">
      <c r="N683" t="s">
        <v>134</v>
      </c>
      <c r="O683">
        <v>0.32100800000000002</v>
      </c>
      <c r="P683">
        <v>4.9624220000000001</v>
      </c>
      <c r="Q683">
        <v>87.125366</v>
      </c>
    </row>
    <row r="684" spans="13:17" x14ac:dyDescent="0.3">
      <c r="M684" s="62" t="s">
        <v>89</v>
      </c>
      <c r="N684" t="s">
        <v>134</v>
      </c>
      <c r="O684">
        <v>4.9684970000000002</v>
      </c>
      <c r="P684">
        <v>8.8969240000000003</v>
      </c>
      <c r="Q684">
        <v>83.478224999999995</v>
      </c>
    </row>
    <row r="685" spans="13:17" x14ac:dyDescent="0.3">
      <c r="N685" t="s">
        <v>135</v>
      </c>
      <c r="O685">
        <v>4.0157550000000004</v>
      </c>
      <c r="P685">
        <v>8.4375610000000005</v>
      </c>
      <c r="Q685">
        <v>83.563064999999995</v>
      </c>
    </row>
    <row r="686" spans="13:17" x14ac:dyDescent="0.3">
      <c r="N686" t="s">
        <v>136</v>
      </c>
      <c r="O686">
        <v>3.9958900000000002</v>
      </c>
      <c r="P686">
        <v>7.0589930000000001</v>
      </c>
      <c r="Q686">
        <v>83.645279000000002</v>
      </c>
    </row>
    <row r="687" spans="13:17" x14ac:dyDescent="0.3">
      <c r="N687" t="s">
        <v>137</v>
      </c>
      <c r="O687">
        <v>5.0077959999999999</v>
      </c>
      <c r="P687">
        <v>6.3775069999999996</v>
      </c>
      <c r="Q687">
        <v>83.577033999999998</v>
      </c>
    </row>
    <row r="688" spans="13:17" x14ac:dyDescent="0.3">
      <c r="N688" t="s">
        <v>135</v>
      </c>
      <c r="O688">
        <v>2.768132</v>
      </c>
      <c r="P688">
        <v>6.4886100000000004</v>
      </c>
      <c r="Q688">
        <v>83.772391999999996</v>
      </c>
    </row>
    <row r="689" spans="13:17" x14ac:dyDescent="0.3">
      <c r="N689" t="s">
        <v>136</v>
      </c>
      <c r="O689">
        <v>1.558295</v>
      </c>
      <c r="P689">
        <v>7.1287779999999996</v>
      </c>
      <c r="Q689">
        <v>83.832581000000005</v>
      </c>
    </row>
    <row r="690" spans="13:17" x14ac:dyDescent="0.3">
      <c r="N690" t="s">
        <v>137</v>
      </c>
      <c r="O690">
        <v>0.52270799999999995</v>
      </c>
      <c r="P690">
        <v>6.4864860000000002</v>
      </c>
      <c r="Q690">
        <v>83.969802999999999</v>
      </c>
    </row>
    <row r="691" spans="13:17" x14ac:dyDescent="0.3">
      <c r="N691" t="s">
        <v>136</v>
      </c>
      <c r="O691">
        <v>1.631332</v>
      </c>
      <c r="P691">
        <v>8.5740759999999998</v>
      </c>
      <c r="Q691">
        <v>83.734390000000005</v>
      </c>
    </row>
    <row r="692" spans="13:17" x14ac:dyDescent="0.3">
      <c r="N692" t="s">
        <v>136</v>
      </c>
      <c r="O692">
        <v>0.34695100000000001</v>
      </c>
      <c r="P692">
        <v>9.3395980000000005</v>
      </c>
      <c r="Q692">
        <v>83.700523000000004</v>
      </c>
    </row>
    <row r="693" spans="13:17" x14ac:dyDescent="0.3">
      <c r="N693" t="s">
        <v>136</v>
      </c>
      <c r="O693">
        <v>2.8502459999999998</v>
      </c>
      <c r="P693">
        <v>9.1464359999999996</v>
      </c>
      <c r="Q693">
        <v>83.650513000000004</v>
      </c>
    </row>
    <row r="694" spans="13:17" x14ac:dyDescent="0.3">
      <c r="N694" t="s">
        <v>134</v>
      </c>
      <c r="O694">
        <v>2.9601980000000001</v>
      </c>
      <c r="P694">
        <v>10.221223</v>
      </c>
      <c r="Q694">
        <v>83.649878999999999</v>
      </c>
    </row>
    <row r="695" spans="13:17" x14ac:dyDescent="0.3">
      <c r="N695" t="s">
        <v>134</v>
      </c>
      <c r="O695">
        <v>-0.29673100000000002</v>
      </c>
      <c r="P695">
        <v>8.8992090000000008</v>
      </c>
      <c r="Q695">
        <v>82.941513</v>
      </c>
    </row>
    <row r="696" spans="13:17" x14ac:dyDescent="0.3">
      <c r="N696" t="s">
        <v>134</v>
      </c>
      <c r="O696">
        <v>-0.16889699999999999</v>
      </c>
      <c r="P696">
        <v>9.2572229999999998</v>
      </c>
      <c r="Q696">
        <v>84.656302999999994</v>
      </c>
    </row>
    <row r="697" spans="13:17" x14ac:dyDescent="0.3">
      <c r="N697" t="s">
        <v>134</v>
      </c>
      <c r="O697">
        <v>0.52872799999999998</v>
      </c>
      <c r="P697">
        <v>10.385346999999999</v>
      </c>
      <c r="Q697">
        <v>83.474350000000001</v>
      </c>
    </row>
    <row r="698" spans="13:17" x14ac:dyDescent="0.3">
      <c r="N698" t="s">
        <v>134</v>
      </c>
      <c r="O698">
        <v>2.7618109999999998</v>
      </c>
      <c r="P698">
        <v>5.42713</v>
      </c>
      <c r="Q698">
        <v>83.762161000000006</v>
      </c>
    </row>
    <row r="699" spans="13:17" x14ac:dyDescent="0.3">
      <c r="M699" s="62" t="s">
        <v>88</v>
      </c>
      <c r="N699" t="s">
        <v>134</v>
      </c>
      <c r="O699">
        <v>6.7811979999999998</v>
      </c>
      <c r="P699">
        <v>5.7295550000000004</v>
      </c>
      <c r="Q699">
        <v>80.431993000000006</v>
      </c>
    </row>
    <row r="700" spans="13:17" x14ac:dyDescent="0.3">
      <c r="N700" t="s">
        <v>135</v>
      </c>
      <c r="O700">
        <v>5.7358669999999998</v>
      </c>
      <c r="P700">
        <v>5.885008</v>
      </c>
      <c r="Q700">
        <v>80.429794000000001</v>
      </c>
    </row>
    <row r="701" spans="13:17" x14ac:dyDescent="0.3">
      <c r="N701" t="s">
        <v>136</v>
      </c>
      <c r="O701">
        <v>4.9198599999999999</v>
      </c>
      <c r="P701">
        <v>4.7754050000000001</v>
      </c>
      <c r="Q701">
        <v>80.542343000000002</v>
      </c>
    </row>
    <row r="702" spans="13:17" x14ac:dyDescent="0.3">
      <c r="N702" t="s">
        <v>137</v>
      </c>
      <c r="O702">
        <v>5.3549629999999997</v>
      </c>
      <c r="P702">
        <v>3.6362000000000001</v>
      </c>
      <c r="Q702">
        <v>80.581017000000003</v>
      </c>
    </row>
    <row r="703" spans="13:17" x14ac:dyDescent="0.3">
      <c r="N703" t="s">
        <v>135</v>
      </c>
      <c r="O703">
        <v>3.582999</v>
      </c>
      <c r="P703">
        <v>5.0332410000000003</v>
      </c>
      <c r="Q703">
        <v>80.543616999999998</v>
      </c>
    </row>
    <row r="704" spans="13:17" x14ac:dyDescent="0.3">
      <c r="N704" t="s">
        <v>136</v>
      </c>
      <c r="O704">
        <v>2.9739110000000002</v>
      </c>
      <c r="P704">
        <v>6.2606229999999998</v>
      </c>
      <c r="Q704">
        <v>80.484298999999993</v>
      </c>
    </row>
    <row r="705" spans="13:17" x14ac:dyDescent="0.3">
      <c r="N705" t="s">
        <v>137</v>
      </c>
      <c r="O705">
        <v>1.7514879999999999</v>
      </c>
      <c r="P705">
        <v>6.3477030000000001</v>
      </c>
      <c r="Q705">
        <v>80.528792999999993</v>
      </c>
    </row>
    <row r="706" spans="13:17" x14ac:dyDescent="0.3">
      <c r="N706" t="s">
        <v>136</v>
      </c>
      <c r="O706">
        <v>3.8774649999999999</v>
      </c>
      <c r="P706">
        <v>7.3884030000000003</v>
      </c>
      <c r="Q706">
        <v>80.348167000000004</v>
      </c>
    </row>
    <row r="707" spans="13:17" x14ac:dyDescent="0.3">
      <c r="N707" t="s">
        <v>136</v>
      </c>
      <c r="O707">
        <v>3.283766</v>
      </c>
      <c r="P707">
        <v>8.7479239999999994</v>
      </c>
      <c r="Q707">
        <v>80.155265999999997</v>
      </c>
    </row>
    <row r="708" spans="13:17" x14ac:dyDescent="0.3">
      <c r="N708" t="s">
        <v>136</v>
      </c>
      <c r="O708">
        <v>5.2036090000000002</v>
      </c>
      <c r="P708">
        <v>7.1416940000000002</v>
      </c>
      <c r="Q708">
        <v>80.370987</v>
      </c>
    </row>
    <row r="709" spans="13:17" x14ac:dyDescent="0.3">
      <c r="N709" t="s">
        <v>134</v>
      </c>
      <c r="O709">
        <v>5.9273189999999998</v>
      </c>
      <c r="P709">
        <v>7.9438389999999997</v>
      </c>
      <c r="Q709">
        <v>80.334625000000003</v>
      </c>
    </row>
    <row r="710" spans="13:17" x14ac:dyDescent="0.3">
      <c r="N710" t="s">
        <v>134</v>
      </c>
      <c r="O710">
        <v>2.8030710000000001</v>
      </c>
      <c r="P710">
        <v>9.0840169999999993</v>
      </c>
      <c r="Q710">
        <v>81.072502</v>
      </c>
    </row>
    <row r="711" spans="13:17" x14ac:dyDescent="0.3">
      <c r="N711" t="s">
        <v>134</v>
      </c>
      <c r="O711">
        <v>4.0480119999999999</v>
      </c>
      <c r="P711">
        <v>9.4609380000000005</v>
      </c>
      <c r="Q711">
        <v>79.864456000000004</v>
      </c>
    </row>
    <row r="712" spans="13:17" x14ac:dyDescent="0.3">
      <c r="N712" t="s">
        <v>134</v>
      </c>
      <c r="O712">
        <v>2.512419</v>
      </c>
      <c r="P712">
        <v>8.687856</v>
      </c>
      <c r="Q712">
        <v>79.390540999999999</v>
      </c>
    </row>
    <row r="713" spans="13:17" x14ac:dyDescent="0.3">
      <c r="N713" t="s">
        <v>134</v>
      </c>
      <c r="O713">
        <v>2.9545629999999998</v>
      </c>
      <c r="P713">
        <v>4.1812899999999997</v>
      </c>
      <c r="Q713">
        <v>80.539635000000004</v>
      </c>
    </row>
    <row r="714" spans="13:17" x14ac:dyDescent="0.3">
      <c r="M714" s="62" t="s">
        <v>87</v>
      </c>
      <c r="N714" t="s">
        <v>134</v>
      </c>
      <c r="O714">
        <v>6.4114769999999996</v>
      </c>
      <c r="P714">
        <v>1.6041810000000001</v>
      </c>
      <c r="Q714">
        <v>77.333258999999998</v>
      </c>
    </row>
    <row r="715" spans="13:17" x14ac:dyDescent="0.3">
      <c r="N715" t="s">
        <v>135</v>
      </c>
      <c r="O715">
        <v>5.6498270000000002</v>
      </c>
      <c r="P715">
        <v>2.3338760000000001</v>
      </c>
      <c r="Q715">
        <v>77.299567999999994</v>
      </c>
    </row>
    <row r="716" spans="13:17" x14ac:dyDescent="0.3">
      <c r="N716" t="s">
        <v>136</v>
      </c>
      <c r="O716">
        <v>4.3258369999999999</v>
      </c>
      <c r="P716">
        <v>1.90571</v>
      </c>
      <c r="Q716">
        <v>77.111519000000001</v>
      </c>
    </row>
    <row r="717" spans="13:17" x14ac:dyDescent="0.3">
      <c r="N717" t="s">
        <v>137</v>
      </c>
      <c r="O717">
        <v>4.10053</v>
      </c>
      <c r="P717">
        <v>0.69974000000000003</v>
      </c>
      <c r="Q717">
        <v>76.989677</v>
      </c>
    </row>
    <row r="718" spans="13:17" x14ac:dyDescent="0.3">
      <c r="N718" t="s">
        <v>135</v>
      </c>
      <c r="O718">
        <v>3.360439</v>
      </c>
      <c r="P718">
        <v>2.8206699999999998</v>
      </c>
      <c r="Q718">
        <v>77.010222999999996</v>
      </c>
    </row>
    <row r="719" spans="13:17" x14ac:dyDescent="0.3">
      <c r="N719" t="s">
        <v>136</v>
      </c>
      <c r="O719">
        <v>3.615532</v>
      </c>
      <c r="P719">
        <v>4.1250119999999999</v>
      </c>
      <c r="Q719">
        <v>77.108421000000007</v>
      </c>
    </row>
    <row r="720" spans="13:17" x14ac:dyDescent="0.3">
      <c r="N720" t="s">
        <v>135</v>
      </c>
      <c r="O720">
        <v>2.616098</v>
      </c>
      <c r="P720">
        <v>4.9721650000000004</v>
      </c>
      <c r="Q720">
        <v>76.931113999999994</v>
      </c>
    </row>
    <row r="721" spans="13:17" x14ac:dyDescent="0.3">
      <c r="N721" t="s">
        <v>136</v>
      </c>
      <c r="O721">
        <v>4.9411529999999999</v>
      </c>
      <c r="P721">
        <v>4.5783719999999999</v>
      </c>
      <c r="Q721">
        <v>77.397475999999997</v>
      </c>
    </row>
    <row r="722" spans="13:17" x14ac:dyDescent="0.3">
      <c r="N722" t="s">
        <v>136</v>
      </c>
      <c r="O722">
        <v>5.911581</v>
      </c>
      <c r="P722">
        <v>3.6421869999999998</v>
      </c>
      <c r="Q722">
        <v>77.506980999999996</v>
      </c>
    </row>
    <row r="723" spans="13:17" x14ac:dyDescent="0.3">
      <c r="N723" t="s">
        <v>134</v>
      </c>
      <c r="O723">
        <v>6.9374539999999998</v>
      </c>
      <c r="P723">
        <v>3.8841079999999999</v>
      </c>
      <c r="Q723">
        <v>77.744629000000003</v>
      </c>
    </row>
    <row r="724" spans="13:17" x14ac:dyDescent="0.3">
      <c r="N724" t="s">
        <v>134</v>
      </c>
      <c r="O724">
        <v>5.1479840000000001</v>
      </c>
      <c r="P724">
        <v>5.6247559999999996</v>
      </c>
      <c r="Q724">
        <v>77.535613999999995</v>
      </c>
    </row>
    <row r="725" spans="13:17" x14ac:dyDescent="0.3">
      <c r="N725" t="s">
        <v>134</v>
      </c>
      <c r="O725">
        <v>2.785787</v>
      </c>
      <c r="P725">
        <v>5.9633620000000001</v>
      </c>
      <c r="Q725">
        <v>76.937004000000002</v>
      </c>
    </row>
    <row r="726" spans="13:17" x14ac:dyDescent="0.3">
      <c r="N726" t="s">
        <v>134</v>
      </c>
      <c r="O726">
        <v>1.6904459999999999</v>
      </c>
      <c r="P726">
        <v>4.611275</v>
      </c>
      <c r="Q726">
        <v>76.672675999999996</v>
      </c>
    </row>
    <row r="727" spans="13:17" x14ac:dyDescent="0.3">
      <c r="M727" s="62" t="s">
        <v>86</v>
      </c>
      <c r="N727" t="s">
        <v>134</v>
      </c>
      <c r="O727">
        <v>4.0502079999999996</v>
      </c>
      <c r="P727">
        <v>-1.415106</v>
      </c>
      <c r="Q727">
        <v>74.188502</v>
      </c>
    </row>
    <row r="728" spans="13:17" x14ac:dyDescent="0.3">
      <c r="N728" t="s">
        <v>135</v>
      </c>
      <c r="O728">
        <v>3.8811559999999998</v>
      </c>
      <c r="P728">
        <v>-0.37378499999999998</v>
      </c>
      <c r="Q728">
        <v>74.099791999999994</v>
      </c>
    </row>
    <row r="729" spans="13:17" x14ac:dyDescent="0.3">
      <c r="N729" t="s">
        <v>136</v>
      </c>
      <c r="O729">
        <v>2.5691220000000001</v>
      </c>
      <c r="P729">
        <v>5.8724999999999999E-2</v>
      </c>
      <c r="Q729">
        <v>74.086296000000004</v>
      </c>
    </row>
    <row r="730" spans="13:17" x14ac:dyDescent="0.3">
      <c r="N730" t="s">
        <v>137</v>
      </c>
      <c r="O730">
        <v>1.618552</v>
      </c>
      <c r="P730">
        <v>-0.70311100000000004</v>
      </c>
      <c r="Q730">
        <v>74.147461000000007</v>
      </c>
    </row>
    <row r="731" spans="13:17" x14ac:dyDescent="0.3">
      <c r="N731" t="s">
        <v>135</v>
      </c>
      <c r="O731">
        <v>2.397586</v>
      </c>
      <c r="P731">
        <v>1.3998699999999999</v>
      </c>
      <c r="Q731">
        <v>73.923850999999999</v>
      </c>
    </row>
    <row r="732" spans="13:17" x14ac:dyDescent="0.3">
      <c r="N732" t="s">
        <v>136</v>
      </c>
      <c r="O732">
        <v>3.3738199999999998</v>
      </c>
      <c r="P732">
        <v>2.359553</v>
      </c>
      <c r="Q732">
        <v>73.846748000000005</v>
      </c>
    </row>
    <row r="733" spans="13:17" x14ac:dyDescent="0.3">
      <c r="N733" t="s">
        <v>137</v>
      </c>
      <c r="O733">
        <v>3.0731090000000001</v>
      </c>
      <c r="P733">
        <v>3.5403359999999999</v>
      </c>
      <c r="Q733">
        <v>73.707160999999999</v>
      </c>
    </row>
    <row r="734" spans="13:17" x14ac:dyDescent="0.3">
      <c r="N734" t="s">
        <v>136</v>
      </c>
      <c r="O734">
        <v>4.7323240000000002</v>
      </c>
      <c r="P734">
        <v>1.8533379999999999</v>
      </c>
      <c r="Q734">
        <v>73.910217000000003</v>
      </c>
    </row>
    <row r="735" spans="13:17" x14ac:dyDescent="0.3">
      <c r="N735" t="s">
        <v>136</v>
      </c>
      <c r="O735">
        <v>5.8557490000000003</v>
      </c>
      <c r="P735">
        <v>2.8327659999999999</v>
      </c>
      <c r="Q735">
        <v>73.774283999999994</v>
      </c>
    </row>
    <row r="736" spans="13:17" x14ac:dyDescent="0.3">
      <c r="N736" t="s">
        <v>136</v>
      </c>
      <c r="O736">
        <v>4.9089689999999999</v>
      </c>
      <c r="P736">
        <v>0.52572200000000002</v>
      </c>
      <c r="Q736">
        <v>74.073661999999999</v>
      </c>
    </row>
    <row r="737" spans="13:17" x14ac:dyDescent="0.3">
      <c r="N737" t="s">
        <v>134</v>
      </c>
      <c r="O737">
        <v>5.8962149999999998</v>
      </c>
      <c r="P737">
        <v>0.101799</v>
      </c>
      <c r="Q737">
        <v>74.190490999999994</v>
      </c>
    </row>
    <row r="738" spans="13:17" x14ac:dyDescent="0.3">
      <c r="N738" t="s">
        <v>134</v>
      </c>
      <c r="O738">
        <v>5.6086660000000004</v>
      </c>
      <c r="P738">
        <v>3.543002</v>
      </c>
      <c r="Q738">
        <v>72.988701000000006</v>
      </c>
    </row>
    <row r="739" spans="13:17" x14ac:dyDescent="0.3">
      <c r="N739" t="s">
        <v>134</v>
      </c>
      <c r="O739">
        <v>5.9764160000000004</v>
      </c>
      <c r="P739">
        <v>3.398603</v>
      </c>
      <c r="Q739">
        <v>74.697417999999999</v>
      </c>
    </row>
    <row r="740" spans="13:17" x14ac:dyDescent="0.3">
      <c r="N740" t="s">
        <v>134</v>
      </c>
      <c r="O740">
        <v>6.7849029999999999</v>
      </c>
      <c r="P740">
        <v>2.3196180000000002</v>
      </c>
      <c r="Q740">
        <v>73.548255999999995</v>
      </c>
    </row>
    <row r="741" spans="13:17" x14ac:dyDescent="0.3">
      <c r="N741" t="s">
        <v>134</v>
      </c>
      <c r="O741">
        <v>1.392936</v>
      </c>
      <c r="P741">
        <v>1.7116150000000001</v>
      </c>
      <c r="Q741">
        <v>73.816017000000002</v>
      </c>
    </row>
    <row r="742" spans="13:17" x14ac:dyDescent="0.3">
      <c r="M742" s="62" t="s">
        <v>85</v>
      </c>
      <c r="N742" t="s">
        <v>134</v>
      </c>
      <c r="O742">
        <v>0.30143799999999998</v>
      </c>
      <c r="P742">
        <v>-2.4958559999999999</v>
      </c>
      <c r="Q742">
        <v>71.236635000000007</v>
      </c>
    </row>
    <row r="743" spans="13:17" x14ac:dyDescent="0.3">
      <c r="N743" t="s">
        <v>135</v>
      </c>
      <c r="O743">
        <v>0.74924500000000005</v>
      </c>
      <c r="P743">
        <v>-1.553598</v>
      </c>
      <c r="Q743">
        <v>71.100418000000005</v>
      </c>
    </row>
    <row r="744" spans="13:17" x14ac:dyDescent="0.3">
      <c r="N744" t="s">
        <v>136</v>
      </c>
      <c r="O744">
        <v>-7.7452999999999994E-2</v>
      </c>
      <c r="P744">
        <v>-0.44717699999999999</v>
      </c>
      <c r="Q744">
        <v>70.843390999999997</v>
      </c>
    </row>
    <row r="745" spans="13:17" x14ac:dyDescent="0.3">
      <c r="N745" t="s">
        <v>137</v>
      </c>
      <c r="O745">
        <v>-1.2991299999999999</v>
      </c>
      <c r="P745">
        <v>-0.60201899999999997</v>
      </c>
      <c r="Q745">
        <v>70.857201000000003</v>
      </c>
    </row>
    <row r="746" spans="13:17" x14ac:dyDescent="0.3">
      <c r="N746" t="s">
        <v>135</v>
      </c>
      <c r="O746">
        <v>0.49587199999999998</v>
      </c>
      <c r="P746">
        <v>0.71211199999999997</v>
      </c>
      <c r="Q746">
        <v>70.511291999999997</v>
      </c>
    </row>
    <row r="747" spans="13:17" x14ac:dyDescent="0.3">
      <c r="N747" t="s">
        <v>136</v>
      </c>
      <c r="O747">
        <v>1.819631</v>
      </c>
      <c r="P747">
        <v>0.86924599999999996</v>
      </c>
      <c r="Q747">
        <v>70.536750999999995</v>
      </c>
    </row>
    <row r="748" spans="13:17" x14ac:dyDescent="0.3">
      <c r="N748" t="s">
        <v>135</v>
      </c>
      <c r="O748">
        <v>2.3224469999999999</v>
      </c>
      <c r="P748">
        <v>2.0137520000000002</v>
      </c>
      <c r="Q748">
        <v>70.100677000000005</v>
      </c>
    </row>
    <row r="749" spans="13:17" x14ac:dyDescent="0.3">
      <c r="N749" t="s">
        <v>136</v>
      </c>
      <c r="O749">
        <v>2.6699090000000001</v>
      </c>
      <c r="P749">
        <v>-0.20433499999999999</v>
      </c>
      <c r="Q749">
        <v>70.952156000000002</v>
      </c>
    </row>
    <row r="750" spans="13:17" x14ac:dyDescent="0.3">
      <c r="N750" t="s">
        <v>136</v>
      </c>
      <c r="O750">
        <v>2.0827360000000001</v>
      </c>
      <c r="P750">
        <v>-1.392245</v>
      </c>
      <c r="Q750">
        <v>71.224823000000001</v>
      </c>
    </row>
    <row r="751" spans="13:17" x14ac:dyDescent="0.3">
      <c r="N751" t="s">
        <v>134</v>
      </c>
      <c r="O751">
        <v>2.633607</v>
      </c>
      <c r="P751">
        <v>-2.270308</v>
      </c>
      <c r="Q751">
        <v>71.530356999999995</v>
      </c>
    </row>
    <row r="752" spans="13:17" x14ac:dyDescent="0.3">
      <c r="N752" t="s">
        <v>134</v>
      </c>
      <c r="O752">
        <v>3.732513</v>
      </c>
      <c r="P752">
        <v>-6.5969E-2</v>
      </c>
      <c r="Q752">
        <v>71.041747999999998</v>
      </c>
    </row>
    <row r="753" spans="13:17" x14ac:dyDescent="0.3">
      <c r="N753" t="s">
        <v>134</v>
      </c>
      <c r="O753">
        <v>3.3091539999999999</v>
      </c>
      <c r="P753">
        <v>2.194566</v>
      </c>
      <c r="Q753">
        <v>70.181419000000005</v>
      </c>
    </row>
    <row r="754" spans="13:17" x14ac:dyDescent="0.3">
      <c r="N754" t="s">
        <v>134</v>
      </c>
      <c r="O754">
        <v>1.6849959999999999</v>
      </c>
      <c r="P754">
        <v>2.773873</v>
      </c>
      <c r="Q754">
        <v>69.840843000000007</v>
      </c>
    </row>
    <row r="755" spans="13:17" x14ac:dyDescent="0.3">
      <c r="M755" s="62" t="s">
        <v>84</v>
      </c>
      <c r="N755" t="s">
        <v>134</v>
      </c>
      <c r="O755">
        <v>-3.395289</v>
      </c>
      <c r="P755">
        <v>-1.1609320000000001</v>
      </c>
      <c r="Q755">
        <v>67.769058000000001</v>
      </c>
    </row>
    <row r="756" spans="13:17" x14ac:dyDescent="0.3">
      <c r="N756" t="s">
        <v>135</v>
      </c>
      <c r="O756">
        <v>-2.4814980000000002</v>
      </c>
      <c r="P756">
        <v>-0.65586100000000003</v>
      </c>
      <c r="Q756">
        <v>67.633301000000003</v>
      </c>
    </row>
    <row r="757" spans="13:17" x14ac:dyDescent="0.3">
      <c r="N757" t="s">
        <v>136</v>
      </c>
      <c r="O757">
        <v>-2.5185970000000002</v>
      </c>
      <c r="P757">
        <v>0.67644400000000005</v>
      </c>
      <c r="Q757">
        <v>67.188896</v>
      </c>
    </row>
    <row r="758" spans="13:17" x14ac:dyDescent="0.3">
      <c r="N758" t="s">
        <v>137</v>
      </c>
      <c r="O758">
        <v>-3.61117</v>
      </c>
      <c r="P758">
        <v>1.2126220000000001</v>
      </c>
      <c r="Q758">
        <v>66.995109999999997</v>
      </c>
    </row>
    <row r="759" spans="13:17" x14ac:dyDescent="0.3">
      <c r="N759" t="s">
        <v>135</v>
      </c>
      <c r="O759">
        <v>-1.3684080000000001</v>
      </c>
      <c r="P759">
        <v>1.2946070000000001</v>
      </c>
      <c r="Q759">
        <v>66.916847000000004</v>
      </c>
    </row>
    <row r="760" spans="13:17" x14ac:dyDescent="0.3">
      <c r="N760" t="s">
        <v>136</v>
      </c>
      <c r="O760">
        <v>-0.189609</v>
      </c>
      <c r="P760">
        <v>0.70191999999999999</v>
      </c>
      <c r="Q760">
        <v>67.111457999999999</v>
      </c>
    </row>
    <row r="761" spans="13:17" x14ac:dyDescent="0.3">
      <c r="N761" t="s">
        <v>135</v>
      </c>
      <c r="O761">
        <v>0.90060200000000001</v>
      </c>
      <c r="P761">
        <v>1.338921</v>
      </c>
      <c r="Q761">
        <v>66.721610999999996</v>
      </c>
    </row>
    <row r="762" spans="13:17" x14ac:dyDescent="0.3">
      <c r="N762" t="s">
        <v>136</v>
      </c>
      <c r="O762">
        <v>-0.12861800000000001</v>
      </c>
      <c r="P762">
        <v>-0.61126599999999998</v>
      </c>
      <c r="Q762">
        <v>67.678391000000005</v>
      </c>
    </row>
    <row r="763" spans="13:17" x14ac:dyDescent="0.3">
      <c r="N763" t="s">
        <v>136</v>
      </c>
      <c r="O763">
        <v>-1.3003199999999999</v>
      </c>
      <c r="P763">
        <v>-1.2347969999999999</v>
      </c>
      <c r="Q763">
        <v>67.941254000000001</v>
      </c>
    </row>
    <row r="764" spans="13:17" x14ac:dyDescent="0.3">
      <c r="N764" t="s">
        <v>134</v>
      </c>
      <c r="O764">
        <v>-1.3591660000000001</v>
      </c>
      <c r="P764">
        <v>-2.219957</v>
      </c>
      <c r="Q764">
        <v>68.382164000000003</v>
      </c>
    </row>
    <row r="765" spans="13:17" x14ac:dyDescent="0.3">
      <c r="N765" t="s">
        <v>134</v>
      </c>
      <c r="O765">
        <v>0.81696000000000002</v>
      </c>
      <c r="P765">
        <v>-1.071429</v>
      </c>
      <c r="Q765">
        <v>67.902907999999996</v>
      </c>
    </row>
    <row r="766" spans="13:17" x14ac:dyDescent="0.3">
      <c r="N766" t="s">
        <v>134</v>
      </c>
      <c r="O766">
        <v>1.8083100000000001</v>
      </c>
      <c r="P766">
        <v>0.94566399999999995</v>
      </c>
      <c r="Q766">
        <v>66.903709000000006</v>
      </c>
    </row>
    <row r="767" spans="13:17" x14ac:dyDescent="0.3">
      <c r="N767" t="s">
        <v>134</v>
      </c>
      <c r="O767">
        <v>0.81551499999999999</v>
      </c>
      <c r="P767">
        <v>2.2886060000000001</v>
      </c>
      <c r="Q767">
        <v>66.346748000000005</v>
      </c>
    </row>
    <row r="768" spans="13:17" x14ac:dyDescent="0.3">
      <c r="M768" s="62" t="s">
        <v>83</v>
      </c>
      <c r="N768" t="s">
        <v>134</v>
      </c>
      <c r="O768">
        <v>-5.5783139999999998</v>
      </c>
      <c r="P768">
        <v>1.6200190000000001</v>
      </c>
      <c r="Q768">
        <v>64.186582000000001</v>
      </c>
    </row>
    <row r="769" spans="13:17" x14ac:dyDescent="0.3">
      <c r="N769" t="s">
        <v>135</v>
      </c>
      <c r="O769">
        <v>-4.5396200000000002</v>
      </c>
      <c r="P769">
        <v>1.459533</v>
      </c>
      <c r="Q769">
        <v>64.069671999999997</v>
      </c>
    </row>
    <row r="770" spans="13:17" x14ac:dyDescent="0.3">
      <c r="N770" t="s">
        <v>136</v>
      </c>
      <c r="O770">
        <v>-3.7444109999999999</v>
      </c>
      <c r="P770">
        <v>2.5711309999999998</v>
      </c>
      <c r="Q770">
        <v>63.859099999999998</v>
      </c>
    </row>
    <row r="771" spans="13:17" x14ac:dyDescent="0.3">
      <c r="N771" t="s">
        <v>137</v>
      </c>
      <c r="O771">
        <v>-4.1880480000000002</v>
      </c>
      <c r="P771">
        <v>3.704002</v>
      </c>
      <c r="Q771">
        <v>63.778998999999999</v>
      </c>
    </row>
    <row r="772" spans="13:17" x14ac:dyDescent="0.3">
      <c r="N772" t="s">
        <v>135</v>
      </c>
      <c r="O772">
        <v>-2.424045</v>
      </c>
      <c r="P772">
        <v>2.309701</v>
      </c>
      <c r="Q772">
        <v>63.648769000000001</v>
      </c>
    </row>
    <row r="773" spans="13:17" x14ac:dyDescent="0.3">
      <c r="N773" t="s">
        <v>136</v>
      </c>
      <c r="O773">
        <v>-1.7932920000000001</v>
      </c>
      <c r="P773">
        <v>1.0939300000000001</v>
      </c>
      <c r="Q773">
        <v>63.726517000000001</v>
      </c>
    </row>
    <row r="774" spans="13:17" x14ac:dyDescent="0.3">
      <c r="N774" t="s">
        <v>137</v>
      </c>
      <c r="O774">
        <v>-0.592395</v>
      </c>
      <c r="P774">
        <v>1.0053589999999999</v>
      </c>
      <c r="Q774">
        <v>63.499397000000002</v>
      </c>
    </row>
    <row r="775" spans="13:17" x14ac:dyDescent="0.3">
      <c r="N775" t="s">
        <v>136</v>
      </c>
      <c r="O775">
        <v>-2.6645919999999998</v>
      </c>
      <c r="P775">
        <v>-2.4343E-2</v>
      </c>
      <c r="Q775">
        <v>64.038146999999995</v>
      </c>
    </row>
    <row r="776" spans="13:17" x14ac:dyDescent="0.3">
      <c r="N776" t="s">
        <v>136</v>
      </c>
      <c r="O776">
        <v>-2.0588899999999999</v>
      </c>
      <c r="P776">
        <v>-1.3905909999999999</v>
      </c>
      <c r="Q776">
        <v>64.127975000000006</v>
      </c>
    </row>
    <row r="777" spans="13:17" x14ac:dyDescent="0.3">
      <c r="N777" t="s">
        <v>136</v>
      </c>
      <c r="O777">
        <v>-3.9759449999999998</v>
      </c>
      <c r="P777">
        <v>0.22526099999999999</v>
      </c>
      <c r="Q777">
        <v>64.234543000000002</v>
      </c>
    </row>
    <row r="778" spans="13:17" x14ac:dyDescent="0.3">
      <c r="N778" t="s">
        <v>134</v>
      </c>
      <c r="O778">
        <v>-4.6589900000000002</v>
      </c>
      <c r="P778">
        <v>-0.55800000000000005</v>
      </c>
      <c r="Q778">
        <v>64.531363999999996</v>
      </c>
    </row>
    <row r="779" spans="13:17" x14ac:dyDescent="0.3">
      <c r="N779" t="s">
        <v>134</v>
      </c>
      <c r="O779">
        <v>-2.8246690000000001</v>
      </c>
      <c r="P779">
        <v>-2.1526450000000001</v>
      </c>
      <c r="Q779">
        <v>64.024947999999995</v>
      </c>
    </row>
    <row r="780" spans="13:17" x14ac:dyDescent="0.3">
      <c r="N780" t="s">
        <v>134</v>
      </c>
      <c r="O780">
        <v>-1.3008660000000001</v>
      </c>
      <c r="P780">
        <v>-1.490132</v>
      </c>
      <c r="Q780">
        <v>63.35548</v>
      </c>
    </row>
    <row r="781" spans="13:17" x14ac:dyDescent="0.3">
      <c r="N781" t="s">
        <v>134</v>
      </c>
      <c r="O781">
        <v>-1.5656639999999999</v>
      </c>
      <c r="P781">
        <v>-1.5176909999999999</v>
      </c>
      <c r="Q781">
        <v>65.091453999999999</v>
      </c>
    </row>
    <row r="782" spans="13:17" x14ac:dyDescent="0.3">
      <c r="N782" t="s">
        <v>134</v>
      </c>
      <c r="O782">
        <v>-1.8390150000000001</v>
      </c>
      <c r="P782">
        <v>3.159751</v>
      </c>
      <c r="Q782">
        <v>63.427245999999997</v>
      </c>
    </row>
    <row r="783" spans="13:17" x14ac:dyDescent="0.3">
      <c r="M783" s="62" t="s">
        <v>82</v>
      </c>
      <c r="N783" t="s">
        <v>134</v>
      </c>
      <c r="O783">
        <v>-5.4357199999999999</v>
      </c>
      <c r="P783">
        <v>4.9859210000000003</v>
      </c>
      <c r="Q783">
        <v>60.80574</v>
      </c>
    </row>
    <row r="784" spans="13:17" x14ac:dyDescent="0.3">
      <c r="N784" t="s">
        <v>135</v>
      </c>
      <c r="O784">
        <v>-4.6587269999999998</v>
      </c>
      <c r="P784">
        <v>4.2911270000000004</v>
      </c>
      <c r="Q784">
        <v>60.700127000000002</v>
      </c>
    </row>
    <row r="785" spans="13:17" x14ac:dyDescent="0.3">
      <c r="N785" t="s">
        <v>136</v>
      </c>
      <c r="O785">
        <v>-3.3689879999999999</v>
      </c>
      <c r="P785">
        <v>4.7717710000000002</v>
      </c>
      <c r="Q785">
        <v>60.404716000000001</v>
      </c>
    </row>
    <row r="786" spans="13:17" x14ac:dyDescent="0.3">
      <c r="N786" t="s">
        <v>137</v>
      </c>
      <c r="O786">
        <v>-3.1860249999999999</v>
      </c>
      <c r="P786">
        <v>5.9905390000000001</v>
      </c>
      <c r="Q786">
        <v>60.340076000000003</v>
      </c>
    </row>
    <row r="787" spans="13:17" x14ac:dyDescent="0.3">
      <c r="N787" t="s">
        <v>135</v>
      </c>
      <c r="O787">
        <v>-2.4065240000000001</v>
      </c>
      <c r="P787">
        <v>3.8887019999999999</v>
      </c>
      <c r="Q787">
        <v>60.137233999999999</v>
      </c>
    </row>
    <row r="788" spans="13:17" x14ac:dyDescent="0.3">
      <c r="N788" t="s">
        <v>136</v>
      </c>
      <c r="O788">
        <v>-2.6167829999999999</v>
      </c>
      <c r="P788">
        <v>2.5770879999999998</v>
      </c>
      <c r="Q788">
        <v>60.237018999999997</v>
      </c>
    </row>
    <row r="789" spans="13:17" x14ac:dyDescent="0.3">
      <c r="N789" t="s">
        <v>135</v>
      </c>
      <c r="O789">
        <v>-1.661619</v>
      </c>
      <c r="P789">
        <v>1.7561420000000001</v>
      </c>
      <c r="Q789">
        <v>59.821655</v>
      </c>
    </row>
    <row r="790" spans="13:17" x14ac:dyDescent="0.3">
      <c r="N790" t="s">
        <v>136</v>
      </c>
      <c r="O790">
        <v>-3.8734250000000001</v>
      </c>
      <c r="P790">
        <v>2.075002</v>
      </c>
      <c r="Q790">
        <v>60.702778000000002</v>
      </c>
    </row>
    <row r="791" spans="13:17" x14ac:dyDescent="0.3">
      <c r="N791" t="s">
        <v>136</v>
      </c>
      <c r="O791">
        <v>-4.8562909999999997</v>
      </c>
      <c r="P791">
        <v>2.9759090000000001</v>
      </c>
      <c r="Q791">
        <v>60.927956000000002</v>
      </c>
    </row>
    <row r="792" spans="13:17" x14ac:dyDescent="0.3">
      <c r="N792" t="s">
        <v>134</v>
      </c>
      <c r="O792">
        <v>-5.8424849999999999</v>
      </c>
      <c r="P792">
        <v>2.703862</v>
      </c>
      <c r="Q792">
        <v>61.277068999999997</v>
      </c>
    </row>
    <row r="793" spans="13:17" x14ac:dyDescent="0.3">
      <c r="N793" t="s">
        <v>134</v>
      </c>
      <c r="O793">
        <v>-4.0253509999999997</v>
      </c>
      <c r="P793">
        <v>1.0244329999999999</v>
      </c>
      <c r="Q793">
        <v>60.874226</v>
      </c>
    </row>
    <row r="794" spans="13:17" x14ac:dyDescent="0.3">
      <c r="N794" t="s">
        <v>134</v>
      </c>
      <c r="O794">
        <v>-1.7349920000000001</v>
      </c>
      <c r="P794">
        <v>0.77257699999999996</v>
      </c>
      <c r="Q794">
        <v>60.026660999999997</v>
      </c>
    </row>
    <row r="795" spans="13:17" x14ac:dyDescent="0.3">
      <c r="N795" t="s">
        <v>134</v>
      </c>
      <c r="O795">
        <v>-0.74834400000000001</v>
      </c>
      <c r="P795">
        <v>2.1543209999999999</v>
      </c>
      <c r="Q795">
        <v>59.572735000000002</v>
      </c>
    </row>
    <row r="796" spans="13:17" x14ac:dyDescent="0.3">
      <c r="M796" s="62" t="s">
        <v>81</v>
      </c>
      <c r="N796" t="s">
        <v>134</v>
      </c>
      <c r="O796">
        <v>-3.1819449999999998</v>
      </c>
      <c r="P796">
        <v>7.6672450000000003</v>
      </c>
      <c r="Q796">
        <v>57.022593999999998</v>
      </c>
    </row>
    <row r="797" spans="13:17" x14ac:dyDescent="0.3">
      <c r="N797" t="s">
        <v>135</v>
      </c>
      <c r="O797">
        <v>-3.0147490000000001</v>
      </c>
      <c r="P797">
        <v>6.6391540000000004</v>
      </c>
      <c r="Q797">
        <v>57.102271999999999</v>
      </c>
    </row>
    <row r="798" spans="13:17" x14ac:dyDescent="0.3">
      <c r="N798" t="s">
        <v>136</v>
      </c>
      <c r="O798">
        <v>-3.861837</v>
      </c>
      <c r="P798">
        <v>5.615494</v>
      </c>
      <c r="Q798">
        <v>57.412269999999999</v>
      </c>
    </row>
    <row r="799" spans="13:17" x14ac:dyDescent="0.3">
      <c r="N799" t="s">
        <v>135</v>
      </c>
      <c r="O799">
        <v>-3.3238919999999998</v>
      </c>
      <c r="P799">
        <v>4.4360119999999998</v>
      </c>
      <c r="Q799">
        <v>57.311939000000002</v>
      </c>
    </row>
    <row r="800" spans="13:17" x14ac:dyDescent="0.3">
      <c r="N800" t="s">
        <v>136</v>
      </c>
      <c r="O800">
        <v>-2.0207830000000002</v>
      </c>
      <c r="P800">
        <v>4.6736230000000001</v>
      </c>
      <c r="Q800">
        <v>56.940627999999997</v>
      </c>
    </row>
    <row r="801" spans="13:17" x14ac:dyDescent="0.3">
      <c r="N801" t="s">
        <v>136</v>
      </c>
      <c r="O801">
        <v>-0.935141</v>
      </c>
      <c r="P801">
        <v>3.8323559999999999</v>
      </c>
      <c r="Q801">
        <v>56.619183</v>
      </c>
    </row>
    <row r="802" spans="13:17" x14ac:dyDescent="0.3">
      <c r="N802" t="s">
        <v>135</v>
      </c>
      <c r="O802">
        <v>-1.006113</v>
      </c>
      <c r="P802">
        <v>2.5044629999999999</v>
      </c>
      <c r="Q802">
        <v>56.568461999999997</v>
      </c>
    </row>
    <row r="803" spans="13:17" x14ac:dyDescent="0.3">
      <c r="N803" t="s">
        <v>135</v>
      </c>
      <c r="O803">
        <v>0.21168400000000001</v>
      </c>
      <c r="P803">
        <v>4.4417289999999996</v>
      </c>
      <c r="Q803">
        <v>56.259543999999998</v>
      </c>
    </row>
    <row r="804" spans="13:17" x14ac:dyDescent="0.3">
      <c r="N804" t="s">
        <v>136</v>
      </c>
      <c r="O804">
        <v>0.27988099999999999</v>
      </c>
      <c r="P804">
        <v>5.7646550000000003</v>
      </c>
      <c r="Q804">
        <v>56.213520000000003</v>
      </c>
    </row>
    <row r="805" spans="13:17" x14ac:dyDescent="0.3">
      <c r="N805" t="s">
        <v>135</v>
      </c>
      <c r="O805">
        <v>-0.66972100000000001</v>
      </c>
      <c r="P805">
        <v>6.6427300000000002</v>
      </c>
      <c r="Q805">
        <v>56.457774999999998</v>
      </c>
    </row>
    <row r="806" spans="13:17" x14ac:dyDescent="0.3">
      <c r="N806" t="s">
        <v>136</v>
      </c>
      <c r="O806">
        <v>-1.8144830000000001</v>
      </c>
      <c r="P806">
        <v>6.052854</v>
      </c>
      <c r="Q806">
        <v>56.825660999999997</v>
      </c>
    </row>
    <row r="807" spans="13:17" x14ac:dyDescent="0.3">
      <c r="N807" t="s">
        <v>134</v>
      </c>
      <c r="O807">
        <v>-4.8780669999999997</v>
      </c>
      <c r="P807">
        <v>5.7890579999999998</v>
      </c>
      <c r="Q807">
        <v>57.712341000000002</v>
      </c>
    </row>
    <row r="808" spans="13:17" x14ac:dyDescent="0.3">
      <c r="N808" t="s">
        <v>134</v>
      </c>
      <c r="O808">
        <v>-1.8126420000000001</v>
      </c>
      <c r="P808">
        <v>2.0793759999999999</v>
      </c>
      <c r="Q808">
        <v>56.993881000000002</v>
      </c>
    </row>
    <row r="809" spans="13:17" x14ac:dyDescent="0.3">
      <c r="N809" t="s">
        <v>134</v>
      </c>
      <c r="O809">
        <v>-0.135634</v>
      </c>
      <c r="P809">
        <v>1.973689</v>
      </c>
      <c r="Q809">
        <v>56.472712999999999</v>
      </c>
    </row>
    <row r="810" spans="13:17" x14ac:dyDescent="0.3">
      <c r="N810" t="s">
        <v>134</v>
      </c>
      <c r="O810">
        <v>1.2474080000000001</v>
      </c>
      <c r="P810">
        <v>6.1698810000000002</v>
      </c>
      <c r="Q810">
        <v>55.930377999999997</v>
      </c>
    </row>
    <row r="811" spans="13:17" x14ac:dyDescent="0.3">
      <c r="M811" s="62" t="s">
        <v>80</v>
      </c>
      <c r="N811" t="s">
        <v>134</v>
      </c>
      <c r="O811">
        <v>-1.6584999999999999E-2</v>
      </c>
      <c r="P811">
        <v>8.5771610000000003</v>
      </c>
      <c r="Q811">
        <v>53.492021999999999</v>
      </c>
    </row>
    <row r="812" spans="13:17" x14ac:dyDescent="0.3">
      <c r="N812" t="s">
        <v>135</v>
      </c>
      <c r="O812">
        <v>-0.44814500000000002</v>
      </c>
      <c r="P812">
        <v>7.6391140000000002</v>
      </c>
      <c r="Q812">
        <v>53.645972999999998</v>
      </c>
    </row>
    <row r="813" spans="13:17" x14ac:dyDescent="0.3">
      <c r="N813" t="s">
        <v>136</v>
      </c>
      <c r="O813">
        <v>-1.73936</v>
      </c>
      <c r="P813">
        <v>7.2571339999999998</v>
      </c>
      <c r="Q813">
        <v>53.874088</v>
      </c>
    </row>
    <row r="814" spans="13:17" x14ac:dyDescent="0.3">
      <c r="N814" t="s">
        <v>135</v>
      </c>
      <c r="O814">
        <v>-1.8923639999999999</v>
      </c>
      <c r="P814">
        <v>5.9713010000000004</v>
      </c>
      <c r="Q814">
        <v>53.990105</v>
      </c>
    </row>
    <row r="815" spans="13:17" x14ac:dyDescent="0.3">
      <c r="N815" t="s">
        <v>136</v>
      </c>
      <c r="O815">
        <v>-0.62763800000000003</v>
      </c>
      <c r="P815">
        <v>5.4480430000000002</v>
      </c>
      <c r="Q815">
        <v>53.839207000000002</v>
      </c>
    </row>
    <row r="816" spans="13:17" x14ac:dyDescent="0.3">
      <c r="N816" t="s">
        <v>136</v>
      </c>
      <c r="O816">
        <v>-0.124708</v>
      </c>
      <c r="P816">
        <v>4.1199279999999998</v>
      </c>
      <c r="Q816">
        <v>53.843390999999997</v>
      </c>
    </row>
    <row r="817" spans="13:17" x14ac:dyDescent="0.3">
      <c r="N817" t="s">
        <v>137</v>
      </c>
      <c r="O817">
        <v>-0.74872700000000003</v>
      </c>
      <c r="P817">
        <v>3.0677729999999999</v>
      </c>
      <c r="Q817">
        <v>54.015141</v>
      </c>
    </row>
    <row r="818" spans="13:17" x14ac:dyDescent="0.3">
      <c r="N818" t="s">
        <v>135</v>
      </c>
      <c r="O818">
        <v>1.2419340000000001</v>
      </c>
      <c r="P818">
        <v>4.0769630000000001</v>
      </c>
      <c r="Q818">
        <v>53.610976999999998</v>
      </c>
    </row>
    <row r="819" spans="13:17" x14ac:dyDescent="0.3">
      <c r="N819" t="s">
        <v>136</v>
      </c>
      <c r="O819">
        <v>2.0414340000000002</v>
      </c>
      <c r="P819">
        <v>5.1672500000000001</v>
      </c>
      <c r="Q819">
        <v>53.418380999999997</v>
      </c>
    </row>
    <row r="820" spans="13:17" x14ac:dyDescent="0.3">
      <c r="N820" t="s">
        <v>135</v>
      </c>
      <c r="O820">
        <v>3.330136</v>
      </c>
      <c r="P820">
        <v>4.9579120000000003</v>
      </c>
      <c r="Q820">
        <v>53.148659000000002</v>
      </c>
    </row>
    <row r="821" spans="13:17" x14ac:dyDescent="0.3">
      <c r="N821" t="s">
        <v>135</v>
      </c>
      <c r="O821">
        <v>1.594608</v>
      </c>
      <c r="P821">
        <v>6.403931</v>
      </c>
      <c r="Q821">
        <v>53.432198</v>
      </c>
    </row>
    <row r="822" spans="13:17" x14ac:dyDescent="0.3">
      <c r="N822" t="s">
        <v>136</v>
      </c>
      <c r="O822">
        <v>0.27615899999999999</v>
      </c>
      <c r="P822">
        <v>6.4904460000000004</v>
      </c>
      <c r="Q822">
        <v>53.637645999999997</v>
      </c>
    </row>
    <row r="823" spans="13:17" x14ac:dyDescent="0.3">
      <c r="N823" t="s">
        <v>134</v>
      </c>
      <c r="O823">
        <v>-2.5411190000000001</v>
      </c>
      <c r="P823">
        <v>7.9656190000000002</v>
      </c>
      <c r="Q823">
        <v>53.94397</v>
      </c>
    </row>
    <row r="824" spans="13:17" x14ac:dyDescent="0.3">
      <c r="N824" t="s">
        <v>134</v>
      </c>
      <c r="O824">
        <v>1.6697960000000001</v>
      </c>
      <c r="P824">
        <v>3.1304829999999999</v>
      </c>
      <c r="Q824">
        <v>53.551136</v>
      </c>
    </row>
    <row r="825" spans="13:17" x14ac:dyDescent="0.3">
      <c r="N825" t="s">
        <v>134</v>
      </c>
      <c r="O825">
        <v>3.7469160000000001</v>
      </c>
      <c r="P825">
        <v>4.0348170000000003</v>
      </c>
      <c r="Q825">
        <v>53.261203999999999</v>
      </c>
    </row>
    <row r="826" spans="13:17" x14ac:dyDescent="0.3">
      <c r="N826" t="s">
        <v>134</v>
      </c>
      <c r="O826">
        <v>3.9067509999999999</v>
      </c>
      <c r="P826">
        <v>5.775334</v>
      </c>
      <c r="Q826">
        <v>53.058501999999997</v>
      </c>
    </row>
    <row r="827" spans="13:17" x14ac:dyDescent="0.3">
      <c r="M827" s="62" t="s">
        <v>79</v>
      </c>
      <c r="N827" t="s">
        <v>134</v>
      </c>
      <c r="O827">
        <v>3.411413</v>
      </c>
      <c r="P827">
        <v>6.8444859999999998</v>
      </c>
      <c r="Q827">
        <v>50.374419000000003</v>
      </c>
    </row>
    <row r="828" spans="13:17" x14ac:dyDescent="0.3">
      <c r="N828" t="s">
        <v>135</v>
      </c>
      <c r="O828">
        <v>2.5003380000000002</v>
      </c>
      <c r="P828">
        <v>6.3398659999999998</v>
      </c>
      <c r="Q828">
        <v>50.410815999999997</v>
      </c>
    </row>
    <row r="829" spans="13:17" x14ac:dyDescent="0.3">
      <c r="N829" t="s">
        <v>136</v>
      </c>
      <c r="O829">
        <v>1.2143539999999999</v>
      </c>
      <c r="P829">
        <v>6.7909220000000001</v>
      </c>
      <c r="Q829">
        <v>50.501919000000001</v>
      </c>
    </row>
    <row r="830" spans="13:17" x14ac:dyDescent="0.3">
      <c r="N830" t="s">
        <v>135</v>
      </c>
      <c r="O830">
        <v>0.327347</v>
      </c>
      <c r="P830">
        <v>5.8419790000000003</v>
      </c>
      <c r="Q830">
        <v>50.484614999999998</v>
      </c>
    </row>
    <row r="831" spans="13:17" x14ac:dyDescent="0.3">
      <c r="N831" t="s">
        <v>136</v>
      </c>
      <c r="O831">
        <v>1.055112</v>
      </c>
      <c r="P831">
        <v>4.6750239999999996</v>
      </c>
      <c r="Q831">
        <v>50.395485000000001</v>
      </c>
    </row>
    <row r="832" spans="13:17" x14ac:dyDescent="0.3">
      <c r="N832" t="s">
        <v>136</v>
      </c>
      <c r="O832">
        <v>0.67699699999999996</v>
      </c>
      <c r="P832">
        <v>3.3105560000000001</v>
      </c>
      <c r="Q832">
        <v>50.297642000000003</v>
      </c>
    </row>
    <row r="833" spans="13:17" x14ac:dyDescent="0.3">
      <c r="N833" t="s">
        <v>137</v>
      </c>
      <c r="O833">
        <v>-0.46023900000000001</v>
      </c>
      <c r="P833">
        <v>2.8323990000000001</v>
      </c>
      <c r="Q833">
        <v>50.269084999999997</v>
      </c>
    </row>
    <row r="834" spans="13:17" x14ac:dyDescent="0.3">
      <c r="N834" t="s">
        <v>135</v>
      </c>
      <c r="O834">
        <v>1.7768010000000001</v>
      </c>
      <c r="P834">
        <v>2.466869</v>
      </c>
      <c r="Q834">
        <v>50.193294999999999</v>
      </c>
    </row>
    <row r="835" spans="13:17" x14ac:dyDescent="0.3">
      <c r="N835" t="s">
        <v>136</v>
      </c>
      <c r="O835">
        <v>3.081388</v>
      </c>
      <c r="P835">
        <v>2.876935</v>
      </c>
      <c r="Q835">
        <v>50.164741999999997</v>
      </c>
    </row>
    <row r="836" spans="13:17" x14ac:dyDescent="0.3">
      <c r="N836" t="s">
        <v>135</v>
      </c>
      <c r="O836">
        <v>4.0286609999999996</v>
      </c>
      <c r="P836">
        <v>1.9413480000000001</v>
      </c>
      <c r="Q836">
        <v>50.078125</v>
      </c>
    </row>
    <row r="837" spans="13:17" x14ac:dyDescent="0.3">
      <c r="N837" t="s">
        <v>135</v>
      </c>
      <c r="O837">
        <v>3.4427249999999998</v>
      </c>
      <c r="P837">
        <v>4.1387510000000001</v>
      </c>
      <c r="Q837">
        <v>50.234940000000002</v>
      </c>
    </row>
    <row r="838" spans="13:17" x14ac:dyDescent="0.3">
      <c r="N838" t="s">
        <v>136</v>
      </c>
      <c r="O838">
        <v>2.4140990000000002</v>
      </c>
      <c r="P838">
        <v>4.9862250000000001</v>
      </c>
      <c r="Q838">
        <v>50.359046999999997</v>
      </c>
    </row>
    <row r="839" spans="13:17" x14ac:dyDescent="0.3">
      <c r="N839" t="s">
        <v>134</v>
      </c>
      <c r="O839">
        <v>0.97919999999999996</v>
      </c>
      <c r="P839">
        <v>7.834492</v>
      </c>
      <c r="Q839">
        <v>50.578437999999998</v>
      </c>
    </row>
    <row r="840" spans="13:17" x14ac:dyDescent="0.3">
      <c r="N840" t="s">
        <v>134</v>
      </c>
      <c r="O840">
        <v>1.5684389999999999</v>
      </c>
      <c r="P840">
        <v>1.456804</v>
      </c>
      <c r="Q840">
        <v>50.062255999999998</v>
      </c>
    </row>
    <row r="841" spans="13:17" x14ac:dyDescent="0.3">
      <c r="N841" t="s">
        <v>134</v>
      </c>
      <c r="O841">
        <v>3.7877459999999998</v>
      </c>
      <c r="P841">
        <v>0.96813499999999997</v>
      </c>
      <c r="Q841">
        <v>49.889301000000003</v>
      </c>
    </row>
    <row r="842" spans="13:17" x14ac:dyDescent="0.3">
      <c r="N842" t="s">
        <v>134</v>
      </c>
      <c r="O842">
        <v>4.9667050000000001</v>
      </c>
      <c r="P842">
        <v>2.2622849999999999</v>
      </c>
      <c r="Q842">
        <v>49.906986000000003</v>
      </c>
    </row>
    <row r="843" spans="13:17" x14ac:dyDescent="0.3">
      <c r="M843" s="62" t="s">
        <v>78</v>
      </c>
      <c r="N843" t="s">
        <v>134</v>
      </c>
      <c r="O843">
        <v>5.3843370000000004</v>
      </c>
      <c r="P843">
        <v>3.4902340000000001</v>
      </c>
      <c r="Q843">
        <v>46.970013999999999</v>
      </c>
    </row>
    <row r="844" spans="13:17" x14ac:dyDescent="0.3">
      <c r="N844" t="s">
        <v>135</v>
      </c>
      <c r="O844">
        <v>4.3484369999999997</v>
      </c>
      <c r="P844">
        <v>3.6083880000000002</v>
      </c>
      <c r="Q844">
        <v>47.036053000000003</v>
      </c>
    </row>
    <row r="845" spans="13:17" x14ac:dyDescent="0.3">
      <c r="N845" t="s">
        <v>136</v>
      </c>
      <c r="O845">
        <v>3.624298</v>
      </c>
      <c r="P845">
        <v>4.7535889999999998</v>
      </c>
      <c r="Q845">
        <v>47.223433999999997</v>
      </c>
    </row>
    <row r="846" spans="13:17" x14ac:dyDescent="0.3">
      <c r="N846" t="s">
        <v>135</v>
      </c>
      <c r="O846">
        <v>2.3396219999999999</v>
      </c>
      <c r="P846">
        <v>4.5661339999999999</v>
      </c>
      <c r="Q846">
        <v>47.253757</v>
      </c>
    </row>
    <row r="847" spans="13:17" x14ac:dyDescent="0.3">
      <c r="N847" t="s">
        <v>136</v>
      </c>
      <c r="O847">
        <v>2.1730999999999998</v>
      </c>
      <c r="P847">
        <v>3.2151489999999998</v>
      </c>
      <c r="Q847">
        <v>47.061069000000003</v>
      </c>
    </row>
    <row r="848" spans="13:17" x14ac:dyDescent="0.3">
      <c r="N848" t="s">
        <v>136</v>
      </c>
      <c r="O848">
        <v>1.0447470000000001</v>
      </c>
      <c r="P848">
        <v>2.3722799999999999</v>
      </c>
      <c r="Q848">
        <v>46.997447999999999</v>
      </c>
    </row>
    <row r="849" spans="13:17" x14ac:dyDescent="0.3">
      <c r="N849" t="s">
        <v>135</v>
      </c>
      <c r="O849">
        <v>-0.213973</v>
      </c>
      <c r="P849">
        <v>2.792405</v>
      </c>
      <c r="Q849">
        <v>47.176310999999998</v>
      </c>
    </row>
    <row r="850" spans="13:17" x14ac:dyDescent="0.3">
      <c r="N850" t="s">
        <v>135</v>
      </c>
      <c r="O850">
        <v>1.280459</v>
      </c>
      <c r="P850">
        <v>1.053264</v>
      </c>
      <c r="Q850">
        <v>46.874336</v>
      </c>
    </row>
    <row r="851" spans="13:17" x14ac:dyDescent="0.3">
      <c r="N851" t="s">
        <v>136</v>
      </c>
      <c r="O851">
        <v>2.5245299999999999</v>
      </c>
      <c r="P851">
        <v>0.59772599999999998</v>
      </c>
      <c r="Q851">
        <v>46.796554999999998</v>
      </c>
    </row>
    <row r="852" spans="13:17" x14ac:dyDescent="0.3">
      <c r="N852" t="s">
        <v>135</v>
      </c>
      <c r="O852">
        <v>3.6451560000000001</v>
      </c>
      <c r="P852">
        <v>1.2875779999999999</v>
      </c>
      <c r="Q852">
        <v>46.829009999999997</v>
      </c>
    </row>
    <row r="853" spans="13:17" x14ac:dyDescent="0.3">
      <c r="N853" t="s">
        <v>136</v>
      </c>
      <c r="O853">
        <v>3.4300269999999999</v>
      </c>
      <c r="P853">
        <v>2.6045799999999999</v>
      </c>
      <c r="Q853">
        <v>46.935741</v>
      </c>
    </row>
    <row r="854" spans="13:17" x14ac:dyDescent="0.3">
      <c r="N854" t="s">
        <v>134</v>
      </c>
      <c r="O854">
        <v>4.0998409999999996</v>
      </c>
      <c r="P854">
        <v>5.7064349999999999</v>
      </c>
      <c r="Q854">
        <v>47.355209000000002</v>
      </c>
    </row>
    <row r="855" spans="13:17" x14ac:dyDescent="0.3">
      <c r="N855" t="s">
        <v>134</v>
      </c>
      <c r="O855">
        <v>-0.37052499999999999</v>
      </c>
      <c r="P855">
        <v>3.776748</v>
      </c>
      <c r="Q855">
        <v>47.028114000000002</v>
      </c>
    </row>
    <row r="856" spans="13:17" x14ac:dyDescent="0.3">
      <c r="N856" t="s">
        <v>134</v>
      </c>
      <c r="O856">
        <v>-0.96265000000000001</v>
      </c>
      <c r="P856">
        <v>2.1511079999999998</v>
      </c>
      <c r="Q856">
        <v>46.910724999999999</v>
      </c>
    </row>
    <row r="857" spans="13:17" x14ac:dyDescent="0.3">
      <c r="N857" t="s">
        <v>134</v>
      </c>
      <c r="O857">
        <v>2.6189689999999999</v>
      </c>
      <c r="P857">
        <v>-0.47881000000000001</v>
      </c>
      <c r="Q857">
        <v>46.716728000000003</v>
      </c>
    </row>
    <row r="858" spans="13:17" x14ac:dyDescent="0.3">
      <c r="M858" s="62" t="s">
        <v>77</v>
      </c>
      <c r="N858" t="s">
        <v>134</v>
      </c>
      <c r="O858">
        <v>5.3522670000000003</v>
      </c>
      <c r="P858">
        <v>6.8852999999999998E-2</v>
      </c>
      <c r="Q858">
        <v>43.545901999999998</v>
      </c>
    </row>
    <row r="859" spans="13:17" x14ac:dyDescent="0.3">
      <c r="N859" t="s">
        <v>135</v>
      </c>
      <c r="O859">
        <v>4.5810579999999996</v>
      </c>
      <c r="P859">
        <v>0.76611700000000005</v>
      </c>
      <c r="Q859">
        <v>43.656241999999999</v>
      </c>
    </row>
    <row r="860" spans="13:17" x14ac:dyDescent="0.3">
      <c r="N860" t="s">
        <v>136</v>
      </c>
      <c r="O860">
        <v>4.6128910000000003</v>
      </c>
      <c r="P860">
        <v>2.1238329999999999</v>
      </c>
      <c r="Q860">
        <v>43.816898000000002</v>
      </c>
    </row>
    <row r="861" spans="13:17" x14ac:dyDescent="0.3">
      <c r="N861" t="s">
        <v>135</v>
      </c>
      <c r="O861">
        <v>3.4372750000000001</v>
      </c>
      <c r="P861">
        <v>2.6641599999999999</v>
      </c>
      <c r="Q861">
        <v>43.934162000000001</v>
      </c>
    </row>
    <row r="862" spans="13:17" x14ac:dyDescent="0.3">
      <c r="N862" t="s">
        <v>136</v>
      </c>
      <c r="O862">
        <v>2.5511529999999998</v>
      </c>
      <c r="P862">
        <v>1.6143940000000001</v>
      </c>
      <c r="Q862">
        <v>43.849452999999997</v>
      </c>
    </row>
    <row r="863" spans="13:17" x14ac:dyDescent="0.3">
      <c r="N863" t="s">
        <v>136</v>
      </c>
      <c r="O863">
        <v>1.130503</v>
      </c>
      <c r="P863">
        <v>1.5492570000000001</v>
      </c>
      <c r="Q863">
        <v>43.903801000000001</v>
      </c>
    </row>
    <row r="864" spans="13:17" x14ac:dyDescent="0.3">
      <c r="N864" t="s">
        <v>137</v>
      </c>
      <c r="O864">
        <v>0.33241900000000002</v>
      </c>
      <c r="P864">
        <v>2.4758290000000001</v>
      </c>
      <c r="Q864">
        <v>44.047958000000001</v>
      </c>
    </row>
    <row r="865" spans="13:17" x14ac:dyDescent="0.3">
      <c r="N865" t="s">
        <v>135</v>
      </c>
      <c r="O865">
        <v>0.66631300000000004</v>
      </c>
      <c r="P865">
        <v>0.24244099999999999</v>
      </c>
      <c r="Q865">
        <v>43.809047999999997</v>
      </c>
    </row>
    <row r="866" spans="13:17" x14ac:dyDescent="0.3">
      <c r="N866" t="s">
        <v>136</v>
      </c>
      <c r="O866">
        <v>1.4548160000000001</v>
      </c>
      <c r="P866">
        <v>-0.86699000000000004</v>
      </c>
      <c r="Q866">
        <v>43.67971</v>
      </c>
    </row>
    <row r="867" spans="13:17" x14ac:dyDescent="0.3">
      <c r="N867" t="s">
        <v>135</v>
      </c>
      <c r="O867">
        <v>0.86896799999999996</v>
      </c>
      <c r="P867">
        <v>-2.0681970000000001</v>
      </c>
      <c r="Q867">
        <v>43.741531000000002</v>
      </c>
    </row>
    <row r="868" spans="13:17" x14ac:dyDescent="0.3">
      <c r="N868" t="s">
        <v>135</v>
      </c>
      <c r="O868">
        <v>2.7660680000000002</v>
      </c>
      <c r="P868">
        <v>-0.81218999999999997</v>
      </c>
      <c r="Q868">
        <v>43.595633999999997</v>
      </c>
    </row>
    <row r="869" spans="13:17" x14ac:dyDescent="0.3">
      <c r="N869" t="s">
        <v>136</v>
      </c>
      <c r="O869">
        <v>3.2638660000000002</v>
      </c>
      <c r="P869">
        <v>0.42698700000000001</v>
      </c>
      <c r="Q869">
        <v>43.683230999999999</v>
      </c>
    </row>
    <row r="870" spans="13:17" x14ac:dyDescent="0.3">
      <c r="N870" t="s">
        <v>134</v>
      </c>
      <c r="O870">
        <v>5.532667</v>
      </c>
      <c r="P870">
        <v>2.673216</v>
      </c>
      <c r="Q870">
        <v>43.837817999999999</v>
      </c>
    </row>
    <row r="871" spans="13:17" x14ac:dyDescent="0.3">
      <c r="N871" t="s">
        <v>134</v>
      </c>
      <c r="O871">
        <v>-0.36480800000000002</v>
      </c>
      <c r="P871">
        <v>0.13081899999999999</v>
      </c>
      <c r="Q871">
        <v>43.760117000000001</v>
      </c>
    </row>
    <row r="872" spans="13:17" x14ac:dyDescent="0.3">
      <c r="N872" t="s">
        <v>134</v>
      </c>
      <c r="O872">
        <v>-0.140324</v>
      </c>
      <c r="P872">
        <v>-2.1407829999999999</v>
      </c>
      <c r="Q872">
        <v>43.619923</v>
      </c>
    </row>
    <row r="873" spans="13:17" x14ac:dyDescent="0.3">
      <c r="N873" t="s">
        <v>134</v>
      </c>
      <c r="O873">
        <v>1.4388209999999999</v>
      </c>
      <c r="P873">
        <v>-2.8451710000000001</v>
      </c>
      <c r="Q873">
        <v>43.447890999999998</v>
      </c>
    </row>
    <row r="874" spans="13:17" x14ac:dyDescent="0.3">
      <c r="M874" s="62" t="s">
        <v>76</v>
      </c>
      <c r="N874" t="s">
        <v>134</v>
      </c>
      <c r="O874">
        <v>2.7686220000000001</v>
      </c>
      <c r="P874">
        <v>-2.8211409999999999</v>
      </c>
      <c r="Q874">
        <v>40.562809000000001</v>
      </c>
    </row>
    <row r="875" spans="13:17" x14ac:dyDescent="0.3">
      <c r="N875" t="s">
        <v>135</v>
      </c>
      <c r="O875">
        <v>2.5262549999999999</v>
      </c>
      <c r="P875">
        <v>-1.7890269999999999</v>
      </c>
      <c r="Q875">
        <v>40.536327</v>
      </c>
    </row>
    <row r="876" spans="13:17" x14ac:dyDescent="0.3">
      <c r="N876" t="s">
        <v>136</v>
      </c>
      <c r="O876">
        <v>1.1875359999999999</v>
      </c>
      <c r="P876">
        <v>-1.4413469999999999</v>
      </c>
      <c r="Q876">
        <v>40.512855999999999</v>
      </c>
    </row>
    <row r="877" spans="13:17" x14ac:dyDescent="0.3">
      <c r="N877" t="s">
        <v>137</v>
      </c>
      <c r="O877">
        <v>0.28925699999999999</v>
      </c>
      <c r="P877">
        <v>-2.2650139999999999</v>
      </c>
      <c r="Q877">
        <v>40.548912000000001</v>
      </c>
    </row>
    <row r="878" spans="13:17" x14ac:dyDescent="0.3">
      <c r="N878" t="s">
        <v>135</v>
      </c>
      <c r="O878">
        <v>0.93049700000000002</v>
      </c>
      <c r="P878">
        <v>-0.103364</v>
      </c>
      <c r="Q878">
        <v>40.459038</v>
      </c>
    </row>
    <row r="879" spans="13:17" x14ac:dyDescent="0.3">
      <c r="N879" t="s">
        <v>136</v>
      </c>
      <c r="O879">
        <v>1.848328</v>
      </c>
      <c r="P879">
        <v>0.91603000000000001</v>
      </c>
      <c r="Q879">
        <v>40.362369999999999</v>
      </c>
    </row>
    <row r="880" spans="13:17" x14ac:dyDescent="0.3">
      <c r="N880" t="s">
        <v>137</v>
      </c>
      <c r="O880">
        <v>1.472893</v>
      </c>
      <c r="P880">
        <v>2.0770810000000002</v>
      </c>
      <c r="Q880">
        <v>40.273581999999998</v>
      </c>
    </row>
    <row r="881" spans="13:17" x14ac:dyDescent="0.3">
      <c r="N881" t="s">
        <v>136</v>
      </c>
      <c r="O881">
        <v>3.2355010000000002</v>
      </c>
      <c r="P881">
        <v>0.49193900000000002</v>
      </c>
      <c r="Q881">
        <v>40.397575000000003</v>
      </c>
    </row>
    <row r="882" spans="13:17" x14ac:dyDescent="0.3">
      <c r="N882" t="s">
        <v>136</v>
      </c>
      <c r="O882">
        <v>4.2870840000000001</v>
      </c>
      <c r="P882">
        <v>1.5471600000000001</v>
      </c>
      <c r="Q882">
        <v>40.271872999999999</v>
      </c>
    </row>
    <row r="883" spans="13:17" x14ac:dyDescent="0.3">
      <c r="N883" t="s">
        <v>136</v>
      </c>
      <c r="O883">
        <v>3.4971990000000002</v>
      </c>
      <c r="P883">
        <v>-0.825847</v>
      </c>
      <c r="Q883">
        <v>40.511947999999997</v>
      </c>
    </row>
    <row r="884" spans="13:17" x14ac:dyDescent="0.3">
      <c r="N884" t="s">
        <v>134</v>
      </c>
      <c r="O884">
        <v>4.51037</v>
      </c>
      <c r="P884">
        <v>-1.19187</v>
      </c>
      <c r="Q884">
        <v>40.591330999999997</v>
      </c>
    </row>
    <row r="885" spans="13:17" x14ac:dyDescent="0.3">
      <c r="N885" t="s">
        <v>134</v>
      </c>
      <c r="O885">
        <v>5.2541180000000001</v>
      </c>
      <c r="P885">
        <v>1.1040840000000001</v>
      </c>
      <c r="Q885">
        <v>40.057281000000003</v>
      </c>
    </row>
    <row r="886" spans="13:17" x14ac:dyDescent="0.3">
      <c r="N886" t="s">
        <v>134</v>
      </c>
      <c r="O886">
        <v>4.0054069999999999</v>
      </c>
      <c r="P886">
        <v>2.2297090000000002</v>
      </c>
      <c r="Q886">
        <v>39.472836000000001</v>
      </c>
    </row>
    <row r="887" spans="13:17" x14ac:dyDescent="0.3">
      <c r="N887" t="s">
        <v>134</v>
      </c>
      <c r="O887">
        <v>4.3499930000000004</v>
      </c>
      <c r="P887">
        <v>2.1341760000000001</v>
      </c>
      <c r="Q887">
        <v>41.187252000000001</v>
      </c>
    </row>
    <row r="888" spans="13:17" x14ac:dyDescent="0.3">
      <c r="N888" t="s">
        <v>134</v>
      </c>
      <c r="O888">
        <v>-8.1644999999999995E-2</v>
      </c>
      <c r="P888">
        <v>0.17294599999999999</v>
      </c>
      <c r="Q888">
        <v>40.347099</v>
      </c>
    </row>
    <row r="889" spans="13:17" x14ac:dyDescent="0.3">
      <c r="M889" s="62" t="s">
        <v>75</v>
      </c>
      <c r="N889" t="s">
        <v>134</v>
      </c>
      <c r="O889">
        <v>-0.68050200000000005</v>
      </c>
      <c r="P889">
        <v>-4.1883290000000004</v>
      </c>
      <c r="Q889">
        <v>37.324519000000002</v>
      </c>
    </row>
    <row r="890" spans="13:17" x14ac:dyDescent="0.3">
      <c r="N890" t="s">
        <v>135</v>
      </c>
      <c r="O890">
        <v>-0.30801499999999998</v>
      </c>
      <c r="P890">
        <v>-3.2054130000000001</v>
      </c>
      <c r="Q890">
        <v>37.277659999999997</v>
      </c>
    </row>
    <row r="891" spans="13:17" x14ac:dyDescent="0.3">
      <c r="N891" t="s">
        <v>136</v>
      </c>
      <c r="O891">
        <v>-1.214248</v>
      </c>
      <c r="P891">
        <v>-2.1487970000000001</v>
      </c>
      <c r="Q891">
        <v>37.093249999999998</v>
      </c>
    </row>
    <row r="892" spans="13:17" x14ac:dyDescent="0.3">
      <c r="N892" t="s">
        <v>137</v>
      </c>
      <c r="O892">
        <v>-2.4167290000000001</v>
      </c>
      <c r="P892">
        <v>-2.4073910000000001</v>
      </c>
      <c r="Q892">
        <v>36.995552000000004</v>
      </c>
    </row>
    <row r="893" spans="13:17" x14ac:dyDescent="0.3">
      <c r="N893" t="s">
        <v>135</v>
      </c>
      <c r="O893">
        <v>-0.74210799999999999</v>
      </c>
      <c r="P893">
        <v>-0.90065099999999998</v>
      </c>
      <c r="Q893">
        <v>37.031025</v>
      </c>
    </row>
    <row r="894" spans="13:17" x14ac:dyDescent="0.3">
      <c r="N894" t="s">
        <v>136</v>
      </c>
      <c r="O894">
        <v>0.560747</v>
      </c>
      <c r="P894">
        <v>-0.63985700000000001</v>
      </c>
      <c r="Q894">
        <v>37.130363000000003</v>
      </c>
    </row>
    <row r="895" spans="13:17" x14ac:dyDescent="0.3">
      <c r="N895" t="s">
        <v>135</v>
      </c>
      <c r="O895">
        <v>0.96230199999999999</v>
      </c>
      <c r="P895">
        <v>0.62159500000000001</v>
      </c>
      <c r="Q895">
        <v>37.052982</v>
      </c>
    </row>
    <row r="896" spans="13:17" x14ac:dyDescent="0.3">
      <c r="N896" t="s">
        <v>136</v>
      </c>
      <c r="O896">
        <v>1.4941450000000001</v>
      </c>
      <c r="P896">
        <v>-1.694887</v>
      </c>
      <c r="Q896">
        <v>37.373440000000002</v>
      </c>
    </row>
    <row r="897" spans="13:17" x14ac:dyDescent="0.3">
      <c r="N897" t="s">
        <v>136</v>
      </c>
      <c r="O897">
        <v>1.005058</v>
      </c>
      <c r="P897">
        <v>-2.9532419999999999</v>
      </c>
      <c r="Q897">
        <v>37.443283000000001</v>
      </c>
    </row>
    <row r="898" spans="13:17" x14ac:dyDescent="0.3">
      <c r="N898" t="s">
        <v>134</v>
      </c>
      <c r="O898">
        <v>1.62402</v>
      </c>
      <c r="P898">
        <v>-3.81717</v>
      </c>
      <c r="Q898">
        <v>37.637141999999997</v>
      </c>
    </row>
    <row r="899" spans="13:17" x14ac:dyDescent="0.3">
      <c r="N899" t="s">
        <v>134</v>
      </c>
      <c r="O899">
        <v>2.5440830000000001</v>
      </c>
      <c r="P899">
        <v>-1.4894639999999999</v>
      </c>
      <c r="Q899">
        <v>37.485222</v>
      </c>
    </row>
    <row r="900" spans="13:17" x14ac:dyDescent="0.3">
      <c r="N900" t="s">
        <v>134</v>
      </c>
      <c r="O900">
        <v>1.947168</v>
      </c>
      <c r="P900">
        <v>0.82020199999999999</v>
      </c>
      <c r="Q900">
        <v>36.989006000000003</v>
      </c>
    </row>
    <row r="901" spans="13:17" x14ac:dyDescent="0.3">
      <c r="N901" t="s">
        <v>134</v>
      </c>
      <c r="O901">
        <v>0.29582000000000003</v>
      </c>
      <c r="P901">
        <v>1.3464130000000001</v>
      </c>
      <c r="Q901">
        <v>36.756312999999999</v>
      </c>
    </row>
    <row r="902" spans="13:17" x14ac:dyDescent="0.3">
      <c r="M902" s="62" t="s">
        <v>74</v>
      </c>
      <c r="N902" t="s">
        <v>134</v>
      </c>
      <c r="O902">
        <v>-4.2580140000000002</v>
      </c>
      <c r="P902">
        <v>-3.2339980000000002</v>
      </c>
      <c r="Q902">
        <v>33.867097999999999</v>
      </c>
    </row>
    <row r="903" spans="13:17" x14ac:dyDescent="0.3">
      <c r="N903" t="s">
        <v>135</v>
      </c>
      <c r="O903">
        <v>-3.3400829999999999</v>
      </c>
      <c r="P903">
        <v>-2.7304360000000001</v>
      </c>
      <c r="Q903">
        <v>33.915813</v>
      </c>
    </row>
    <row r="904" spans="13:17" x14ac:dyDescent="0.3">
      <c r="N904" t="s">
        <v>136</v>
      </c>
      <c r="O904">
        <v>-2.0809410000000002</v>
      </c>
      <c r="P904">
        <v>-3.2101299999999999</v>
      </c>
      <c r="Q904">
        <v>34.117432000000001</v>
      </c>
    </row>
    <row r="905" spans="13:17" x14ac:dyDescent="0.3">
      <c r="N905" t="s">
        <v>135</v>
      </c>
      <c r="O905">
        <v>-1.1483350000000001</v>
      </c>
      <c r="P905">
        <v>-2.305221</v>
      </c>
      <c r="Q905">
        <v>34.062610999999997</v>
      </c>
    </row>
    <row r="906" spans="13:17" x14ac:dyDescent="0.3">
      <c r="N906" t="s">
        <v>136</v>
      </c>
      <c r="O906">
        <v>-1.8168299999999999</v>
      </c>
      <c r="P906">
        <v>-1.131912</v>
      </c>
      <c r="Q906">
        <v>33.807639999999999</v>
      </c>
    </row>
    <row r="907" spans="13:17" x14ac:dyDescent="0.3">
      <c r="N907" t="s">
        <v>136</v>
      </c>
      <c r="O907">
        <v>-1.4034549999999999</v>
      </c>
      <c r="P907">
        <v>0.19431399999999999</v>
      </c>
      <c r="Q907">
        <v>33.579483000000003</v>
      </c>
    </row>
    <row r="908" spans="13:17" x14ac:dyDescent="0.3">
      <c r="N908" t="s">
        <v>135</v>
      </c>
      <c r="O908">
        <v>-0.13584099999999999</v>
      </c>
      <c r="P908">
        <v>0.61013600000000001</v>
      </c>
      <c r="Q908">
        <v>33.641201000000002</v>
      </c>
    </row>
    <row r="909" spans="13:17" x14ac:dyDescent="0.3">
      <c r="N909" t="s">
        <v>135</v>
      </c>
      <c r="O909">
        <v>-2.3748459999999998</v>
      </c>
      <c r="P909">
        <v>1.094991</v>
      </c>
      <c r="Q909">
        <v>33.343097999999998</v>
      </c>
    </row>
    <row r="910" spans="13:17" x14ac:dyDescent="0.3">
      <c r="N910" t="s">
        <v>136</v>
      </c>
      <c r="O910">
        <v>-3.6470980000000002</v>
      </c>
      <c r="P910">
        <v>0.72376200000000002</v>
      </c>
      <c r="Q910">
        <v>33.317988999999997</v>
      </c>
    </row>
    <row r="911" spans="13:17" x14ac:dyDescent="0.3">
      <c r="N911" t="s">
        <v>135</v>
      </c>
      <c r="O911">
        <v>-4.1467830000000001</v>
      </c>
      <c r="P911">
        <v>-0.47895900000000002</v>
      </c>
      <c r="Q911">
        <v>33.501904000000003</v>
      </c>
    </row>
    <row r="912" spans="13:17" x14ac:dyDescent="0.3">
      <c r="N912" t="s">
        <v>136</v>
      </c>
      <c r="O912">
        <v>-3.191506</v>
      </c>
      <c r="P912">
        <v>-1.389494</v>
      </c>
      <c r="Q912">
        <v>33.727741000000002</v>
      </c>
    </row>
    <row r="913" spans="13:17" x14ac:dyDescent="0.3">
      <c r="N913" t="s">
        <v>134</v>
      </c>
      <c r="O913">
        <v>-1.893586</v>
      </c>
      <c r="P913">
        <v>-4.2468389999999996</v>
      </c>
      <c r="Q913">
        <v>34.313220999999999</v>
      </c>
    </row>
    <row r="914" spans="13:17" x14ac:dyDescent="0.3">
      <c r="N914" t="s">
        <v>134</v>
      </c>
      <c r="O914">
        <v>0.57365200000000005</v>
      </c>
      <c r="P914">
        <v>-0.10131999999999999</v>
      </c>
      <c r="Q914">
        <v>33.589137999999998</v>
      </c>
    </row>
    <row r="915" spans="13:17" x14ac:dyDescent="0.3">
      <c r="N915" t="s">
        <v>134</v>
      </c>
      <c r="O915">
        <v>8.0649999999999999E-2</v>
      </c>
      <c r="P915">
        <v>1.552988</v>
      </c>
      <c r="Q915">
        <v>33.307102</v>
      </c>
    </row>
    <row r="916" spans="13:17" x14ac:dyDescent="0.3">
      <c r="N916" t="s">
        <v>134</v>
      </c>
      <c r="O916">
        <v>-4.3601780000000003</v>
      </c>
      <c r="P916">
        <v>1.5193509999999999</v>
      </c>
      <c r="Q916">
        <v>33.116366999999997</v>
      </c>
    </row>
    <row r="917" spans="13:17" x14ac:dyDescent="0.3">
      <c r="M917" s="62" t="s">
        <v>73</v>
      </c>
      <c r="N917" t="s">
        <v>134</v>
      </c>
      <c r="O917">
        <v>-6.2952149999999998</v>
      </c>
      <c r="P917">
        <v>-0.84443299999999999</v>
      </c>
      <c r="Q917">
        <v>30.324584000000002</v>
      </c>
    </row>
    <row r="918" spans="13:17" x14ac:dyDescent="0.3">
      <c r="N918" t="s">
        <v>135</v>
      </c>
      <c r="O918">
        <v>-5.2591830000000002</v>
      </c>
      <c r="P918">
        <v>-0.92249700000000001</v>
      </c>
      <c r="Q918">
        <v>30.407340999999999</v>
      </c>
    </row>
    <row r="919" spans="13:17" x14ac:dyDescent="0.3">
      <c r="N919" t="s">
        <v>136</v>
      </c>
      <c r="O919">
        <v>-4.4521230000000003</v>
      </c>
      <c r="P919">
        <v>-1.991941</v>
      </c>
      <c r="Q919">
        <v>30.668482000000001</v>
      </c>
    </row>
    <row r="920" spans="13:17" x14ac:dyDescent="0.3">
      <c r="N920" t="s">
        <v>135</v>
      </c>
      <c r="O920">
        <v>-3.1874250000000002</v>
      </c>
      <c r="P920">
        <v>-1.6944889999999999</v>
      </c>
      <c r="Q920">
        <v>30.7164</v>
      </c>
    </row>
    <row r="921" spans="13:17" x14ac:dyDescent="0.3">
      <c r="N921" t="s">
        <v>136</v>
      </c>
      <c r="O921">
        <v>-3.1327590000000001</v>
      </c>
      <c r="P921">
        <v>-0.34014299999999997</v>
      </c>
      <c r="Q921">
        <v>30.472618000000001</v>
      </c>
    </row>
    <row r="922" spans="13:17" x14ac:dyDescent="0.3">
      <c r="N922" t="s">
        <v>136</v>
      </c>
      <c r="O922">
        <v>-2.055768</v>
      </c>
      <c r="P922">
        <v>0.58101700000000001</v>
      </c>
      <c r="Q922">
        <v>30.384235</v>
      </c>
    </row>
    <row r="923" spans="13:17" x14ac:dyDescent="0.3">
      <c r="N923" t="s">
        <v>137</v>
      </c>
      <c r="O923">
        <v>-0.85262800000000005</v>
      </c>
      <c r="P923">
        <v>0.36474299999999998</v>
      </c>
      <c r="Q923">
        <v>30.560793</v>
      </c>
    </row>
    <row r="924" spans="13:17" x14ac:dyDescent="0.3">
      <c r="N924" t="s">
        <v>135</v>
      </c>
      <c r="O924">
        <v>-2.486748</v>
      </c>
      <c r="P924">
        <v>1.8615250000000001</v>
      </c>
      <c r="Q924">
        <v>30.070540999999999</v>
      </c>
    </row>
    <row r="925" spans="13:17" x14ac:dyDescent="0.3">
      <c r="N925" t="s">
        <v>136</v>
      </c>
      <c r="O925">
        <v>-3.7899590000000001</v>
      </c>
      <c r="P925">
        <v>2.2292519999999998</v>
      </c>
      <c r="Q925">
        <v>29.886665000000001</v>
      </c>
    </row>
    <row r="926" spans="13:17" x14ac:dyDescent="0.3">
      <c r="N926" t="s">
        <v>135</v>
      </c>
      <c r="O926">
        <v>-4.0398550000000002</v>
      </c>
      <c r="P926">
        <v>3.492051</v>
      </c>
      <c r="Q926">
        <v>29.547121000000001</v>
      </c>
    </row>
    <row r="927" spans="13:17" x14ac:dyDescent="0.3">
      <c r="N927" t="s">
        <v>135</v>
      </c>
      <c r="O927">
        <v>-4.8019470000000002</v>
      </c>
      <c r="P927">
        <v>1.3972869999999999</v>
      </c>
      <c r="Q927">
        <v>30.010767000000001</v>
      </c>
    </row>
    <row r="928" spans="13:17" x14ac:dyDescent="0.3">
      <c r="N928" t="s">
        <v>136</v>
      </c>
      <c r="O928">
        <v>-4.4269290000000003</v>
      </c>
      <c r="P928">
        <v>0.143813</v>
      </c>
      <c r="Q928">
        <v>30.286362</v>
      </c>
    </row>
    <row r="929" spans="13:17" x14ac:dyDescent="0.3">
      <c r="N929" t="s">
        <v>134</v>
      </c>
      <c r="O929">
        <v>-4.8444830000000003</v>
      </c>
      <c r="P929">
        <v>-2.9796309999999999</v>
      </c>
      <c r="Q929">
        <v>30.810108</v>
      </c>
    </row>
    <row r="930" spans="13:17" x14ac:dyDescent="0.3">
      <c r="N930" t="s">
        <v>134</v>
      </c>
      <c r="O930">
        <v>-1.7403409999999999</v>
      </c>
      <c r="P930">
        <v>2.5701879999999999</v>
      </c>
      <c r="Q930">
        <v>29.914448</v>
      </c>
    </row>
    <row r="931" spans="13:17" x14ac:dyDescent="0.3">
      <c r="N931" t="s">
        <v>134</v>
      </c>
      <c r="O931">
        <v>-3.2985910000000001</v>
      </c>
      <c r="P931">
        <v>4.1908250000000002</v>
      </c>
      <c r="Q931">
        <v>29.520012000000001</v>
      </c>
    </row>
    <row r="932" spans="13:17" x14ac:dyDescent="0.3">
      <c r="N932" t="s">
        <v>134</v>
      </c>
      <c r="O932">
        <v>-4.9990370000000004</v>
      </c>
      <c r="P932">
        <v>3.7483170000000001</v>
      </c>
      <c r="Q932">
        <v>29.395365000000002</v>
      </c>
    </row>
    <row r="933" spans="13:17" x14ac:dyDescent="0.3">
      <c r="M933" s="62" t="s">
        <v>72</v>
      </c>
      <c r="N933" t="s">
        <v>134</v>
      </c>
      <c r="O933">
        <v>-6.0687879999999996</v>
      </c>
      <c r="P933">
        <v>2.8304819999999999</v>
      </c>
      <c r="Q933">
        <v>26.849001000000001</v>
      </c>
    </row>
    <row r="934" spans="13:17" x14ac:dyDescent="0.3">
      <c r="N934" t="s">
        <v>135</v>
      </c>
      <c r="O934">
        <v>-5.3033700000000001</v>
      </c>
      <c r="P934">
        <v>2.1207690000000001</v>
      </c>
      <c r="Q934">
        <v>26.889498</v>
      </c>
    </row>
    <row r="935" spans="13:17" x14ac:dyDescent="0.3">
      <c r="N935" t="s">
        <v>136</v>
      </c>
      <c r="O935">
        <v>-5.3123860000000001</v>
      </c>
      <c r="P935">
        <v>0.77742800000000001</v>
      </c>
      <c r="Q935">
        <v>27.144490999999999</v>
      </c>
    </row>
    <row r="936" spans="13:17" x14ac:dyDescent="0.3">
      <c r="N936" t="s">
        <v>135</v>
      </c>
      <c r="O936">
        <v>-4.1299890000000001</v>
      </c>
      <c r="P936">
        <v>0.23813999999999999</v>
      </c>
      <c r="Q936">
        <v>27.142363</v>
      </c>
    </row>
    <row r="937" spans="13:17" x14ac:dyDescent="0.3">
      <c r="N937" t="s">
        <v>136</v>
      </c>
      <c r="O937">
        <v>-3.2616770000000002</v>
      </c>
      <c r="P937">
        <v>1.2783230000000001</v>
      </c>
      <c r="Q937">
        <v>26.889914999999998</v>
      </c>
    </row>
    <row r="938" spans="13:17" x14ac:dyDescent="0.3">
      <c r="N938" t="s">
        <v>136</v>
      </c>
      <c r="O938">
        <v>-1.8476140000000001</v>
      </c>
      <c r="P938">
        <v>1.3489070000000001</v>
      </c>
      <c r="Q938">
        <v>26.759304</v>
      </c>
    </row>
    <row r="939" spans="13:17" x14ac:dyDescent="0.3">
      <c r="N939" t="s">
        <v>137</v>
      </c>
      <c r="O939">
        <v>-1.0233779999999999</v>
      </c>
      <c r="P939">
        <v>0.43845499999999998</v>
      </c>
      <c r="Q939">
        <v>26.860098000000001</v>
      </c>
    </row>
    <row r="940" spans="13:17" x14ac:dyDescent="0.3">
      <c r="N940" t="s">
        <v>135</v>
      </c>
      <c r="O940">
        <v>-1.4114629999999999</v>
      </c>
      <c r="P940">
        <v>2.641127</v>
      </c>
      <c r="Q940">
        <v>26.482814999999999</v>
      </c>
    </row>
    <row r="941" spans="13:17" x14ac:dyDescent="0.3">
      <c r="N941" t="s">
        <v>136</v>
      </c>
      <c r="O941">
        <v>-2.2209940000000001</v>
      </c>
      <c r="P941">
        <v>3.735741</v>
      </c>
      <c r="Q941">
        <v>26.355340999999999</v>
      </c>
    </row>
    <row r="942" spans="13:17" x14ac:dyDescent="0.3">
      <c r="N942" t="s">
        <v>135</v>
      </c>
      <c r="O942">
        <v>-1.648736</v>
      </c>
      <c r="P942">
        <v>4.922078</v>
      </c>
      <c r="Q942">
        <v>26.154050999999999</v>
      </c>
    </row>
    <row r="943" spans="13:17" x14ac:dyDescent="0.3">
      <c r="N943" t="s">
        <v>135</v>
      </c>
      <c r="O943">
        <v>-3.530824</v>
      </c>
      <c r="P943">
        <v>3.6778119999999999</v>
      </c>
      <c r="Q943">
        <v>26.459060999999998</v>
      </c>
    </row>
    <row r="944" spans="13:17" x14ac:dyDescent="0.3">
      <c r="N944" t="s">
        <v>136</v>
      </c>
      <c r="O944">
        <v>-3.9949379999999999</v>
      </c>
      <c r="P944">
        <v>2.454291</v>
      </c>
      <c r="Q944">
        <v>26.737342999999999</v>
      </c>
    </row>
    <row r="945" spans="13:17" x14ac:dyDescent="0.3">
      <c r="N945" t="s">
        <v>134</v>
      </c>
      <c r="O945">
        <v>-6.2204980000000001</v>
      </c>
      <c r="P945">
        <v>0.23666400000000001</v>
      </c>
      <c r="Q945">
        <v>27.324539000000001</v>
      </c>
    </row>
    <row r="946" spans="13:17" x14ac:dyDescent="0.3">
      <c r="N946" t="s">
        <v>134</v>
      </c>
      <c r="O946">
        <v>-0.39130900000000002</v>
      </c>
      <c r="P946">
        <v>2.7540879999999999</v>
      </c>
      <c r="Q946">
        <v>26.314983000000002</v>
      </c>
    </row>
    <row r="947" spans="13:17" x14ac:dyDescent="0.3">
      <c r="N947" t="s">
        <v>134</v>
      </c>
      <c r="O947">
        <v>-0.65417999999999998</v>
      </c>
      <c r="P947">
        <v>4.9975290000000001</v>
      </c>
      <c r="Q947">
        <v>25.936798</v>
      </c>
    </row>
    <row r="948" spans="13:17" x14ac:dyDescent="0.3">
      <c r="N948" t="s">
        <v>134</v>
      </c>
      <c r="O948">
        <v>-2.2618710000000002</v>
      </c>
      <c r="P948">
        <v>5.6889000000000003</v>
      </c>
      <c r="Q948">
        <v>25.937431</v>
      </c>
    </row>
    <row r="949" spans="13:17" x14ac:dyDescent="0.3">
      <c r="M949" s="62" t="s">
        <v>71</v>
      </c>
      <c r="N949" t="s">
        <v>134</v>
      </c>
      <c r="O949">
        <v>-3.8032219999999999</v>
      </c>
      <c r="P949">
        <v>5.6797310000000003</v>
      </c>
      <c r="Q949">
        <v>23.358554000000002</v>
      </c>
    </row>
    <row r="950" spans="13:17" x14ac:dyDescent="0.3">
      <c r="N950" t="s">
        <v>135</v>
      </c>
      <c r="O950">
        <v>-3.581766</v>
      </c>
      <c r="P950">
        <v>4.6485399999999997</v>
      </c>
      <c r="Q950">
        <v>23.322876000000001</v>
      </c>
    </row>
    <row r="951" spans="13:17" x14ac:dyDescent="0.3">
      <c r="N951" t="s">
        <v>136</v>
      </c>
      <c r="O951">
        <v>-2.2546520000000001</v>
      </c>
      <c r="P951">
        <v>4.2918070000000004</v>
      </c>
      <c r="Q951">
        <v>23.184666</v>
      </c>
    </row>
    <row r="952" spans="13:17" x14ac:dyDescent="0.3">
      <c r="N952" t="s">
        <v>137</v>
      </c>
      <c r="O952">
        <v>-1.3585259999999999</v>
      </c>
      <c r="P952">
        <v>5.1126560000000003</v>
      </c>
      <c r="Q952">
        <v>23.058299999999999</v>
      </c>
    </row>
    <row r="953" spans="13:17" x14ac:dyDescent="0.3">
      <c r="N953" t="s">
        <v>135</v>
      </c>
      <c r="O953">
        <v>-2.0016259999999999</v>
      </c>
      <c r="P953">
        <v>2.9561139999999999</v>
      </c>
      <c r="Q953">
        <v>23.198563</v>
      </c>
    </row>
    <row r="954" spans="13:17" x14ac:dyDescent="0.3">
      <c r="N954" t="s">
        <v>136</v>
      </c>
      <c r="O954">
        <v>-2.9182519999999998</v>
      </c>
      <c r="P954">
        <v>1.941662</v>
      </c>
      <c r="Q954">
        <v>23.286484000000002</v>
      </c>
    </row>
    <row r="955" spans="13:17" x14ac:dyDescent="0.3">
      <c r="N955" t="s">
        <v>137</v>
      </c>
      <c r="O955">
        <v>-2.547453</v>
      </c>
      <c r="P955">
        <v>0.771644</v>
      </c>
      <c r="Q955">
        <v>23.280543999999999</v>
      </c>
    </row>
    <row r="956" spans="13:17" x14ac:dyDescent="0.3">
      <c r="N956" t="s">
        <v>136</v>
      </c>
      <c r="O956">
        <v>-4.2980109999999998</v>
      </c>
      <c r="P956">
        <v>2.3696860000000002</v>
      </c>
      <c r="Q956">
        <v>23.404115999999998</v>
      </c>
    </row>
    <row r="957" spans="13:17" x14ac:dyDescent="0.3">
      <c r="N957" t="s">
        <v>136</v>
      </c>
      <c r="O957">
        <v>-5.3592360000000001</v>
      </c>
      <c r="P957">
        <v>1.31789</v>
      </c>
      <c r="Q957">
        <v>23.444983000000001</v>
      </c>
    </row>
    <row r="958" spans="13:17" x14ac:dyDescent="0.3">
      <c r="N958" t="s">
        <v>136</v>
      </c>
      <c r="O958">
        <v>-4.547987</v>
      </c>
      <c r="P958">
        <v>3.692939</v>
      </c>
      <c r="Q958">
        <v>23.459097</v>
      </c>
    </row>
    <row r="959" spans="13:17" x14ac:dyDescent="0.3">
      <c r="N959" t="s">
        <v>134</v>
      </c>
      <c r="O959">
        <v>-5.5493499999999996</v>
      </c>
      <c r="P959">
        <v>4.0654769999999996</v>
      </c>
      <c r="Q959">
        <v>23.617918</v>
      </c>
    </row>
    <row r="960" spans="13:17" x14ac:dyDescent="0.3">
      <c r="N960" t="s">
        <v>134</v>
      </c>
      <c r="O960">
        <v>-5.1802359999999998</v>
      </c>
      <c r="P960">
        <v>0.61210100000000001</v>
      </c>
      <c r="Q960">
        <v>22.637122999999999</v>
      </c>
    </row>
    <row r="961" spans="13:17" x14ac:dyDescent="0.3">
      <c r="N961" t="s">
        <v>134</v>
      </c>
      <c r="O961">
        <v>-5.3053780000000001</v>
      </c>
      <c r="P961">
        <v>0.76464299999999996</v>
      </c>
      <c r="Q961">
        <v>24.382507</v>
      </c>
    </row>
    <row r="962" spans="13:17" x14ac:dyDescent="0.3">
      <c r="N962" t="s">
        <v>134</v>
      </c>
      <c r="O962">
        <v>-6.3428360000000001</v>
      </c>
      <c r="P962">
        <v>1.764364</v>
      </c>
      <c r="Q962">
        <v>23.344822000000001</v>
      </c>
    </row>
    <row r="963" spans="13:17" x14ac:dyDescent="0.3">
      <c r="N963" t="s">
        <v>134</v>
      </c>
      <c r="O963">
        <v>-0.99099899999999996</v>
      </c>
      <c r="P963">
        <v>2.680634</v>
      </c>
      <c r="Q963">
        <v>23.031258000000001</v>
      </c>
    </row>
    <row r="964" spans="13:17" x14ac:dyDescent="0.3">
      <c r="M964" s="62" t="s">
        <v>70</v>
      </c>
      <c r="N964" t="s">
        <v>134</v>
      </c>
      <c r="O964">
        <v>-0.51907899999999996</v>
      </c>
      <c r="P964">
        <v>7.0254320000000003</v>
      </c>
      <c r="Q964">
        <v>19.822709</v>
      </c>
    </row>
    <row r="965" spans="13:17" x14ac:dyDescent="0.3">
      <c r="N965" t="s">
        <v>135</v>
      </c>
      <c r="O965">
        <v>-0.97221800000000003</v>
      </c>
      <c r="P965">
        <v>6.0855920000000001</v>
      </c>
      <c r="Q965">
        <v>19.908270000000002</v>
      </c>
    </row>
    <row r="966" spans="13:17" x14ac:dyDescent="0.3">
      <c r="N966" t="s">
        <v>136</v>
      </c>
      <c r="O966">
        <v>-2.256151</v>
      </c>
      <c r="P966">
        <v>5.706982</v>
      </c>
      <c r="Q966">
        <v>20.183273</v>
      </c>
    </row>
    <row r="967" spans="13:17" x14ac:dyDescent="0.3">
      <c r="N967" t="s">
        <v>135</v>
      </c>
      <c r="O967">
        <v>-2.424369</v>
      </c>
      <c r="P967">
        <v>4.4187969999999996</v>
      </c>
      <c r="Q967">
        <v>20.220751</v>
      </c>
    </row>
    <row r="968" spans="13:17" x14ac:dyDescent="0.3">
      <c r="N968" t="s">
        <v>136</v>
      </c>
      <c r="O968">
        <v>-1.1764650000000001</v>
      </c>
      <c r="P968">
        <v>3.8874810000000002</v>
      </c>
      <c r="Q968">
        <v>19.976004</v>
      </c>
    </row>
    <row r="969" spans="13:17" x14ac:dyDescent="0.3">
      <c r="N969" t="s">
        <v>136</v>
      </c>
      <c r="O969">
        <v>-0.69874400000000003</v>
      </c>
      <c r="P969">
        <v>2.552019</v>
      </c>
      <c r="Q969">
        <v>19.869319999999998</v>
      </c>
    </row>
    <row r="970" spans="13:17" x14ac:dyDescent="0.3">
      <c r="N970" t="s">
        <v>137</v>
      </c>
      <c r="O970">
        <v>-1.3327230000000001</v>
      </c>
      <c r="P970">
        <v>1.502402</v>
      </c>
      <c r="Q970">
        <v>20.001916999999999</v>
      </c>
    </row>
    <row r="971" spans="13:17" x14ac:dyDescent="0.3">
      <c r="N971" t="s">
        <v>135</v>
      </c>
      <c r="O971">
        <v>0.64914099999999997</v>
      </c>
      <c r="P971">
        <v>2.5056880000000001</v>
      </c>
      <c r="Q971">
        <v>19.535250000000001</v>
      </c>
    </row>
    <row r="972" spans="13:17" x14ac:dyDescent="0.3">
      <c r="N972" t="s">
        <v>136</v>
      </c>
      <c r="O972">
        <v>1.453322</v>
      </c>
      <c r="P972">
        <v>3.5941649999999998</v>
      </c>
      <c r="Q972">
        <v>19.355169</v>
      </c>
    </row>
    <row r="973" spans="13:17" x14ac:dyDescent="0.3">
      <c r="N973" t="s">
        <v>135</v>
      </c>
      <c r="O973">
        <v>2.7111329999999998</v>
      </c>
      <c r="P973">
        <v>3.3819149999999998</v>
      </c>
      <c r="Q973">
        <v>18.957235000000001</v>
      </c>
    </row>
    <row r="974" spans="13:17" x14ac:dyDescent="0.3">
      <c r="N974" t="s">
        <v>135</v>
      </c>
      <c r="O974">
        <v>1.0292410000000001</v>
      </c>
      <c r="P974">
        <v>4.8332730000000002</v>
      </c>
      <c r="Q974">
        <v>19.473972</v>
      </c>
    </row>
    <row r="975" spans="13:17" x14ac:dyDescent="0.3">
      <c r="N975" t="s">
        <v>136</v>
      </c>
      <c r="O975">
        <v>-0.268096</v>
      </c>
      <c r="P975">
        <v>4.929081</v>
      </c>
      <c r="Q975">
        <v>19.790285000000001</v>
      </c>
    </row>
    <row r="976" spans="13:17" x14ac:dyDescent="0.3">
      <c r="N976" t="s">
        <v>134</v>
      </c>
      <c r="O976">
        <v>-3.0395799999999999</v>
      </c>
      <c r="P976">
        <v>6.4197850000000001</v>
      </c>
      <c r="Q976">
        <v>20.345102000000001</v>
      </c>
    </row>
    <row r="977" spans="13:17" x14ac:dyDescent="0.3">
      <c r="N977" t="s">
        <v>134</v>
      </c>
      <c r="O977">
        <v>1.068926</v>
      </c>
      <c r="P977">
        <v>1.5550219999999999</v>
      </c>
      <c r="Q977">
        <v>19.432234000000001</v>
      </c>
    </row>
    <row r="978" spans="13:17" x14ac:dyDescent="0.3">
      <c r="N978" t="s">
        <v>134</v>
      </c>
      <c r="O978">
        <v>3.134703</v>
      </c>
      <c r="P978">
        <v>2.460547</v>
      </c>
      <c r="Q978">
        <v>19.081686000000001</v>
      </c>
    </row>
    <row r="979" spans="13:17" x14ac:dyDescent="0.3">
      <c r="N979" t="s">
        <v>134</v>
      </c>
      <c r="O979">
        <v>3.3010109999999999</v>
      </c>
      <c r="P979">
        <v>4.1957449999999996</v>
      </c>
      <c r="Q979">
        <v>18.913564999999998</v>
      </c>
    </row>
    <row r="980" spans="13:17" x14ac:dyDescent="0.3">
      <c r="M980" s="62" t="s">
        <v>69</v>
      </c>
      <c r="N980" t="s">
        <v>134</v>
      </c>
      <c r="O980">
        <v>2.8471299999999999</v>
      </c>
      <c r="P980">
        <v>5.7231750000000003</v>
      </c>
      <c r="Q980">
        <v>16.370628</v>
      </c>
    </row>
    <row r="981" spans="13:17" x14ac:dyDescent="0.3">
      <c r="N981" t="s">
        <v>135</v>
      </c>
      <c r="O981">
        <v>1.9504060000000001</v>
      </c>
      <c r="P981">
        <v>5.1741510000000002</v>
      </c>
      <c r="Q981">
        <v>16.324797</v>
      </c>
    </row>
    <row r="982" spans="13:17" x14ac:dyDescent="0.3">
      <c r="N982" t="s">
        <v>136</v>
      </c>
      <c r="O982">
        <v>2.0337589999999999</v>
      </c>
      <c r="P982">
        <v>3.799261</v>
      </c>
      <c r="Q982">
        <v>16.054918000000001</v>
      </c>
    </row>
    <row r="983" spans="13:17" x14ac:dyDescent="0.3">
      <c r="N983" t="s">
        <v>137</v>
      </c>
      <c r="O983">
        <v>3.1413679999999999</v>
      </c>
      <c r="P983">
        <v>3.2829969999999999</v>
      </c>
      <c r="Q983">
        <v>15.892810000000001</v>
      </c>
    </row>
    <row r="984" spans="13:17" x14ac:dyDescent="0.3">
      <c r="N984" t="s">
        <v>135</v>
      </c>
      <c r="O984">
        <v>0.90193699999999999</v>
      </c>
      <c r="P984">
        <v>3.1015980000000001</v>
      </c>
      <c r="Q984">
        <v>15.932041999999999</v>
      </c>
    </row>
    <row r="985" spans="13:17" x14ac:dyDescent="0.3">
      <c r="N985" t="s">
        <v>136</v>
      </c>
      <c r="O985">
        <v>-0.29368499999999997</v>
      </c>
      <c r="P985">
        <v>3.6671879999999999</v>
      </c>
      <c r="Q985">
        <v>16.095713</v>
      </c>
    </row>
    <row r="986" spans="13:17" x14ac:dyDescent="0.3">
      <c r="N986" t="s">
        <v>135</v>
      </c>
      <c r="O986">
        <v>-1.369005</v>
      </c>
      <c r="P986">
        <v>2.9401980000000001</v>
      </c>
      <c r="Q986">
        <v>15.82971</v>
      </c>
    </row>
    <row r="987" spans="13:17" x14ac:dyDescent="0.3">
      <c r="N987" t="s">
        <v>136</v>
      </c>
      <c r="O987">
        <v>-0.39422600000000002</v>
      </c>
      <c r="P987">
        <v>5.0353339999999998</v>
      </c>
      <c r="Q987">
        <v>16.496155000000002</v>
      </c>
    </row>
    <row r="988" spans="13:17" x14ac:dyDescent="0.3">
      <c r="N988" t="s">
        <v>136</v>
      </c>
      <c r="O988">
        <v>0.75709400000000004</v>
      </c>
      <c r="P988">
        <v>5.7365880000000002</v>
      </c>
      <c r="Q988">
        <v>16.611324</v>
      </c>
    </row>
    <row r="989" spans="13:17" x14ac:dyDescent="0.3">
      <c r="N989" t="s">
        <v>134</v>
      </c>
      <c r="O989">
        <v>0.78095899999999996</v>
      </c>
      <c r="P989">
        <v>6.7727240000000002</v>
      </c>
      <c r="Q989">
        <v>16.915286999999999</v>
      </c>
    </row>
    <row r="990" spans="13:17" x14ac:dyDescent="0.3">
      <c r="N990" t="s">
        <v>134</v>
      </c>
      <c r="O990">
        <v>-1.34823</v>
      </c>
      <c r="P990">
        <v>5.4801359999999999</v>
      </c>
      <c r="Q990">
        <v>16.715366</v>
      </c>
    </row>
    <row r="991" spans="13:17" x14ac:dyDescent="0.3">
      <c r="N991" t="s">
        <v>134</v>
      </c>
      <c r="O991">
        <v>-2.2856580000000002</v>
      </c>
      <c r="P991">
        <v>3.3082400000000001</v>
      </c>
      <c r="Q991">
        <v>16.021276</v>
      </c>
    </row>
    <row r="992" spans="13:17" x14ac:dyDescent="0.3">
      <c r="N992" t="s">
        <v>134</v>
      </c>
      <c r="O992">
        <v>-1.25786</v>
      </c>
      <c r="P992">
        <v>1.959897</v>
      </c>
      <c r="Q992">
        <v>15.552234</v>
      </c>
    </row>
    <row r="993" spans="13:17" x14ac:dyDescent="0.3">
      <c r="M993" s="62" t="s">
        <v>68</v>
      </c>
      <c r="N993" t="s">
        <v>134</v>
      </c>
      <c r="O993">
        <v>5.291976</v>
      </c>
      <c r="P993">
        <v>2.7947669999999998</v>
      </c>
      <c r="Q993">
        <v>13.111578</v>
      </c>
    </row>
    <row r="994" spans="13:17" x14ac:dyDescent="0.3">
      <c r="N994" t="s">
        <v>135</v>
      </c>
      <c r="O994">
        <v>4.2554670000000003</v>
      </c>
      <c r="P994">
        <v>2.9626100000000002</v>
      </c>
      <c r="Q994">
        <v>13.072277</v>
      </c>
    </row>
    <row r="995" spans="13:17" x14ac:dyDescent="0.3">
      <c r="N995" t="s">
        <v>136</v>
      </c>
      <c r="O995">
        <v>3.5397500000000002</v>
      </c>
      <c r="P995">
        <v>4.1259620000000004</v>
      </c>
      <c r="Q995">
        <v>13.078563000000001</v>
      </c>
    </row>
    <row r="996" spans="13:17" x14ac:dyDescent="0.3">
      <c r="N996" t="s">
        <v>135</v>
      </c>
      <c r="O996">
        <v>2.2603689999999999</v>
      </c>
      <c r="P996">
        <v>3.961163</v>
      </c>
      <c r="Q996">
        <v>12.912186</v>
      </c>
    </row>
    <row r="997" spans="13:17" x14ac:dyDescent="0.3">
      <c r="N997" t="s">
        <v>136</v>
      </c>
      <c r="O997">
        <v>2.088365</v>
      </c>
      <c r="P997">
        <v>2.601251</v>
      </c>
      <c r="Q997">
        <v>12.816960999999999</v>
      </c>
    </row>
    <row r="998" spans="13:17" x14ac:dyDescent="0.3">
      <c r="N998" t="s">
        <v>136</v>
      </c>
      <c r="O998">
        <v>0.97535300000000003</v>
      </c>
      <c r="P998">
        <v>1.7764310000000001</v>
      </c>
      <c r="Q998">
        <v>12.552002</v>
      </c>
    </row>
    <row r="999" spans="13:17" x14ac:dyDescent="0.3">
      <c r="N999" t="s">
        <v>135</v>
      </c>
      <c r="O999">
        <v>-0.24624799999999999</v>
      </c>
      <c r="P999">
        <v>2.236199</v>
      </c>
      <c r="Q999">
        <v>12.297464</v>
      </c>
    </row>
    <row r="1000" spans="13:17" x14ac:dyDescent="0.3">
      <c r="N1000" t="s">
        <v>135</v>
      </c>
      <c r="O1000">
        <v>1.2094279999999999</v>
      </c>
      <c r="P1000">
        <v>0.45220300000000002</v>
      </c>
      <c r="Q1000">
        <v>12.476645</v>
      </c>
    </row>
    <row r="1001" spans="13:17" x14ac:dyDescent="0.3">
      <c r="N1001" t="s">
        <v>136</v>
      </c>
      <c r="O1001">
        <v>2.4344459999999999</v>
      </c>
      <c r="P1001">
        <v>-2.6561999999999999E-2</v>
      </c>
      <c r="Q1001">
        <v>12.649179</v>
      </c>
    </row>
    <row r="1002" spans="13:17" x14ac:dyDescent="0.3">
      <c r="N1002" t="s">
        <v>135</v>
      </c>
      <c r="O1002">
        <v>3.5426250000000001</v>
      </c>
      <c r="P1002">
        <v>0.64749599999999996</v>
      </c>
      <c r="Q1002">
        <v>12.861549</v>
      </c>
    </row>
    <row r="1003" spans="13:17" x14ac:dyDescent="0.3">
      <c r="N1003" t="s">
        <v>136</v>
      </c>
      <c r="O1003">
        <v>3.3320630000000002</v>
      </c>
      <c r="P1003">
        <v>1.968367</v>
      </c>
      <c r="Q1003">
        <v>12.938872</v>
      </c>
    </row>
    <row r="1004" spans="13:17" x14ac:dyDescent="0.3">
      <c r="N1004" t="s">
        <v>134</v>
      </c>
      <c r="O1004">
        <v>4.0006199999999996</v>
      </c>
      <c r="P1004">
        <v>5.0847680000000004</v>
      </c>
      <c r="Q1004">
        <v>13.210806</v>
      </c>
    </row>
    <row r="1005" spans="13:17" x14ac:dyDescent="0.3">
      <c r="N1005" t="s">
        <v>134</v>
      </c>
      <c r="O1005">
        <v>-0.43165700000000001</v>
      </c>
      <c r="P1005">
        <v>3.209333</v>
      </c>
      <c r="Q1005">
        <v>12.469866</v>
      </c>
    </row>
    <row r="1006" spans="13:17" x14ac:dyDescent="0.3">
      <c r="N1006" t="s">
        <v>134</v>
      </c>
      <c r="O1006">
        <v>-1.0101070000000001</v>
      </c>
      <c r="P1006">
        <v>1.5748880000000001</v>
      </c>
      <c r="Q1006">
        <v>12.153423</v>
      </c>
    </row>
    <row r="1007" spans="13:17" x14ac:dyDescent="0.3">
      <c r="N1007" t="s">
        <v>134</v>
      </c>
      <c r="O1007">
        <v>2.5260570000000002</v>
      </c>
      <c r="P1007">
        <v>-1.1072960000000001</v>
      </c>
      <c r="Q1007">
        <v>12.590097</v>
      </c>
    </row>
  </sheetData>
  <pageMargins left="0.7" right="0.7" top="0.75" bottom="0.75" header="0.3" footer="0.3"/>
  <pageSetup paperSize="9" orientation="portrait" horizontalDpi="200" verticalDpi="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2"/>
  <sheetViews>
    <sheetView workbookViewId="0"/>
  </sheetViews>
  <sheetFormatPr defaultColWidth="8.77734375" defaultRowHeight="14.4" x14ac:dyDescent="0.3"/>
  <sheetData>
    <row r="1" spans="1:13" ht="19.05" x14ac:dyDescent="0.25">
      <c r="A1" s="12" t="s">
        <v>270</v>
      </c>
    </row>
    <row r="3" spans="1:13" ht="16.95" x14ac:dyDescent="0.2">
      <c r="A3" s="2" t="s">
        <v>298</v>
      </c>
      <c r="B3" s="60"/>
      <c r="C3" s="60"/>
      <c r="D3" s="60"/>
      <c r="E3" s="60"/>
      <c r="F3" s="60"/>
      <c r="G3" s="60"/>
      <c r="H3" s="60"/>
      <c r="I3" s="60"/>
      <c r="J3" s="60"/>
      <c r="K3" s="60"/>
    </row>
    <row r="4" spans="1:13" s="60" customFormat="1" ht="16.95" x14ac:dyDescent="0.2">
      <c r="A4" s="2" t="s">
        <v>299</v>
      </c>
    </row>
    <row r="5" spans="1:13" s="60" customFormat="1" ht="15" x14ac:dyDescent="0.2">
      <c r="A5" s="2" t="s">
        <v>284</v>
      </c>
    </row>
    <row r="6" spans="1:13" s="60" customFormat="1" ht="16.95" x14ac:dyDescent="0.2">
      <c r="A6" s="2" t="s">
        <v>300</v>
      </c>
    </row>
    <row r="7" spans="1:13" ht="15" x14ac:dyDescent="0.2">
      <c r="A7" s="2" t="s">
        <v>285</v>
      </c>
      <c r="B7" s="2"/>
      <c r="C7" s="2"/>
      <c r="D7" s="2"/>
      <c r="E7" s="2"/>
      <c r="F7" s="2"/>
      <c r="G7" s="2"/>
      <c r="H7" s="2"/>
      <c r="I7" s="2"/>
      <c r="J7" s="2"/>
      <c r="K7" s="2"/>
      <c r="L7" s="2"/>
      <c r="M7" s="2"/>
    </row>
    <row r="8" spans="1:13" s="60" customFormat="1" ht="16.95" x14ac:dyDescent="0.2">
      <c r="A8" s="2" t="s">
        <v>301</v>
      </c>
      <c r="B8" s="2"/>
      <c r="C8" s="2"/>
      <c r="D8" s="2"/>
      <c r="E8" s="2"/>
      <c r="F8" s="2"/>
      <c r="G8" s="2"/>
      <c r="H8" s="2"/>
      <c r="I8" s="2"/>
      <c r="J8" s="2"/>
      <c r="K8" s="2"/>
      <c r="L8" s="2"/>
      <c r="M8" s="2"/>
    </row>
    <row r="9" spans="1:13" ht="15" x14ac:dyDescent="0.2">
      <c r="B9" s="2"/>
      <c r="C9" s="2"/>
      <c r="D9" s="2"/>
      <c r="E9" s="2"/>
      <c r="F9" s="2"/>
      <c r="G9" s="2"/>
      <c r="H9" s="2"/>
      <c r="I9" s="2"/>
      <c r="J9" s="2"/>
      <c r="K9" s="2"/>
      <c r="L9" s="2"/>
      <c r="M9" s="2"/>
    </row>
    <row r="10" spans="1:13" ht="15" x14ac:dyDescent="0.2">
      <c r="A10" s="60"/>
      <c r="B10" s="2"/>
      <c r="C10" s="2"/>
      <c r="D10" s="2"/>
      <c r="E10" s="2"/>
      <c r="F10" s="2"/>
      <c r="G10" s="2"/>
      <c r="H10" s="2"/>
      <c r="I10" s="2"/>
      <c r="J10" s="2"/>
      <c r="K10" s="2"/>
      <c r="L10" s="2"/>
      <c r="M10" s="2"/>
    </row>
    <row r="11" spans="1:13" ht="19.8" x14ac:dyDescent="0.45">
      <c r="A11" s="124" t="s">
        <v>312</v>
      </c>
      <c r="B11" s="2"/>
      <c r="C11" s="2"/>
      <c r="D11" s="2"/>
      <c r="E11" s="2"/>
      <c r="F11" s="2"/>
      <c r="G11" s="2"/>
      <c r="H11" s="2"/>
      <c r="I11" s="2"/>
      <c r="J11" s="2"/>
      <c r="K11" s="2"/>
      <c r="L11" s="2"/>
      <c r="M11" s="2"/>
    </row>
    <row r="12" spans="1:13" ht="16.05" thickBot="1" x14ac:dyDescent="0.25">
      <c r="B12" s="2"/>
      <c r="C12" s="2"/>
      <c r="D12" s="2"/>
      <c r="E12" s="2"/>
      <c r="F12" s="2"/>
      <c r="G12" s="2"/>
      <c r="H12" s="2"/>
      <c r="I12" s="2"/>
      <c r="J12" s="2"/>
      <c r="K12" s="2"/>
      <c r="L12" s="2"/>
      <c r="M12" s="2"/>
    </row>
    <row r="13" spans="1:13" ht="16.95" thickBot="1" x14ac:dyDescent="0.25">
      <c r="B13" s="2"/>
      <c r="C13" s="2"/>
      <c r="D13" s="2"/>
      <c r="E13" s="2"/>
      <c r="F13" s="123" t="s">
        <v>240</v>
      </c>
      <c r="G13" s="123" t="s">
        <v>241</v>
      </c>
      <c r="H13" s="2"/>
      <c r="I13" s="2"/>
      <c r="J13" s="2"/>
      <c r="K13" s="2"/>
      <c r="L13" s="2"/>
      <c r="M13" s="2"/>
    </row>
    <row r="14" spans="1:13" ht="16.05" thickBot="1" x14ac:dyDescent="0.25">
      <c r="B14" s="60"/>
      <c r="C14" s="60"/>
      <c r="D14" s="60"/>
      <c r="E14" s="60"/>
      <c r="F14" s="121">
        <v>-107.01</v>
      </c>
      <c r="G14" s="120">
        <v>-93.47</v>
      </c>
      <c r="H14" s="60"/>
      <c r="I14" s="60"/>
      <c r="J14" s="60"/>
      <c r="K14" s="60"/>
    </row>
    <row r="15" spans="1:13" s="60" customFormat="1" ht="15" x14ac:dyDescent="0.2"/>
    <row r="16" spans="1:13" ht="15" x14ac:dyDescent="0.2">
      <c r="A16" s="2" t="s">
        <v>271</v>
      </c>
      <c r="B16" s="60"/>
      <c r="C16" s="60"/>
    </row>
    <row r="17" spans="1:8" ht="15" x14ac:dyDescent="0.2">
      <c r="A17" s="2" t="s">
        <v>272</v>
      </c>
      <c r="B17" s="60"/>
      <c r="C17" s="60"/>
    </row>
    <row r="18" spans="1:8" ht="15" x14ac:dyDescent="0.2">
      <c r="B18" s="60"/>
      <c r="C18" s="60"/>
    </row>
    <row r="19" spans="1:8" ht="15" x14ac:dyDescent="0.2">
      <c r="B19" s="60"/>
      <c r="C19" s="60"/>
    </row>
    <row r="20" spans="1:8" ht="17.399999999999999" x14ac:dyDescent="0.35">
      <c r="A20" s="82" t="s">
        <v>308</v>
      </c>
      <c r="B20" s="60"/>
      <c r="C20" s="60"/>
    </row>
    <row r="22" spans="1:8" s="2" customFormat="1" x14ac:dyDescent="0.3">
      <c r="A22" s="2" t="s">
        <v>310</v>
      </c>
    </row>
    <row r="23" spans="1:8" s="2" customFormat="1" ht="15" x14ac:dyDescent="0.2">
      <c r="A23" s="2" t="s">
        <v>311</v>
      </c>
    </row>
    <row r="24" spans="1:8" s="2" customFormat="1" ht="15" x14ac:dyDescent="0.2"/>
    <row r="25" spans="1:8" s="2" customFormat="1" ht="15" x14ac:dyDescent="0.2">
      <c r="A25" s="2" t="s">
        <v>286</v>
      </c>
    </row>
    <row r="26" spans="1:8" s="82" customFormat="1" ht="16.95" x14ac:dyDescent="0.2">
      <c r="A26" s="2" t="s">
        <v>287</v>
      </c>
    </row>
    <row r="27" spans="1:8" s="60" customFormat="1" x14ac:dyDescent="0.3"/>
    <row r="28" spans="1:8" s="60" customFormat="1" x14ac:dyDescent="0.3">
      <c r="F28" s="126"/>
      <c r="G28" s="127" t="s">
        <v>242</v>
      </c>
      <c r="H28" s="127" t="s">
        <v>242</v>
      </c>
    </row>
    <row r="29" spans="1:8" x14ac:dyDescent="0.3">
      <c r="F29" s="128"/>
      <c r="G29" s="129" t="s">
        <v>273</v>
      </c>
      <c r="H29" s="129" t="s">
        <v>274</v>
      </c>
    </row>
    <row r="30" spans="1:8" x14ac:dyDescent="0.3">
      <c r="F30" s="119" t="s">
        <v>243</v>
      </c>
      <c r="G30" s="131">
        <v>-20.9</v>
      </c>
      <c r="H30" s="125">
        <v>-20.88</v>
      </c>
    </row>
    <row r="31" spans="1:8" x14ac:dyDescent="0.3">
      <c r="F31" s="128" t="s">
        <v>244</v>
      </c>
      <c r="G31" s="130">
        <v>-20.96</v>
      </c>
      <c r="H31" s="130">
        <v>-20.94</v>
      </c>
    </row>
    <row r="33" spans="1:13" x14ac:dyDescent="0.3">
      <c r="A33" s="2" t="s">
        <v>275</v>
      </c>
    </row>
    <row r="36" spans="1:13" ht="17.399999999999999" x14ac:dyDescent="0.35">
      <c r="A36" s="82" t="s">
        <v>281</v>
      </c>
    </row>
    <row r="37" spans="1:13" ht="17.399999999999999" x14ac:dyDescent="0.35">
      <c r="A37" s="82"/>
    </row>
    <row r="38" spans="1:13" x14ac:dyDescent="0.3">
      <c r="A38" s="122" t="s">
        <v>276</v>
      </c>
    </row>
    <row r="39" spans="1:13" x14ac:dyDescent="0.3">
      <c r="A39" s="122" t="s">
        <v>277</v>
      </c>
    </row>
    <row r="40" spans="1:13" x14ac:dyDescent="0.3">
      <c r="A40" s="122" t="s">
        <v>278</v>
      </c>
    </row>
    <row r="41" spans="1:13" x14ac:dyDescent="0.3">
      <c r="A41" s="122" t="s">
        <v>279</v>
      </c>
    </row>
    <row r="42" spans="1:13" s="60" customFormat="1" x14ac:dyDescent="0.3">
      <c r="A42" s="122"/>
    </row>
    <row r="43" spans="1:13" ht="15" thickBot="1" x14ac:dyDescent="0.35">
      <c r="A43" s="122"/>
      <c r="F43" s="60"/>
      <c r="G43" s="60"/>
      <c r="H43" s="60"/>
      <c r="I43" s="60"/>
      <c r="J43" s="60"/>
      <c r="K43" s="60"/>
      <c r="L43" s="60"/>
      <c r="M43" s="60"/>
    </row>
    <row r="44" spans="1:13" ht="15" thickBot="1" x14ac:dyDescent="0.35">
      <c r="A44" s="122"/>
      <c r="F44" s="150" t="s">
        <v>144</v>
      </c>
      <c r="G44" s="83"/>
      <c r="H44" s="83"/>
      <c r="I44" s="84" t="s">
        <v>147</v>
      </c>
      <c r="J44" s="83"/>
      <c r="K44" s="83"/>
      <c r="L44" s="83"/>
      <c r="M44" s="60"/>
    </row>
    <row r="45" spans="1:13" ht="15" thickBot="1" x14ac:dyDescent="0.35">
      <c r="A45" s="60"/>
      <c r="F45" s="151"/>
      <c r="G45" s="152" t="s">
        <v>148</v>
      </c>
      <c r="H45" s="152"/>
      <c r="I45" s="152" t="s">
        <v>0</v>
      </c>
      <c r="J45" s="152"/>
      <c r="K45" s="152" t="s">
        <v>12</v>
      </c>
      <c r="L45" s="152"/>
      <c r="M45" s="60"/>
    </row>
    <row r="46" spans="1:13" x14ac:dyDescent="0.3">
      <c r="A46" s="60"/>
      <c r="F46" s="85" t="s">
        <v>145</v>
      </c>
      <c r="G46" s="154">
        <v>-19.2</v>
      </c>
      <c r="H46" s="154"/>
      <c r="I46" s="154">
        <v>-19.899999999999999</v>
      </c>
      <c r="J46" s="154"/>
      <c r="K46" s="154">
        <v>-20.100000000000001</v>
      </c>
      <c r="L46" s="154"/>
      <c r="M46" s="60"/>
    </row>
    <row r="47" spans="1:13" ht="15" thickBot="1" x14ac:dyDescent="0.35">
      <c r="A47" s="60"/>
      <c r="F47" s="86" t="s">
        <v>146</v>
      </c>
      <c r="G47" s="155">
        <v>-19.399999999999999</v>
      </c>
      <c r="H47" s="155"/>
      <c r="I47" s="153">
        <v>-20.3</v>
      </c>
      <c r="J47" s="153"/>
      <c r="K47" s="153">
        <v>-20.100000000000001</v>
      </c>
      <c r="L47" s="153"/>
      <c r="M47" s="60"/>
    </row>
    <row r="48" spans="1:13" x14ac:dyDescent="0.3">
      <c r="A48" s="60"/>
    </row>
    <row r="49" spans="1:7" x14ac:dyDescent="0.3">
      <c r="A49" s="60"/>
    </row>
    <row r="50" spans="1:7" x14ac:dyDescent="0.3">
      <c r="A50" s="60" t="s">
        <v>280</v>
      </c>
    </row>
    <row r="51" spans="1:7" x14ac:dyDescent="0.3">
      <c r="A51" s="60"/>
      <c r="B51" s="60"/>
    </row>
    <row r="53" spans="1:7" ht="17.399999999999999" x14ac:dyDescent="0.35">
      <c r="A53" s="82" t="s">
        <v>255</v>
      </c>
    </row>
    <row r="55" spans="1:7" x14ac:dyDescent="0.3">
      <c r="A55" s="27" t="s">
        <v>246</v>
      </c>
      <c r="B55" s="132" t="s">
        <v>292</v>
      </c>
    </row>
    <row r="56" spans="1:7" x14ac:dyDescent="0.3">
      <c r="A56" s="27" t="s">
        <v>247</v>
      </c>
      <c r="B56" s="2" t="s">
        <v>288</v>
      </c>
    </row>
    <row r="57" spans="1:7" x14ac:dyDescent="0.3">
      <c r="A57" s="27" t="s">
        <v>248</v>
      </c>
      <c r="B57" s="2" t="s">
        <v>293</v>
      </c>
    </row>
    <row r="58" spans="1:7" x14ac:dyDescent="0.3">
      <c r="A58" s="27" t="s">
        <v>249</v>
      </c>
      <c r="B58" s="132" t="s">
        <v>294</v>
      </c>
    </row>
    <row r="59" spans="1:7" x14ac:dyDescent="0.3">
      <c r="A59" s="27" t="s">
        <v>250</v>
      </c>
      <c r="B59" s="132" t="s">
        <v>295</v>
      </c>
    </row>
    <row r="60" spans="1:7" x14ac:dyDescent="0.3">
      <c r="A60" s="27" t="s">
        <v>289</v>
      </c>
      <c r="B60" s="132" t="s">
        <v>296</v>
      </c>
    </row>
    <row r="61" spans="1:7" x14ac:dyDescent="0.3">
      <c r="A61" s="27" t="s">
        <v>290</v>
      </c>
      <c r="B61" s="2" t="s">
        <v>297</v>
      </c>
    </row>
    <row r="62" spans="1:7" x14ac:dyDescent="0.3">
      <c r="A62" s="27" t="s">
        <v>291</v>
      </c>
      <c r="B62" s="2" t="s">
        <v>343</v>
      </c>
      <c r="C62" s="60"/>
      <c r="D62" s="60"/>
      <c r="E62" s="60"/>
      <c r="F62" s="60"/>
      <c r="G62" s="60"/>
    </row>
  </sheetData>
  <mergeCells count="10">
    <mergeCell ref="F44:F45"/>
    <mergeCell ref="K45:L45"/>
    <mergeCell ref="I45:J45"/>
    <mergeCell ref="I47:J47"/>
    <mergeCell ref="K47:L47"/>
    <mergeCell ref="G45:H45"/>
    <mergeCell ref="G46:H46"/>
    <mergeCell ref="I46:J46"/>
    <mergeCell ref="K46:L46"/>
    <mergeCell ref="G47:H47"/>
  </mergeCells>
  <pageMargins left="0.7" right="0.7" top="0.75" bottom="0.75" header="0.3" footer="0.3"/>
  <pageSetup paperSize="9" orientation="portrait" horizontalDpi="200" verticalDpi="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230"/>
  <sheetViews>
    <sheetView workbookViewId="0"/>
  </sheetViews>
  <sheetFormatPr defaultColWidth="8.77734375" defaultRowHeight="14.4" x14ac:dyDescent="0.3"/>
  <sheetData>
    <row r="1" spans="1:17" ht="19.05" x14ac:dyDescent="0.25">
      <c r="A1" s="12" t="s">
        <v>154</v>
      </c>
    </row>
    <row r="3" spans="1:17" ht="18" x14ac:dyDescent="0.25">
      <c r="A3" s="79" t="s">
        <v>236</v>
      </c>
    </row>
    <row r="4" spans="1:17" ht="16.05" x14ac:dyDescent="0.2">
      <c r="A4" s="79" t="s">
        <v>153</v>
      </c>
    </row>
    <row r="7" spans="1:17" ht="16.05" x14ac:dyDescent="0.2">
      <c r="A7" s="80" t="s">
        <v>217</v>
      </c>
    </row>
    <row r="9" spans="1:17" ht="16.05" x14ac:dyDescent="0.2">
      <c r="A9" s="79" t="s">
        <v>218</v>
      </c>
    </row>
    <row r="11" spans="1:17" ht="16.05" x14ac:dyDescent="0.2">
      <c r="A11" s="80" t="s">
        <v>219</v>
      </c>
    </row>
    <row r="13" spans="1:17" ht="15" x14ac:dyDescent="0.2">
      <c r="A13" s="87" t="s">
        <v>156</v>
      </c>
      <c r="J13" s="87" t="s">
        <v>164</v>
      </c>
    </row>
    <row r="14" spans="1:17" ht="15" x14ac:dyDescent="0.2">
      <c r="A14" s="88" t="s">
        <v>157</v>
      </c>
      <c r="B14" s="88" t="s">
        <v>158</v>
      </c>
      <c r="C14" s="88" t="s">
        <v>159</v>
      </c>
      <c r="D14" s="88" t="s">
        <v>160</v>
      </c>
      <c r="E14" s="88" t="s">
        <v>161</v>
      </c>
      <c r="F14" s="88" t="s">
        <v>162</v>
      </c>
      <c r="G14" s="88" t="s">
        <v>163</v>
      </c>
      <c r="H14" s="89"/>
      <c r="J14" s="88" t="s">
        <v>165</v>
      </c>
      <c r="K14" s="88" t="s">
        <v>166</v>
      </c>
      <c r="L14" s="88" t="s">
        <v>167</v>
      </c>
      <c r="M14" s="88" t="s">
        <v>168</v>
      </c>
      <c r="N14" s="88" t="s">
        <v>169</v>
      </c>
      <c r="O14" s="88" t="s">
        <v>170</v>
      </c>
      <c r="P14" s="88" t="s">
        <v>171</v>
      </c>
      <c r="Q14" s="94"/>
    </row>
    <row r="15" spans="1:17" ht="15" x14ac:dyDescent="0.2">
      <c r="A15" s="90"/>
      <c r="B15" s="91">
        <v>-24.55</v>
      </c>
      <c r="C15" s="92">
        <v>0.26</v>
      </c>
      <c r="D15" s="92">
        <v>-0.06</v>
      </c>
      <c r="E15" s="92">
        <v>0.24</v>
      </c>
      <c r="F15" s="92">
        <v>0.16</v>
      </c>
      <c r="G15" s="92">
        <v>-0.02</v>
      </c>
      <c r="H15" s="93" t="s">
        <v>157</v>
      </c>
      <c r="J15" s="95"/>
      <c r="K15" s="91">
        <v>-29.07</v>
      </c>
      <c r="L15" s="92">
        <v>-0.01</v>
      </c>
      <c r="M15" s="92">
        <v>-0.06</v>
      </c>
      <c r="N15" s="92">
        <v>0.26</v>
      </c>
      <c r="O15" s="92">
        <v>0.15</v>
      </c>
      <c r="P15" s="92">
        <v>0.03</v>
      </c>
      <c r="Q15" s="93" t="s">
        <v>165</v>
      </c>
    </row>
    <row r="16" spans="1:17" ht="15" x14ac:dyDescent="0.2">
      <c r="A16" s="91">
        <v>-6.91</v>
      </c>
      <c r="B16" s="90"/>
      <c r="C16" s="91">
        <v>-14.74</v>
      </c>
      <c r="D16" s="92">
        <v>7.0000000000000007E-2</v>
      </c>
      <c r="E16" s="92">
        <v>-0.19</v>
      </c>
      <c r="F16" s="92">
        <v>-7.0000000000000007E-2</v>
      </c>
      <c r="G16" s="92">
        <v>-0.01</v>
      </c>
      <c r="H16" s="93" t="s">
        <v>158</v>
      </c>
      <c r="J16" s="91">
        <v>-10.44</v>
      </c>
      <c r="K16" s="95"/>
      <c r="L16" s="91">
        <v>-15.78</v>
      </c>
      <c r="M16" s="92">
        <v>-0.04</v>
      </c>
      <c r="N16" s="92">
        <v>-0.12</v>
      </c>
      <c r="O16" s="92">
        <v>-7.0000000000000007E-2</v>
      </c>
      <c r="P16" s="92">
        <v>-0.01</v>
      </c>
      <c r="Q16" s="93" t="s">
        <v>166</v>
      </c>
    </row>
    <row r="17" spans="1:17" ht="15" x14ac:dyDescent="0.2">
      <c r="A17" s="92">
        <v>-0.01</v>
      </c>
      <c r="B17" s="91">
        <v>-4.7</v>
      </c>
      <c r="C17" s="90"/>
      <c r="D17" s="91">
        <v>-27.32</v>
      </c>
      <c r="E17" s="92">
        <v>0.53</v>
      </c>
      <c r="F17" s="92">
        <v>-0.13</v>
      </c>
      <c r="G17" s="92">
        <v>0.09</v>
      </c>
      <c r="H17" s="93" t="s">
        <v>159</v>
      </c>
      <c r="J17" s="92">
        <v>-0.01</v>
      </c>
      <c r="K17" s="91">
        <v>-5.05</v>
      </c>
      <c r="L17" s="95"/>
      <c r="M17" s="91">
        <v>-13.3</v>
      </c>
      <c r="N17" s="92">
        <v>-0.48</v>
      </c>
      <c r="O17" s="92">
        <v>-0.33</v>
      </c>
      <c r="P17" s="92">
        <v>0.02</v>
      </c>
      <c r="Q17" s="93" t="s">
        <v>167</v>
      </c>
    </row>
    <row r="18" spans="1:17" ht="15" x14ac:dyDescent="0.2">
      <c r="A18" s="92">
        <v>0</v>
      </c>
      <c r="B18" s="92">
        <v>0</v>
      </c>
      <c r="C18" s="91">
        <v>-9.06</v>
      </c>
      <c r="D18" s="90"/>
      <c r="E18" s="91">
        <v>-28.84</v>
      </c>
      <c r="F18" s="92">
        <v>-0.14000000000000001</v>
      </c>
      <c r="G18" s="92">
        <v>-0.03</v>
      </c>
      <c r="H18" s="93" t="s">
        <v>160</v>
      </c>
      <c r="J18" s="92">
        <v>0</v>
      </c>
      <c r="K18" s="92">
        <v>0</v>
      </c>
      <c r="L18" s="91">
        <v>-4.6900000000000004</v>
      </c>
      <c r="M18" s="95"/>
      <c r="N18" s="91">
        <v>-24.98</v>
      </c>
      <c r="O18" s="92">
        <v>-1.1499999999999999</v>
      </c>
      <c r="P18" s="92">
        <v>-0.09</v>
      </c>
      <c r="Q18" s="93" t="s">
        <v>168</v>
      </c>
    </row>
    <row r="19" spans="1:17" ht="15" x14ac:dyDescent="0.2">
      <c r="A19" s="92">
        <v>0</v>
      </c>
      <c r="B19" s="92">
        <v>0</v>
      </c>
      <c r="C19" s="92">
        <v>-0.03</v>
      </c>
      <c r="D19" s="91">
        <v>-10.1</v>
      </c>
      <c r="E19" s="90"/>
      <c r="F19" s="91">
        <v>-23.05</v>
      </c>
      <c r="G19" s="92">
        <v>-0.18</v>
      </c>
      <c r="H19" s="93" t="s">
        <v>161</v>
      </c>
      <c r="J19" s="92">
        <v>0</v>
      </c>
      <c r="K19" s="92">
        <v>0</v>
      </c>
      <c r="L19" s="92">
        <v>-0.01</v>
      </c>
      <c r="M19" s="91">
        <v>-6.73</v>
      </c>
      <c r="N19" s="95"/>
      <c r="O19" s="91">
        <v>-15.31</v>
      </c>
      <c r="P19" s="92">
        <v>-0.08</v>
      </c>
      <c r="Q19" s="93" t="s">
        <v>169</v>
      </c>
    </row>
    <row r="20" spans="1:17" ht="15" x14ac:dyDescent="0.2">
      <c r="A20" s="92">
        <v>0</v>
      </c>
      <c r="B20" s="92">
        <v>0</v>
      </c>
      <c r="C20" s="92">
        <v>0</v>
      </c>
      <c r="D20" s="92">
        <v>-0.02</v>
      </c>
      <c r="E20" s="91">
        <v>-10.119999999999999</v>
      </c>
      <c r="F20" s="90"/>
      <c r="G20" s="91">
        <v>-31.61</v>
      </c>
      <c r="H20" s="93" t="s">
        <v>162</v>
      </c>
      <c r="J20" s="92">
        <v>0</v>
      </c>
      <c r="K20" s="92">
        <v>0</v>
      </c>
      <c r="L20" s="92">
        <v>0</v>
      </c>
      <c r="M20" s="92">
        <v>-0.01</v>
      </c>
      <c r="N20" s="91">
        <v>-5.43</v>
      </c>
      <c r="O20" s="95"/>
      <c r="P20" s="91">
        <v>-16.809999999999999</v>
      </c>
      <c r="Q20" s="93" t="s">
        <v>170</v>
      </c>
    </row>
    <row r="21" spans="1:17" ht="15" x14ac:dyDescent="0.2">
      <c r="A21" s="92">
        <v>0</v>
      </c>
      <c r="B21" s="92">
        <v>0</v>
      </c>
      <c r="C21" s="92">
        <v>0</v>
      </c>
      <c r="D21" s="92">
        <v>0</v>
      </c>
      <c r="E21" s="92">
        <v>-0.03</v>
      </c>
      <c r="F21" s="91">
        <v>-10.7</v>
      </c>
      <c r="G21" s="90"/>
      <c r="H21" s="93" t="s">
        <v>163</v>
      </c>
      <c r="J21" s="92">
        <v>0</v>
      </c>
      <c r="K21" s="92">
        <v>0</v>
      </c>
      <c r="L21" s="92">
        <v>0</v>
      </c>
      <c r="M21" s="92">
        <v>0</v>
      </c>
      <c r="N21" s="92">
        <v>-0.01</v>
      </c>
      <c r="O21" s="91">
        <v>-5.75</v>
      </c>
      <c r="P21" s="95"/>
      <c r="Q21" s="93" t="s">
        <v>171</v>
      </c>
    </row>
    <row r="22" spans="1:17" ht="15" x14ac:dyDescent="0.2">
      <c r="A22" s="87"/>
    </row>
    <row r="24" spans="1:17" ht="16.05" x14ac:dyDescent="0.2">
      <c r="A24" s="80" t="s">
        <v>220</v>
      </c>
    </row>
    <row r="25" spans="1:17" s="60" customFormat="1" ht="16.05" x14ac:dyDescent="0.2">
      <c r="A25" s="80"/>
    </row>
    <row r="26" spans="1:17" s="60" customFormat="1" ht="16.05" x14ac:dyDescent="0.2">
      <c r="A26" s="79" t="s">
        <v>223</v>
      </c>
    </row>
    <row r="27" spans="1:17" s="60" customFormat="1" ht="16.05" x14ac:dyDescent="0.2">
      <c r="A27" s="79" t="s">
        <v>222</v>
      </c>
    </row>
    <row r="29" spans="1:17" ht="15" thickBot="1" x14ac:dyDescent="0.35">
      <c r="A29" s="87" t="s">
        <v>156</v>
      </c>
      <c r="J29" s="87" t="s">
        <v>164</v>
      </c>
    </row>
    <row r="30" spans="1:17" ht="15" thickBot="1" x14ac:dyDescent="0.35">
      <c r="B30" s="96" t="s">
        <v>158</v>
      </c>
      <c r="C30" s="96" t="s">
        <v>159</v>
      </c>
      <c r="D30" s="96" t="s">
        <v>160</v>
      </c>
      <c r="E30" s="96" t="s">
        <v>161</v>
      </c>
      <c r="F30" s="96" t="s">
        <v>162</v>
      </c>
      <c r="G30" s="96" t="s">
        <v>163</v>
      </c>
      <c r="H30" s="97"/>
      <c r="K30" s="96" t="s">
        <v>166</v>
      </c>
      <c r="L30" s="96" t="s">
        <v>167</v>
      </c>
      <c r="M30" s="96" t="s">
        <v>168</v>
      </c>
      <c r="N30" s="96" t="s">
        <v>169</v>
      </c>
      <c r="O30" s="96" t="s">
        <v>170</v>
      </c>
      <c r="P30" s="96" t="s">
        <v>171</v>
      </c>
      <c r="Q30" s="97"/>
    </row>
    <row r="31" spans="1:17" ht="15" thickBot="1" x14ac:dyDescent="0.35">
      <c r="B31" s="98">
        <v>-8.49</v>
      </c>
      <c r="C31" s="99">
        <v>-0.1</v>
      </c>
      <c r="D31" s="99">
        <v>-0.01</v>
      </c>
      <c r="E31" s="99">
        <v>0</v>
      </c>
      <c r="F31" s="99">
        <v>0</v>
      </c>
      <c r="G31" s="99">
        <v>0</v>
      </c>
      <c r="H31" s="100" t="s">
        <v>157</v>
      </c>
      <c r="K31" s="98">
        <v>-11.6</v>
      </c>
      <c r="L31" s="99">
        <v>-0.1</v>
      </c>
      <c r="M31" s="99">
        <v>-0.01</v>
      </c>
      <c r="N31" s="99">
        <v>0</v>
      </c>
      <c r="O31" s="99">
        <v>0</v>
      </c>
      <c r="P31" s="99">
        <v>0</v>
      </c>
      <c r="Q31" s="100" t="s">
        <v>165</v>
      </c>
    </row>
    <row r="32" spans="1:17" ht="15" thickBot="1" x14ac:dyDescent="0.35">
      <c r="B32" s="101"/>
      <c r="C32" s="98">
        <v>-5.86</v>
      </c>
      <c r="D32" s="99">
        <v>-0.1</v>
      </c>
      <c r="E32" s="99">
        <v>-0.01</v>
      </c>
      <c r="F32" s="99">
        <v>0</v>
      </c>
      <c r="G32" s="99">
        <v>0</v>
      </c>
      <c r="H32" s="100" t="s">
        <v>158</v>
      </c>
      <c r="K32" s="101"/>
      <c r="L32" s="98">
        <v>-6</v>
      </c>
      <c r="M32" s="99">
        <v>-0.09</v>
      </c>
      <c r="N32" s="99">
        <v>-0.01</v>
      </c>
      <c r="O32" s="99">
        <v>0</v>
      </c>
      <c r="P32" s="99">
        <v>0</v>
      </c>
      <c r="Q32" s="100" t="s">
        <v>166</v>
      </c>
    </row>
    <row r="33" spans="1:17" ht="15" thickBot="1" x14ac:dyDescent="0.35">
      <c r="B33" s="102"/>
      <c r="C33" s="101"/>
      <c r="D33" s="98">
        <v>-11.8</v>
      </c>
      <c r="E33" s="99">
        <v>-0.15</v>
      </c>
      <c r="F33" s="99">
        <v>-0.02</v>
      </c>
      <c r="G33" s="99">
        <v>0</v>
      </c>
      <c r="H33" s="100" t="s">
        <v>159</v>
      </c>
      <c r="K33" s="102"/>
      <c r="L33" s="101"/>
      <c r="M33" s="98">
        <v>-5.82</v>
      </c>
      <c r="N33" s="99">
        <v>-0.08</v>
      </c>
      <c r="O33" s="99">
        <v>-0.01</v>
      </c>
      <c r="P33" s="99">
        <v>0</v>
      </c>
      <c r="Q33" s="100" t="s">
        <v>167</v>
      </c>
    </row>
    <row r="34" spans="1:17" ht="15" thickBot="1" x14ac:dyDescent="0.35">
      <c r="B34" s="103"/>
      <c r="C34" s="102"/>
      <c r="D34" s="101"/>
      <c r="E34" s="104">
        <v>-11.5</v>
      </c>
      <c r="F34" s="99">
        <v>-0.13</v>
      </c>
      <c r="G34" s="99">
        <v>-0.02</v>
      </c>
      <c r="H34" s="100" t="s">
        <v>160</v>
      </c>
      <c r="K34" s="103"/>
      <c r="L34" s="102"/>
      <c r="M34" s="101"/>
      <c r="N34" s="104">
        <v>-8.0299999999999994</v>
      </c>
      <c r="O34" s="99">
        <v>-0.1</v>
      </c>
      <c r="P34" s="99">
        <v>-0.01</v>
      </c>
      <c r="Q34" s="100" t="s">
        <v>168</v>
      </c>
    </row>
    <row r="35" spans="1:17" s="60" customFormat="1" ht="15" thickBot="1" x14ac:dyDescent="0.35">
      <c r="D35" s="102"/>
      <c r="E35" s="101"/>
      <c r="F35" s="98">
        <v>-11.94</v>
      </c>
      <c r="G35" s="99">
        <v>-0.17</v>
      </c>
      <c r="H35" s="100" t="s">
        <v>161</v>
      </c>
      <c r="M35" s="102"/>
      <c r="N35" s="101"/>
      <c r="O35" s="98">
        <v>-5.92</v>
      </c>
      <c r="P35" s="99">
        <v>-0.08</v>
      </c>
      <c r="Q35" s="100" t="s">
        <v>169</v>
      </c>
    </row>
    <row r="36" spans="1:17" s="60" customFormat="1" ht="15" thickBot="1" x14ac:dyDescent="0.35">
      <c r="D36" s="103"/>
      <c r="E36" s="102"/>
      <c r="F36" s="101"/>
      <c r="G36" s="98">
        <v>-13.26</v>
      </c>
      <c r="H36" s="100" t="s">
        <v>162</v>
      </c>
      <c r="M36" s="103"/>
      <c r="N36" s="102"/>
      <c r="O36" s="101"/>
      <c r="P36" s="98">
        <v>-6.79</v>
      </c>
      <c r="Q36" s="100" t="s">
        <v>170</v>
      </c>
    </row>
    <row r="37" spans="1:17" s="60" customFormat="1" x14ac:dyDescent="0.3">
      <c r="D37"/>
      <c r="E37"/>
      <c r="F37"/>
      <c r="G37"/>
      <c r="H37"/>
      <c r="L37"/>
      <c r="M37"/>
      <c r="N37"/>
      <c r="O37"/>
      <c r="P37"/>
    </row>
    <row r="38" spans="1:17" s="60" customFormat="1" x14ac:dyDescent="0.3">
      <c r="B38" s="27" t="s">
        <v>189</v>
      </c>
      <c r="C38" s="60">
        <f>SUM(A30:G36)</f>
        <v>-63.56</v>
      </c>
      <c r="K38" s="27" t="s">
        <v>190</v>
      </c>
      <c r="L38" s="60">
        <f>SUM(J30:P36)</f>
        <v>-44.65</v>
      </c>
      <c r="N38" s="62" t="s">
        <v>194</v>
      </c>
      <c r="Q38" s="116">
        <f>C38+L38</f>
        <v>-108.21000000000001</v>
      </c>
    </row>
    <row r="39" spans="1:17" s="60" customFormat="1" x14ac:dyDescent="0.3">
      <c r="B39" s="27"/>
      <c r="K39" s="27"/>
      <c r="N39" s="62"/>
      <c r="Q39" s="116"/>
    </row>
    <row r="40" spans="1:17" s="60" customFormat="1" x14ac:dyDescent="0.3">
      <c r="B40" s="27"/>
      <c r="K40" s="27"/>
      <c r="N40" s="62"/>
      <c r="Q40" s="116"/>
    </row>
    <row r="41" spans="1:17" s="60" customFormat="1" ht="15.6" x14ac:dyDescent="0.3">
      <c r="A41" s="80" t="s">
        <v>221</v>
      </c>
    </row>
    <row r="42" spans="1:17" s="60" customFormat="1" x14ac:dyDescent="0.3"/>
    <row r="43" spans="1:17" s="60" customFormat="1" ht="15.6" x14ac:dyDescent="0.3">
      <c r="A43" s="79" t="s">
        <v>224</v>
      </c>
    </row>
    <row r="44" spans="1:17" s="60" customFormat="1" ht="15.6" x14ac:dyDescent="0.3">
      <c r="A44" s="79" t="s">
        <v>225</v>
      </c>
    </row>
    <row r="45" spans="1:17" s="60" customFormat="1" ht="15.6" x14ac:dyDescent="0.3">
      <c r="A45" s="79"/>
    </row>
    <row r="46" spans="1:17" s="60" customFormat="1" ht="15" thickBot="1" x14ac:dyDescent="0.35">
      <c r="A46" s="87" t="s">
        <v>156</v>
      </c>
      <c r="J46" s="87" t="s">
        <v>164</v>
      </c>
    </row>
    <row r="47" spans="1:17" s="60" customFormat="1" ht="15" thickBot="1" x14ac:dyDescent="0.35">
      <c r="B47" s="96" t="s">
        <v>158</v>
      </c>
      <c r="C47" s="96" t="s">
        <v>159</v>
      </c>
      <c r="D47" s="96" t="s">
        <v>160</v>
      </c>
      <c r="E47" s="96" t="s">
        <v>161</v>
      </c>
      <c r="F47" s="96" t="s">
        <v>162</v>
      </c>
      <c r="G47" s="96" t="s">
        <v>163</v>
      </c>
      <c r="H47" s="97"/>
      <c r="K47" s="96" t="s">
        <v>166</v>
      </c>
      <c r="L47" s="96" t="s">
        <v>167</v>
      </c>
      <c r="M47" s="96" t="s">
        <v>168</v>
      </c>
      <c r="N47" s="96" t="s">
        <v>169</v>
      </c>
      <c r="O47" s="96" t="s">
        <v>170</v>
      </c>
      <c r="P47" s="96" t="s">
        <v>171</v>
      </c>
      <c r="Q47" s="97"/>
    </row>
    <row r="48" spans="1:17" s="60" customFormat="1" ht="15" thickBot="1" x14ac:dyDescent="0.35">
      <c r="B48" s="99">
        <v>0.06</v>
      </c>
      <c r="C48" s="99">
        <v>-0.01</v>
      </c>
      <c r="D48" s="99">
        <v>0</v>
      </c>
      <c r="E48" s="99">
        <v>0</v>
      </c>
      <c r="F48" s="99">
        <v>0</v>
      </c>
      <c r="G48" s="99">
        <v>0</v>
      </c>
      <c r="H48" s="100" t="s">
        <v>157</v>
      </c>
      <c r="K48" s="99">
        <v>-0.14000000000000001</v>
      </c>
      <c r="L48" s="99">
        <v>-0.01</v>
      </c>
      <c r="M48" s="99">
        <v>0</v>
      </c>
      <c r="N48" s="99">
        <v>0</v>
      </c>
      <c r="O48" s="99">
        <v>0</v>
      </c>
      <c r="P48" s="99">
        <v>0</v>
      </c>
      <c r="Q48" s="100" t="s">
        <v>165</v>
      </c>
    </row>
    <row r="49" spans="1:17" s="60" customFormat="1" ht="15" thickBot="1" x14ac:dyDescent="0.35">
      <c r="B49" s="101"/>
      <c r="C49" s="99">
        <v>-0.09</v>
      </c>
      <c r="D49" s="99">
        <v>0</v>
      </c>
      <c r="E49" s="99">
        <v>0</v>
      </c>
      <c r="F49" s="99">
        <v>0</v>
      </c>
      <c r="G49" s="99">
        <v>0</v>
      </c>
      <c r="H49" s="100" t="s">
        <v>158</v>
      </c>
      <c r="K49" s="101"/>
      <c r="L49" s="99">
        <v>-0.05</v>
      </c>
      <c r="M49" s="99">
        <v>0</v>
      </c>
      <c r="N49" s="99">
        <v>0</v>
      </c>
      <c r="O49" s="99">
        <v>0</v>
      </c>
      <c r="P49" s="99">
        <v>0</v>
      </c>
      <c r="Q49" s="100" t="s">
        <v>166</v>
      </c>
    </row>
    <row r="50" spans="1:17" s="60" customFormat="1" ht="15" thickBot="1" x14ac:dyDescent="0.35">
      <c r="B50" s="102"/>
      <c r="C50" s="101"/>
      <c r="D50" s="99">
        <v>0.34</v>
      </c>
      <c r="E50" s="99">
        <v>0</v>
      </c>
      <c r="F50" s="99">
        <v>0</v>
      </c>
      <c r="G50" s="99">
        <v>0</v>
      </c>
      <c r="H50" s="100" t="s">
        <v>159</v>
      </c>
      <c r="K50" s="102"/>
      <c r="L50" s="101"/>
      <c r="M50" s="99">
        <v>0.24</v>
      </c>
      <c r="N50" s="99">
        <v>0</v>
      </c>
      <c r="O50" s="99">
        <v>0</v>
      </c>
      <c r="P50" s="99">
        <v>0</v>
      </c>
      <c r="Q50" s="100" t="s">
        <v>167</v>
      </c>
    </row>
    <row r="51" spans="1:17" s="60" customFormat="1" ht="15" thickBot="1" x14ac:dyDescent="0.35">
      <c r="B51" s="103"/>
      <c r="C51" s="102"/>
      <c r="D51" s="101"/>
      <c r="E51" s="113">
        <v>0.1</v>
      </c>
      <c r="F51" s="99">
        <v>0</v>
      </c>
      <c r="G51" s="99">
        <v>0</v>
      </c>
      <c r="H51" s="100" t="s">
        <v>160</v>
      </c>
      <c r="K51" s="103"/>
      <c r="L51" s="102"/>
      <c r="M51" s="101"/>
      <c r="N51" s="113">
        <v>0.08</v>
      </c>
      <c r="O51" s="99">
        <v>0</v>
      </c>
      <c r="P51" s="99">
        <v>0</v>
      </c>
      <c r="Q51" s="100" t="s">
        <v>168</v>
      </c>
    </row>
    <row r="52" spans="1:17" s="60" customFormat="1" ht="15" thickBot="1" x14ac:dyDescent="0.35">
      <c r="D52" s="102"/>
      <c r="E52" s="101"/>
      <c r="F52" s="99">
        <v>0.33</v>
      </c>
      <c r="G52" s="99">
        <v>0.01</v>
      </c>
      <c r="H52" s="100" t="s">
        <v>161</v>
      </c>
      <c r="M52" s="102"/>
      <c r="N52" s="101"/>
      <c r="O52" s="99">
        <v>0.27</v>
      </c>
      <c r="P52" s="99">
        <v>0</v>
      </c>
      <c r="Q52" s="100" t="s">
        <v>169</v>
      </c>
    </row>
    <row r="53" spans="1:17" s="60" customFormat="1" ht="15" thickBot="1" x14ac:dyDescent="0.35">
      <c r="D53" s="103"/>
      <c r="E53" s="102"/>
      <c r="F53" s="101"/>
      <c r="G53" s="99">
        <v>0.28999999999999998</v>
      </c>
      <c r="H53" s="100" t="s">
        <v>162</v>
      </c>
      <c r="M53" s="103"/>
      <c r="N53" s="102"/>
      <c r="O53" s="101"/>
      <c r="P53" s="99">
        <v>0.18</v>
      </c>
      <c r="Q53" s="100" t="s">
        <v>170</v>
      </c>
    </row>
    <row r="54" spans="1:17" s="60" customFormat="1" x14ac:dyDescent="0.3"/>
    <row r="55" spans="1:17" s="60" customFormat="1" x14ac:dyDescent="0.3">
      <c r="B55" s="27" t="s">
        <v>189</v>
      </c>
      <c r="C55" s="116">
        <f>SUM(A48:G53)</f>
        <v>1.03</v>
      </c>
      <c r="K55" s="27" t="s">
        <v>190</v>
      </c>
      <c r="L55" s="116">
        <f>SUM(J48:P53)</f>
        <v>0.57000000000000006</v>
      </c>
      <c r="M55" s="62"/>
      <c r="O55" s="62" t="s">
        <v>204</v>
      </c>
      <c r="Q55" s="118">
        <f>C55+L55</f>
        <v>1.6</v>
      </c>
    </row>
    <row r="56" spans="1:17" s="60" customFormat="1" x14ac:dyDescent="0.3"/>
    <row r="57" spans="1:17" s="60" customFormat="1" x14ac:dyDescent="0.3">
      <c r="A57" s="27"/>
      <c r="J57" s="27"/>
      <c r="N57" s="62"/>
      <c r="Q57" s="116"/>
    </row>
    <row r="58" spans="1:17" ht="15.6" x14ac:dyDescent="0.3">
      <c r="A58" s="80" t="s">
        <v>205</v>
      </c>
    </row>
    <row r="60" spans="1:17" ht="15.6" x14ac:dyDescent="0.3">
      <c r="A60" s="79" t="s">
        <v>226</v>
      </c>
    </row>
    <row r="61" spans="1:17" ht="15.6" x14ac:dyDescent="0.3">
      <c r="A61" s="79" t="s">
        <v>227</v>
      </c>
    </row>
    <row r="63" spans="1:17" ht="15.6" x14ac:dyDescent="0.3">
      <c r="A63" s="80" t="s">
        <v>155</v>
      </c>
    </row>
    <row r="65" spans="1:25" x14ac:dyDescent="0.3">
      <c r="A65" s="87" t="s">
        <v>156</v>
      </c>
      <c r="J65" s="87" t="s">
        <v>164</v>
      </c>
    </row>
    <row r="66" spans="1:25" x14ac:dyDescent="0.3">
      <c r="A66" s="88" t="s">
        <v>157</v>
      </c>
      <c r="B66" s="88" t="s">
        <v>158</v>
      </c>
      <c r="C66" s="88" t="s">
        <v>159</v>
      </c>
      <c r="D66" s="88" t="s">
        <v>160</v>
      </c>
      <c r="E66" s="88" t="s">
        <v>161</v>
      </c>
      <c r="F66" s="88" t="s">
        <v>162</v>
      </c>
      <c r="G66" s="88" t="s">
        <v>163</v>
      </c>
      <c r="H66" s="89"/>
      <c r="J66" s="88" t="s">
        <v>165</v>
      </c>
      <c r="K66" s="88" t="s">
        <v>166</v>
      </c>
      <c r="L66" s="88" t="s">
        <v>167</v>
      </c>
      <c r="M66" s="88" t="s">
        <v>168</v>
      </c>
      <c r="N66" s="88" t="s">
        <v>169</v>
      </c>
      <c r="O66" s="88" t="s">
        <v>170</v>
      </c>
      <c r="P66" s="88" t="s">
        <v>171</v>
      </c>
      <c r="Q66" s="94"/>
    </row>
    <row r="67" spans="1:25" x14ac:dyDescent="0.3">
      <c r="A67" s="90"/>
      <c r="B67" s="91">
        <v>-25.03</v>
      </c>
      <c r="C67" s="92">
        <v>0.54</v>
      </c>
      <c r="D67" s="92">
        <v>-0.11</v>
      </c>
      <c r="E67" s="92">
        <v>0.4</v>
      </c>
      <c r="F67" s="92">
        <v>0.24</v>
      </c>
      <c r="G67" s="92">
        <v>-0.02</v>
      </c>
      <c r="H67" s="93" t="s">
        <v>157</v>
      </c>
      <c r="J67" s="95"/>
      <c r="K67" s="91">
        <v>-28.97</v>
      </c>
      <c r="L67" s="92">
        <v>0.2</v>
      </c>
      <c r="M67" s="92">
        <v>-0.12</v>
      </c>
      <c r="N67" s="92">
        <v>0.44</v>
      </c>
      <c r="O67" s="92">
        <v>0.25</v>
      </c>
      <c r="P67" s="92">
        <v>0.03</v>
      </c>
      <c r="Q67" s="93" t="s">
        <v>165</v>
      </c>
      <c r="Y67" s="60"/>
    </row>
    <row r="68" spans="1:25" x14ac:dyDescent="0.3">
      <c r="A68" s="91">
        <v>-6.93</v>
      </c>
      <c r="B68" s="90"/>
      <c r="C68" s="91">
        <v>-14.27</v>
      </c>
      <c r="D68" s="92">
        <v>-0.08</v>
      </c>
      <c r="E68" s="92">
        <v>-0.33</v>
      </c>
      <c r="F68" s="92">
        <v>-0.13</v>
      </c>
      <c r="G68" s="92">
        <v>-0.01</v>
      </c>
      <c r="H68" s="93" t="s">
        <v>158</v>
      </c>
      <c r="J68" s="91">
        <v>-10.32</v>
      </c>
      <c r="K68" s="95"/>
      <c r="L68" s="91">
        <v>-13.09</v>
      </c>
      <c r="M68" s="92">
        <v>-0.13</v>
      </c>
      <c r="N68" s="92">
        <v>-0.05</v>
      </c>
      <c r="O68" s="92">
        <v>-7.0000000000000007E-2</v>
      </c>
      <c r="P68" s="92">
        <v>0</v>
      </c>
      <c r="Q68" s="93" t="s">
        <v>166</v>
      </c>
      <c r="Y68" s="60"/>
    </row>
    <row r="69" spans="1:25" x14ac:dyDescent="0.3">
      <c r="A69" s="92">
        <v>-0.01</v>
      </c>
      <c r="B69" s="91">
        <v>-4.59</v>
      </c>
      <c r="C69" s="90"/>
      <c r="D69" s="91">
        <v>-26.18</v>
      </c>
      <c r="E69" s="92">
        <v>0.88</v>
      </c>
      <c r="F69" s="92">
        <v>-0.16</v>
      </c>
      <c r="G69" s="92">
        <v>0.13</v>
      </c>
      <c r="H69" s="93" t="s">
        <v>159</v>
      </c>
      <c r="J69" s="92">
        <v>-0.01</v>
      </c>
      <c r="K69" s="91">
        <v>-4.8600000000000003</v>
      </c>
      <c r="L69" s="95"/>
      <c r="M69" s="91">
        <v>-13.79</v>
      </c>
      <c r="N69" s="92">
        <v>-0.47</v>
      </c>
      <c r="O69" s="92">
        <v>-0.5</v>
      </c>
      <c r="P69" s="92">
        <v>0.04</v>
      </c>
      <c r="Q69" s="93" t="s">
        <v>167</v>
      </c>
      <c r="Y69" s="60"/>
    </row>
    <row r="70" spans="1:25" x14ac:dyDescent="0.3">
      <c r="A70" s="92">
        <v>0</v>
      </c>
      <c r="B70" s="92">
        <v>0</v>
      </c>
      <c r="C70" s="91">
        <v>-8.85</v>
      </c>
      <c r="D70" s="90"/>
      <c r="E70" s="91">
        <v>-28.89</v>
      </c>
      <c r="F70" s="92">
        <v>-0.03</v>
      </c>
      <c r="G70" s="92">
        <v>-0.05</v>
      </c>
      <c r="H70" s="93" t="s">
        <v>160</v>
      </c>
      <c r="J70" s="92">
        <v>0</v>
      </c>
      <c r="K70" s="92">
        <v>0</v>
      </c>
      <c r="L70" s="91">
        <v>-4.59</v>
      </c>
      <c r="M70" s="95"/>
      <c r="N70" s="91">
        <v>-24.85</v>
      </c>
      <c r="O70" s="92">
        <v>-1.1599999999999999</v>
      </c>
      <c r="P70" s="92">
        <v>-0.06</v>
      </c>
      <c r="Q70" s="93" t="s">
        <v>168</v>
      </c>
      <c r="Y70" s="60"/>
    </row>
    <row r="71" spans="1:25" x14ac:dyDescent="0.3">
      <c r="A71" s="92">
        <v>0</v>
      </c>
      <c r="B71" s="92">
        <v>0</v>
      </c>
      <c r="C71" s="92">
        <v>-0.02</v>
      </c>
      <c r="D71" s="91">
        <v>-10.039999999999999</v>
      </c>
      <c r="E71" s="90"/>
      <c r="F71" s="91">
        <v>-19.07</v>
      </c>
      <c r="G71" s="92">
        <v>-0.04</v>
      </c>
      <c r="H71" s="93" t="s">
        <v>161</v>
      </c>
      <c r="J71" s="92">
        <v>0</v>
      </c>
      <c r="K71" s="92">
        <v>0</v>
      </c>
      <c r="L71" s="92">
        <v>-0.01</v>
      </c>
      <c r="M71" s="91">
        <v>-6.56</v>
      </c>
      <c r="N71" s="95"/>
      <c r="O71" s="91">
        <v>-12.58</v>
      </c>
      <c r="P71" s="92">
        <v>-0.14000000000000001</v>
      </c>
      <c r="Q71" s="93" t="s">
        <v>169</v>
      </c>
      <c r="Y71" s="60"/>
    </row>
    <row r="72" spans="1:25" x14ac:dyDescent="0.3">
      <c r="A72" s="92">
        <v>0</v>
      </c>
      <c r="B72" s="92">
        <v>0</v>
      </c>
      <c r="C72" s="92">
        <v>0</v>
      </c>
      <c r="D72" s="92">
        <v>-0.02</v>
      </c>
      <c r="E72" s="91">
        <v>-10.050000000000001</v>
      </c>
      <c r="F72" s="90"/>
      <c r="G72" s="91">
        <v>-31.98</v>
      </c>
      <c r="H72" s="93" t="s">
        <v>162</v>
      </c>
      <c r="J72" s="92">
        <v>0</v>
      </c>
      <c r="K72" s="92">
        <v>0</v>
      </c>
      <c r="L72" s="92">
        <v>0</v>
      </c>
      <c r="M72" s="92">
        <v>-0.01</v>
      </c>
      <c r="N72" s="91">
        <v>-5.39</v>
      </c>
      <c r="O72" s="95"/>
      <c r="P72" s="91">
        <v>-17.32</v>
      </c>
      <c r="Q72" s="93" t="s">
        <v>170</v>
      </c>
      <c r="Y72" s="60"/>
    </row>
    <row r="73" spans="1:25" x14ac:dyDescent="0.3">
      <c r="A73" s="92">
        <v>0</v>
      </c>
      <c r="B73" s="92">
        <v>0</v>
      </c>
      <c r="C73" s="92">
        <v>0</v>
      </c>
      <c r="D73" s="92">
        <v>0</v>
      </c>
      <c r="E73" s="92">
        <v>-0.03</v>
      </c>
      <c r="F73" s="91">
        <v>-10.6</v>
      </c>
      <c r="G73" s="90"/>
      <c r="H73" s="93" t="s">
        <v>163</v>
      </c>
      <c r="J73" s="92">
        <v>0</v>
      </c>
      <c r="K73" s="92">
        <v>0</v>
      </c>
      <c r="L73" s="92">
        <v>0</v>
      </c>
      <c r="M73" s="92">
        <v>0</v>
      </c>
      <c r="N73" s="92">
        <v>-0.01</v>
      </c>
      <c r="O73" s="91">
        <v>-5.66</v>
      </c>
      <c r="P73" s="95"/>
      <c r="Q73" s="93" t="s">
        <v>171</v>
      </c>
      <c r="Y73" s="60"/>
    </row>
    <row r="75" spans="1:25" x14ac:dyDescent="0.3">
      <c r="L75" s="60"/>
      <c r="M75" s="60"/>
      <c r="O75" s="60"/>
    </row>
    <row r="76" spans="1:25" ht="15.6" x14ac:dyDescent="0.3">
      <c r="A76" s="80" t="s">
        <v>172</v>
      </c>
    </row>
    <row r="78" spans="1:25" ht="15.6" x14ac:dyDescent="0.3">
      <c r="A78" s="79" t="s">
        <v>228</v>
      </c>
    </row>
    <row r="79" spans="1:25" ht="15.6" x14ac:dyDescent="0.3">
      <c r="A79" s="79" t="s">
        <v>173</v>
      </c>
    </row>
    <row r="81" spans="1:25" ht="15.6" x14ac:dyDescent="0.3">
      <c r="A81" s="80" t="s">
        <v>176</v>
      </c>
    </row>
    <row r="83" spans="1:25" x14ac:dyDescent="0.3">
      <c r="A83" s="87" t="s">
        <v>174</v>
      </c>
      <c r="J83" s="87" t="s">
        <v>164</v>
      </c>
    </row>
    <row r="84" spans="1:25" x14ac:dyDescent="0.3">
      <c r="A84" s="88" t="s">
        <v>157</v>
      </c>
      <c r="B84" s="88" t="s">
        <v>158</v>
      </c>
      <c r="C84" s="88" t="s">
        <v>159</v>
      </c>
      <c r="D84" s="88" t="s">
        <v>160</v>
      </c>
      <c r="E84" s="88" t="s">
        <v>161</v>
      </c>
      <c r="F84" s="88" t="s">
        <v>162</v>
      </c>
      <c r="G84" s="88" t="s">
        <v>163</v>
      </c>
      <c r="H84" s="89"/>
      <c r="J84" s="88" t="s">
        <v>165</v>
      </c>
      <c r="K84" s="88" t="s">
        <v>166</v>
      </c>
      <c r="L84" s="88" t="s">
        <v>167</v>
      </c>
      <c r="M84" s="88" t="s">
        <v>168</v>
      </c>
      <c r="N84" s="88" t="s">
        <v>169</v>
      </c>
      <c r="O84" s="88" t="s">
        <v>170</v>
      </c>
      <c r="P84" s="88" t="s">
        <v>171</v>
      </c>
      <c r="Q84" s="94"/>
    </row>
    <row r="85" spans="1:25" x14ac:dyDescent="0.3">
      <c r="A85" s="105">
        <v>79.02</v>
      </c>
      <c r="B85" s="91">
        <v>-0.48</v>
      </c>
      <c r="C85" s="92">
        <v>0.28000000000000003</v>
      </c>
      <c r="D85" s="92">
        <v>-0.05</v>
      </c>
      <c r="E85" s="92">
        <v>0.16</v>
      </c>
      <c r="F85" s="92">
        <v>0.09</v>
      </c>
      <c r="G85" s="92">
        <v>0</v>
      </c>
      <c r="H85" s="93" t="s">
        <v>157</v>
      </c>
      <c r="J85" s="105">
        <v>78.34</v>
      </c>
      <c r="K85" s="92">
        <v>0.11</v>
      </c>
      <c r="L85" s="92">
        <v>0.2</v>
      </c>
      <c r="M85" s="92">
        <v>-7.0000000000000007E-2</v>
      </c>
      <c r="N85" s="92">
        <v>0.18</v>
      </c>
      <c r="O85" s="92">
        <v>0.1</v>
      </c>
      <c r="P85" s="92">
        <v>0</v>
      </c>
      <c r="Q85" s="93" t="s">
        <v>165</v>
      </c>
      <c r="T85" s="60"/>
      <c r="U85" s="60"/>
      <c r="V85" s="60"/>
      <c r="W85" s="60"/>
      <c r="X85" s="60"/>
      <c r="Y85" s="60"/>
    </row>
    <row r="86" spans="1:25" x14ac:dyDescent="0.3">
      <c r="A86" s="92">
        <v>-0.02</v>
      </c>
      <c r="B86" s="105">
        <v>62.2</v>
      </c>
      <c r="C86" s="91">
        <v>0.47</v>
      </c>
      <c r="D86" s="92">
        <v>-0.15</v>
      </c>
      <c r="E86" s="92">
        <v>-0.14000000000000001</v>
      </c>
      <c r="F86" s="92">
        <v>-0.06</v>
      </c>
      <c r="G86" s="92">
        <v>0</v>
      </c>
      <c r="H86" s="93" t="s">
        <v>158</v>
      </c>
      <c r="J86" s="92">
        <v>0.12</v>
      </c>
      <c r="K86" s="105">
        <v>91.1</v>
      </c>
      <c r="L86" s="91">
        <v>2.69</v>
      </c>
      <c r="M86" s="92">
        <v>-0.09</v>
      </c>
      <c r="N86" s="92">
        <v>7.0000000000000007E-2</v>
      </c>
      <c r="O86" s="92">
        <v>0</v>
      </c>
      <c r="P86" s="92">
        <v>0.01</v>
      </c>
      <c r="Q86" s="93" t="s">
        <v>166</v>
      </c>
      <c r="S86" s="60"/>
      <c r="T86" s="60"/>
      <c r="U86" s="60"/>
      <c r="V86" s="60"/>
      <c r="W86" s="60"/>
      <c r="X86" s="60"/>
      <c r="Y86" s="60"/>
    </row>
    <row r="87" spans="1:25" x14ac:dyDescent="0.3">
      <c r="A87" s="92">
        <v>0</v>
      </c>
      <c r="B87" s="92">
        <v>0.11</v>
      </c>
      <c r="C87" s="105">
        <v>96.97</v>
      </c>
      <c r="D87" s="91">
        <v>1.1299999999999999</v>
      </c>
      <c r="E87" s="92">
        <v>0.35</v>
      </c>
      <c r="F87" s="92">
        <v>-0.03</v>
      </c>
      <c r="G87" s="92">
        <v>0.04</v>
      </c>
      <c r="H87" s="93" t="s">
        <v>159</v>
      </c>
      <c r="J87" s="92">
        <v>0</v>
      </c>
      <c r="K87" s="92">
        <v>0.19</v>
      </c>
      <c r="L87" s="105">
        <v>87.79</v>
      </c>
      <c r="M87" s="91">
        <v>-0.49</v>
      </c>
      <c r="N87" s="92">
        <v>0.01</v>
      </c>
      <c r="O87" s="92">
        <v>-0.17</v>
      </c>
      <c r="P87" s="92">
        <v>0.02</v>
      </c>
      <c r="Q87" s="93" t="s">
        <v>167</v>
      </c>
      <c r="S87" s="60"/>
      <c r="T87" s="60"/>
      <c r="U87" s="60"/>
      <c r="V87" s="60"/>
      <c r="W87" s="60"/>
      <c r="X87" s="60"/>
      <c r="Y87" s="60"/>
    </row>
    <row r="88" spans="1:25" x14ac:dyDescent="0.3">
      <c r="A88" s="92">
        <v>0</v>
      </c>
      <c r="B88" s="92">
        <v>0</v>
      </c>
      <c r="C88" s="92">
        <v>0.22</v>
      </c>
      <c r="D88" s="105">
        <v>77.73</v>
      </c>
      <c r="E88" s="92">
        <v>-0.06</v>
      </c>
      <c r="F88" s="92">
        <v>0.11</v>
      </c>
      <c r="G88" s="92">
        <v>-0.02</v>
      </c>
      <c r="H88" s="93" t="s">
        <v>160</v>
      </c>
      <c r="J88" s="92">
        <v>0</v>
      </c>
      <c r="K88" s="92">
        <v>0</v>
      </c>
      <c r="L88" s="92">
        <v>0.1</v>
      </c>
      <c r="M88" s="105">
        <v>62.81</v>
      </c>
      <c r="N88" s="92">
        <v>0.13</v>
      </c>
      <c r="O88" s="92">
        <v>0</v>
      </c>
      <c r="P88" s="92">
        <v>0.03</v>
      </c>
      <c r="Q88" s="93" t="s">
        <v>168</v>
      </c>
      <c r="S88" s="60"/>
      <c r="T88" s="60"/>
      <c r="U88" s="60"/>
      <c r="V88" s="60"/>
      <c r="W88" s="60"/>
      <c r="X88" s="60"/>
      <c r="Y88" s="60"/>
    </row>
    <row r="89" spans="1:25" x14ac:dyDescent="0.3">
      <c r="A89" s="92">
        <v>0</v>
      </c>
      <c r="B89" s="92">
        <v>0</v>
      </c>
      <c r="C89" s="92">
        <v>0</v>
      </c>
      <c r="D89" s="92">
        <v>0.06</v>
      </c>
      <c r="E89" s="105">
        <v>90.01</v>
      </c>
      <c r="F89" s="91">
        <v>3.98</v>
      </c>
      <c r="G89" s="92">
        <v>0.14000000000000001</v>
      </c>
      <c r="H89" s="93" t="s">
        <v>161</v>
      </c>
      <c r="J89" s="92">
        <v>0</v>
      </c>
      <c r="K89" s="92">
        <v>0</v>
      </c>
      <c r="L89" s="92">
        <v>0</v>
      </c>
      <c r="M89" s="92">
        <v>0.17</v>
      </c>
      <c r="N89" s="105">
        <v>90.51</v>
      </c>
      <c r="O89" s="91">
        <v>2.72</v>
      </c>
      <c r="P89" s="92">
        <v>-0.06</v>
      </c>
      <c r="Q89" s="93" t="s">
        <v>169</v>
      </c>
      <c r="S89" s="60"/>
      <c r="T89" s="60"/>
      <c r="U89" s="60"/>
      <c r="V89" s="60"/>
      <c r="W89" s="60"/>
      <c r="X89" s="60"/>
      <c r="Y89" s="60"/>
    </row>
    <row r="90" spans="1:25" x14ac:dyDescent="0.3">
      <c r="A90" s="92">
        <v>0</v>
      </c>
      <c r="B90" s="92">
        <v>0</v>
      </c>
      <c r="C90" s="92">
        <v>0</v>
      </c>
      <c r="D90" s="92">
        <v>0</v>
      </c>
      <c r="E90" s="92">
        <v>7.0000000000000007E-2</v>
      </c>
      <c r="F90" s="105">
        <v>83.8</v>
      </c>
      <c r="G90" s="92">
        <v>-0.37</v>
      </c>
      <c r="H90" s="93" t="s">
        <v>162</v>
      </c>
      <c r="J90" s="92">
        <v>0</v>
      </c>
      <c r="K90" s="92">
        <v>0</v>
      </c>
      <c r="L90" s="92">
        <v>0</v>
      </c>
      <c r="M90" s="92">
        <v>0</v>
      </c>
      <c r="N90" s="92">
        <v>0.04</v>
      </c>
      <c r="O90" s="105">
        <v>86.81</v>
      </c>
      <c r="P90" s="92">
        <v>-0.5</v>
      </c>
      <c r="Q90" s="93" t="s">
        <v>170</v>
      </c>
      <c r="S90" s="60"/>
      <c r="T90" s="60"/>
      <c r="U90" s="60"/>
      <c r="V90" s="60"/>
      <c r="W90" s="60"/>
      <c r="X90" s="60"/>
      <c r="Y90" s="60"/>
    </row>
    <row r="91" spans="1:25" x14ac:dyDescent="0.3">
      <c r="A91" s="92">
        <v>0</v>
      </c>
      <c r="B91" s="92">
        <v>0</v>
      </c>
      <c r="C91" s="92">
        <v>0</v>
      </c>
      <c r="D91" s="92">
        <v>0</v>
      </c>
      <c r="E91" s="92">
        <v>0</v>
      </c>
      <c r="F91" s="92">
        <v>0.1</v>
      </c>
      <c r="G91" s="105">
        <v>75.42</v>
      </c>
      <c r="H91" s="93" t="s">
        <v>163</v>
      </c>
      <c r="J91" s="92">
        <v>0</v>
      </c>
      <c r="K91" s="92">
        <v>0</v>
      </c>
      <c r="L91" s="92">
        <v>0</v>
      </c>
      <c r="M91" s="92">
        <v>0</v>
      </c>
      <c r="N91" s="92">
        <v>0</v>
      </c>
      <c r="O91" s="92">
        <v>0.09</v>
      </c>
      <c r="P91" s="105">
        <v>58.24</v>
      </c>
      <c r="Q91" s="93" t="s">
        <v>171</v>
      </c>
      <c r="S91" s="60"/>
      <c r="T91" s="60"/>
      <c r="U91" s="60"/>
      <c r="V91" s="60"/>
      <c r="W91" s="60"/>
      <c r="X91" s="60"/>
      <c r="Y91" s="60"/>
    </row>
    <row r="93" spans="1:25" x14ac:dyDescent="0.3">
      <c r="A93" s="62" t="s">
        <v>198</v>
      </c>
      <c r="B93" s="61">
        <f>A85+B86+C87+D88+E89+F90+G91</f>
        <v>565.15</v>
      </c>
      <c r="D93" s="62" t="s">
        <v>199</v>
      </c>
      <c r="E93" s="118">
        <f>SUM(B85:G85,C86:G86,D87:G87,E88:G88,F89:G89,G90)</f>
        <v>5.39</v>
      </c>
      <c r="G93" s="62" t="s">
        <v>200</v>
      </c>
      <c r="H93">
        <f>SUM(A86:A91,B87:B91,C88:C91,D89:D91,E90:E91,F91)</f>
        <v>0.54</v>
      </c>
      <c r="J93" s="62" t="s">
        <v>198</v>
      </c>
      <c r="K93" s="61">
        <f>J85+K86+L87+M88+N89+O90+P91</f>
        <v>555.6</v>
      </c>
      <c r="L93" s="60"/>
      <c r="M93" s="62" t="s">
        <v>199</v>
      </c>
      <c r="N93" s="118">
        <f>SUM(K85:P85,L86:P86,M87:P87,N88:P88,O89:P89,P90)</f>
        <v>4.8899999999999997</v>
      </c>
      <c r="O93" s="60"/>
      <c r="P93" s="62" t="s">
        <v>200</v>
      </c>
      <c r="Q93" s="60">
        <f>SUM(J86:J91,K87:K91,L88:L91,M89:M91,N90:N91,O91)</f>
        <v>0.71000000000000008</v>
      </c>
    </row>
    <row r="94" spans="1:25" s="60" customFormat="1" x14ac:dyDescent="0.3">
      <c r="G94" s="61"/>
      <c r="P94" s="61"/>
    </row>
    <row r="95" spans="1:25" ht="15.6" x14ac:dyDescent="0.3">
      <c r="A95" s="80" t="s">
        <v>175</v>
      </c>
    </row>
    <row r="97" spans="1:35" x14ac:dyDescent="0.3">
      <c r="A97" s="87" t="s">
        <v>174</v>
      </c>
      <c r="B97" s="60"/>
      <c r="C97" s="60"/>
      <c r="D97" s="60"/>
      <c r="E97" s="60"/>
      <c r="F97" s="60"/>
      <c r="G97" s="60"/>
      <c r="H97" s="60"/>
      <c r="I97" s="60"/>
      <c r="J97" s="87" t="s">
        <v>164</v>
      </c>
      <c r="K97" s="60"/>
      <c r="L97" s="60"/>
      <c r="M97" s="60"/>
      <c r="N97" s="60"/>
      <c r="O97" s="60"/>
      <c r="P97" s="60"/>
      <c r="Q97" s="60"/>
    </row>
    <row r="98" spans="1:35" x14ac:dyDescent="0.3">
      <c r="A98" s="88" t="s">
        <v>157</v>
      </c>
      <c r="B98" s="88" t="s">
        <v>158</v>
      </c>
      <c r="C98" s="88" t="s">
        <v>159</v>
      </c>
      <c r="D98" s="88" t="s">
        <v>160</v>
      </c>
      <c r="E98" s="88" t="s">
        <v>161</v>
      </c>
      <c r="F98" s="88" t="s">
        <v>162</v>
      </c>
      <c r="G98" s="88" t="s">
        <v>163</v>
      </c>
      <c r="H98" s="89"/>
      <c r="I98" s="60"/>
      <c r="J98" s="88" t="s">
        <v>165</v>
      </c>
      <c r="K98" s="88" t="s">
        <v>166</v>
      </c>
      <c r="L98" s="88" t="s">
        <v>167</v>
      </c>
      <c r="M98" s="88" t="s">
        <v>168</v>
      </c>
      <c r="N98" s="88" t="s">
        <v>169</v>
      </c>
      <c r="O98" s="88" t="s">
        <v>170</v>
      </c>
      <c r="P98" s="88" t="s">
        <v>171</v>
      </c>
      <c r="Q98" s="94"/>
    </row>
    <row r="99" spans="1:35" x14ac:dyDescent="0.3">
      <c r="A99" s="105">
        <v>79.02</v>
      </c>
      <c r="B99" s="92">
        <v>-0.5</v>
      </c>
      <c r="C99" s="92">
        <v>0.28000000000000003</v>
      </c>
      <c r="D99" s="92">
        <v>-0.05</v>
      </c>
      <c r="E99" s="92">
        <v>0.16</v>
      </c>
      <c r="F99" s="92">
        <v>0.09</v>
      </c>
      <c r="G99" s="92">
        <v>0</v>
      </c>
      <c r="H99" s="93" t="s">
        <v>157</v>
      </c>
      <c r="I99" s="60"/>
      <c r="J99" s="105">
        <v>78.34</v>
      </c>
      <c r="K99" s="92">
        <v>0.33</v>
      </c>
      <c r="L99" s="92">
        <v>0.2</v>
      </c>
      <c r="M99" s="92">
        <v>-7.0000000000000007E-2</v>
      </c>
      <c r="N99" s="92">
        <v>0.18</v>
      </c>
      <c r="O99" s="92">
        <v>0.1</v>
      </c>
      <c r="P99" s="92">
        <v>0</v>
      </c>
      <c r="Q99" s="93" t="s">
        <v>165</v>
      </c>
    </row>
    <row r="100" spans="1:35" x14ac:dyDescent="0.3">
      <c r="A100" s="60"/>
      <c r="B100" s="105">
        <v>62.2</v>
      </c>
      <c r="C100" s="91">
        <v>0.57999999999999996</v>
      </c>
      <c r="D100" s="92">
        <v>-0.15</v>
      </c>
      <c r="E100" s="92">
        <v>-0.14000000000000001</v>
      </c>
      <c r="F100" s="92">
        <v>-0.06</v>
      </c>
      <c r="G100" s="92">
        <v>0</v>
      </c>
      <c r="H100" s="93" t="s">
        <v>158</v>
      </c>
      <c r="I100" s="60"/>
      <c r="J100" s="60"/>
      <c r="K100" s="105">
        <v>91.1</v>
      </c>
      <c r="L100" s="91">
        <v>2.88</v>
      </c>
      <c r="M100" s="92">
        <v>-0.09</v>
      </c>
      <c r="N100" s="92">
        <v>7.0000000000000007E-2</v>
      </c>
      <c r="O100" s="92">
        <v>0</v>
      </c>
      <c r="P100" s="92">
        <v>0.01</v>
      </c>
      <c r="Q100" s="93" t="s">
        <v>166</v>
      </c>
    </row>
    <row r="101" spans="1:35" x14ac:dyDescent="0.3">
      <c r="A101" s="60"/>
      <c r="B101" s="60"/>
      <c r="C101" s="105">
        <v>96.97</v>
      </c>
      <c r="D101" s="91">
        <v>1.35</v>
      </c>
      <c r="E101" s="92">
        <v>0.35</v>
      </c>
      <c r="F101" s="92">
        <v>-0.03</v>
      </c>
      <c r="G101" s="92">
        <v>0.04</v>
      </c>
      <c r="H101" s="93" t="s">
        <v>159</v>
      </c>
      <c r="I101" s="60"/>
      <c r="J101" s="60"/>
      <c r="K101" s="60"/>
      <c r="L101" s="105">
        <v>87.79</v>
      </c>
      <c r="M101" s="92">
        <v>-0.39</v>
      </c>
      <c r="N101" s="92">
        <v>0.01</v>
      </c>
      <c r="O101" s="92">
        <v>-0.17</v>
      </c>
      <c r="P101" s="92">
        <v>0.02</v>
      </c>
      <c r="Q101" s="93" t="s">
        <v>167</v>
      </c>
    </row>
    <row r="102" spans="1:35" x14ac:dyDescent="0.3">
      <c r="A102" s="60"/>
      <c r="B102" s="60"/>
      <c r="C102" s="60"/>
      <c r="D102" s="105">
        <v>77.73</v>
      </c>
      <c r="E102" s="92">
        <v>0</v>
      </c>
      <c r="F102" s="92">
        <v>0.11</v>
      </c>
      <c r="G102" s="92">
        <v>-0.02</v>
      </c>
      <c r="H102" s="93" t="s">
        <v>160</v>
      </c>
      <c r="I102" s="60"/>
      <c r="J102" s="60"/>
      <c r="K102" s="60"/>
      <c r="L102" s="60"/>
      <c r="M102" s="105">
        <v>62.81</v>
      </c>
      <c r="N102" s="92">
        <v>0.3</v>
      </c>
      <c r="O102" s="92">
        <v>0</v>
      </c>
      <c r="P102" s="92">
        <v>0.03</v>
      </c>
      <c r="Q102" s="93" t="s">
        <v>168</v>
      </c>
    </row>
    <row r="103" spans="1:35" x14ac:dyDescent="0.3">
      <c r="A103" s="60"/>
      <c r="B103" s="60"/>
      <c r="C103" s="60"/>
      <c r="D103" s="60"/>
      <c r="E103" s="105">
        <v>90.01</v>
      </c>
      <c r="F103" s="91">
        <v>4.05</v>
      </c>
      <c r="G103" s="92">
        <v>0.14000000000000001</v>
      </c>
      <c r="H103" s="93" t="s">
        <v>161</v>
      </c>
      <c r="I103" s="60"/>
      <c r="J103" s="60"/>
      <c r="K103" s="60"/>
      <c r="L103" s="60"/>
      <c r="M103" s="60"/>
      <c r="N103" s="105">
        <v>90.51</v>
      </c>
      <c r="O103" s="91">
        <v>2.76</v>
      </c>
      <c r="P103" s="92">
        <v>-0.06</v>
      </c>
      <c r="Q103" s="93" t="s">
        <v>169</v>
      </c>
    </row>
    <row r="104" spans="1:35" x14ac:dyDescent="0.3">
      <c r="A104" s="60"/>
      <c r="B104" s="60"/>
      <c r="C104" s="60"/>
      <c r="D104" s="60"/>
      <c r="E104" s="60"/>
      <c r="F104" s="105">
        <v>83.8</v>
      </c>
      <c r="G104" s="92">
        <v>-0.36</v>
      </c>
      <c r="H104" s="93" t="s">
        <v>162</v>
      </c>
      <c r="I104" s="60"/>
      <c r="J104" s="60"/>
      <c r="K104" s="60"/>
      <c r="L104" s="60"/>
      <c r="M104" s="60"/>
      <c r="N104" s="60"/>
      <c r="O104" s="105">
        <v>86.81</v>
      </c>
      <c r="P104" s="92">
        <v>-0.41</v>
      </c>
      <c r="Q104" s="93" t="s">
        <v>170</v>
      </c>
    </row>
    <row r="105" spans="1:35" x14ac:dyDescent="0.3">
      <c r="B105" s="60"/>
      <c r="C105" s="60"/>
      <c r="D105" s="60"/>
      <c r="E105" s="60"/>
      <c r="F105" s="60"/>
      <c r="G105" s="105">
        <v>75.42</v>
      </c>
      <c r="H105" s="93" t="s">
        <v>163</v>
      </c>
      <c r="I105" s="60"/>
      <c r="J105" s="60"/>
      <c r="K105" s="60"/>
      <c r="L105" s="60"/>
      <c r="M105" s="60"/>
      <c r="N105" s="60"/>
      <c r="O105" s="60"/>
      <c r="P105" s="105">
        <v>58.24</v>
      </c>
      <c r="Q105" s="93" t="s">
        <v>171</v>
      </c>
    </row>
    <row r="106" spans="1:35" x14ac:dyDescent="0.3">
      <c r="A106" s="61"/>
      <c r="B106" s="60"/>
      <c r="C106" s="60"/>
      <c r="D106" s="60"/>
      <c r="E106" s="60"/>
      <c r="F106" s="61"/>
      <c r="L106" s="60"/>
      <c r="M106" s="60"/>
      <c r="N106" s="60"/>
      <c r="O106" s="60"/>
    </row>
    <row r="107" spans="1:35" s="60" customFormat="1" x14ac:dyDescent="0.3">
      <c r="A107" s="27" t="s">
        <v>189</v>
      </c>
      <c r="B107">
        <f>SUM(A99:G105)</f>
        <v>570.99</v>
      </c>
      <c r="D107"/>
      <c r="G107"/>
      <c r="H107"/>
      <c r="I107"/>
      <c r="J107" s="27" t="s">
        <v>190</v>
      </c>
      <c r="K107" s="60">
        <f>SUM(J99:P105)</f>
        <v>561.29999999999984</v>
      </c>
      <c r="N107" s="62" t="s">
        <v>191</v>
      </c>
      <c r="P107"/>
      <c r="Q107" s="116">
        <f>B107+K107</f>
        <v>1132.29</v>
      </c>
    </row>
    <row r="108" spans="1:35" x14ac:dyDescent="0.3">
      <c r="C108" s="60"/>
      <c r="D108" s="60"/>
      <c r="E108" s="60"/>
      <c r="F108" s="60"/>
      <c r="J108" s="60"/>
      <c r="K108" s="60"/>
      <c r="L108" s="60"/>
      <c r="M108" s="60"/>
    </row>
    <row r="109" spans="1:35" ht="15.6" x14ac:dyDescent="0.3">
      <c r="A109" s="80" t="s">
        <v>177</v>
      </c>
      <c r="D109" s="60"/>
      <c r="E109" s="60"/>
      <c r="F109" s="60"/>
      <c r="K109" s="60"/>
      <c r="L109" s="60"/>
      <c r="M109" s="60"/>
      <c r="N109" s="60"/>
      <c r="O109" s="60"/>
    </row>
    <row r="110" spans="1:35" x14ac:dyDescent="0.3">
      <c r="E110" s="60"/>
      <c r="F110" s="60"/>
      <c r="L110" s="60"/>
      <c r="M110" s="60"/>
      <c r="N110" s="60"/>
      <c r="O110" s="60"/>
    </row>
    <row r="111" spans="1:35" ht="15.6" x14ac:dyDescent="0.3">
      <c r="A111" s="80" t="s">
        <v>178</v>
      </c>
      <c r="J111" s="80" t="s">
        <v>179</v>
      </c>
      <c r="M111" s="60"/>
      <c r="N111" s="60"/>
      <c r="O111" s="60"/>
      <c r="S111" s="80" t="s">
        <v>180</v>
      </c>
      <c r="AB111" s="80" t="s">
        <v>181</v>
      </c>
    </row>
    <row r="112" spans="1:35" x14ac:dyDescent="0.3">
      <c r="A112" s="88" t="s">
        <v>165</v>
      </c>
      <c r="B112" s="88" t="s">
        <v>166</v>
      </c>
      <c r="C112" s="88" t="s">
        <v>167</v>
      </c>
      <c r="D112" s="88" t="s">
        <v>168</v>
      </c>
      <c r="E112" s="88" t="s">
        <v>169</v>
      </c>
      <c r="F112" s="88" t="s">
        <v>170</v>
      </c>
      <c r="G112" s="88" t="s">
        <v>171</v>
      </c>
      <c r="H112" s="94"/>
      <c r="J112" s="88" t="s">
        <v>165</v>
      </c>
      <c r="K112" s="88" t="s">
        <v>166</v>
      </c>
      <c r="L112" s="88" t="s">
        <v>167</v>
      </c>
      <c r="M112" s="88" t="s">
        <v>168</v>
      </c>
      <c r="N112" s="88" t="s">
        <v>169</v>
      </c>
      <c r="O112" s="88" t="s">
        <v>170</v>
      </c>
      <c r="P112" s="88" t="s">
        <v>171</v>
      </c>
      <c r="Q112" s="94"/>
      <c r="S112" s="88" t="s">
        <v>165</v>
      </c>
      <c r="T112" s="88" t="s">
        <v>166</v>
      </c>
      <c r="U112" s="88" t="s">
        <v>167</v>
      </c>
      <c r="V112" s="88" t="s">
        <v>168</v>
      </c>
      <c r="W112" s="88" t="s">
        <v>169</v>
      </c>
      <c r="X112" s="88" t="s">
        <v>170</v>
      </c>
      <c r="Y112" s="88" t="s">
        <v>171</v>
      </c>
      <c r="Z112" s="94"/>
      <c r="AB112" s="88" t="s">
        <v>165</v>
      </c>
      <c r="AC112" s="88" t="s">
        <v>166</v>
      </c>
      <c r="AD112" s="88" t="s">
        <v>167</v>
      </c>
      <c r="AE112" s="88" t="s">
        <v>168</v>
      </c>
      <c r="AF112" s="88" t="s">
        <v>169</v>
      </c>
      <c r="AG112" s="88" t="s">
        <v>170</v>
      </c>
      <c r="AH112" s="88" t="s">
        <v>171</v>
      </c>
      <c r="AI112" s="94"/>
    </row>
    <row r="113" spans="1:35" x14ac:dyDescent="0.3">
      <c r="A113" s="106">
        <v>-156.19</v>
      </c>
      <c r="B113" s="107">
        <v>2.85</v>
      </c>
      <c r="C113" s="107">
        <v>1.02</v>
      </c>
      <c r="D113" s="92">
        <v>0.12</v>
      </c>
      <c r="E113" s="92">
        <v>-0.12</v>
      </c>
      <c r="F113" s="92">
        <v>-0.16</v>
      </c>
      <c r="G113" s="92">
        <v>0</v>
      </c>
      <c r="H113" s="93" t="s">
        <v>157</v>
      </c>
      <c r="J113" s="108">
        <v>-22.86</v>
      </c>
      <c r="K113" s="92">
        <v>-0.03</v>
      </c>
      <c r="L113" s="92">
        <v>0</v>
      </c>
      <c r="M113" s="92">
        <v>0</v>
      </c>
      <c r="N113" s="92">
        <v>0</v>
      </c>
      <c r="O113" s="92">
        <v>0</v>
      </c>
      <c r="P113" s="92">
        <v>0</v>
      </c>
      <c r="Q113" s="93" t="s">
        <v>157</v>
      </c>
      <c r="S113" s="108">
        <v>-8.48</v>
      </c>
      <c r="T113" s="92">
        <v>-0.46</v>
      </c>
      <c r="U113" s="92">
        <v>-0.01</v>
      </c>
      <c r="V113" s="92">
        <v>-0.01</v>
      </c>
      <c r="W113" s="92">
        <v>-0.01</v>
      </c>
      <c r="X113" s="92">
        <v>-0.01</v>
      </c>
      <c r="Y113" s="92">
        <v>-0.01</v>
      </c>
      <c r="Z113" s="93" t="s">
        <v>157</v>
      </c>
      <c r="AB113" s="108">
        <f t="shared" ref="AB113:AH119" si="0">A113+J113+S113</f>
        <v>-187.53</v>
      </c>
      <c r="AC113" s="107">
        <f t="shared" si="0"/>
        <v>2.3600000000000003</v>
      </c>
      <c r="AD113" s="107">
        <f t="shared" si="0"/>
        <v>1.01</v>
      </c>
      <c r="AE113" s="92">
        <f t="shared" si="0"/>
        <v>0.11</v>
      </c>
      <c r="AF113" s="92">
        <f t="shared" si="0"/>
        <v>-0.13</v>
      </c>
      <c r="AG113" s="92">
        <f t="shared" si="0"/>
        <v>-0.17</v>
      </c>
      <c r="AH113" s="92">
        <f t="shared" si="0"/>
        <v>-0.01</v>
      </c>
      <c r="AI113" s="93" t="s">
        <v>157</v>
      </c>
    </row>
    <row r="114" spans="1:35" x14ac:dyDescent="0.3">
      <c r="A114" s="107">
        <v>0.04</v>
      </c>
      <c r="B114" s="106">
        <v>-121.51</v>
      </c>
      <c r="C114" s="107">
        <v>-1.33</v>
      </c>
      <c r="D114" s="92">
        <v>-7.0000000000000007E-2</v>
      </c>
      <c r="E114" s="92">
        <v>0.25</v>
      </c>
      <c r="F114" s="92">
        <v>0.17</v>
      </c>
      <c r="G114" s="92">
        <v>0.03</v>
      </c>
      <c r="H114" s="93" t="s">
        <v>158</v>
      </c>
      <c r="J114" s="107">
        <v>-1.38</v>
      </c>
      <c r="K114" s="108">
        <v>-19.8</v>
      </c>
      <c r="L114" s="92">
        <v>0</v>
      </c>
      <c r="M114" s="92">
        <v>0</v>
      </c>
      <c r="N114" s="92">
        <v>0</v>
      </c>
      <c r="O114" s="92">
        <v>0</v>
      </c>
      <c r="P114" s="92">
        <v>0</v>
      </c>
      <c r="Q114" s="93" t="s">
        <v>158</v>
      </c>
      <c r="S114" s="107">
        <v>-3.55</v>
      </c>
      <c r="T114" s="108">
        <v>-7.26</v>
      </c>
      <c r="U114" s="92">
        <v>-0.16</v>
      </c>
      <c r="V114" s="92">
        <v>-0.01</v>
      </c>
      <c r="W114" s="92">
        <v>-0.01</v>
      </c>
      <c r="X114" s="92">
        <v>-0.01</v>
      </c>
      <c r="Y114" s="92">
        <v>-0.01</v>
      </c>
      <c r="Z114" s="93" t="s">
        <v>158</v>
      </c>
      <c r="AB114" s="107">
        <f t="shared" si="0"/>
        <v>-4.8899999999999997</v>
      </c>
      <c r="AC114" s="108">
        <f t="shared" si="0"/>
        <v>-148.57</v>
      </c>
      <c r="AD114" s="107">
        <f t="shared" si="0"/>
        <v>-1.49</v>
      </c>
      <c r="AE114" s="92">
        <f t="shared" si="0"/>
        <v>-0.08</v>
      </c>
      <c r="AF114" s="92">
        <f t="shared" si="0"/>
        <v>0.24</v>
      </c>
      <c r="AG114" s="92">
        <f t="shared" si="0"/>
        <v>0.16</v>
      </c>
      <c r="AH114" s="92">
        <f t="shared" si="0"/>
        <v>1.9999999999999997E-2</v>
      </c>
      <c r="AI114" s="93" t="s">
        <v>158</v>
      </c>
    </row>
    <row r="115" spans="1:35" x14ac:dyDescent="0.3">
      <c r="A115" s="107">
        <v>-1.4</v>
      </c>
      <c r="B115" s="107">
        <v>-22.45</v>
      </c>
      <c r="C115" s="106">
        <v>-164.67</v>
      </c>
      <c r="D115" s="107">
        <v>1.74</v>
      </c>
      <c r="E115" s="107">
        <v>-1.66</v>
      </c>
      <c r="F115" s="92">
        <v>-0.25</v>
      </c>
      <c r="G115" s="92">
        <v>-0.1</v>
      </c>
      <c r="H115" s="93" t="s">
        <v>159</v>
      </c>
      <c r="J115" s="92">
        <v>-0.05</v>
      </c>
      <c r="K115" s="107">
        <v>-8.3000000000000007</v>
      </c>
      <c r="L115" s="108">
        <v>-23.82</v>
      </c>
      <c r="M115" s="92">
        <v>0</v>
      </c>
      <c r="N115" s="92">
        <v>0</v>
      </c>
      <c r="O115" s="92">
        <v>0</v>
      </c>
      <c r="P115" s="92">
        <v>0</v>
      </c>
      <c r="Q115" s="93" t="s">
        <v>159</v>
      </c>
      <c r="S115" s="92">
        <v>-0.43</v>
      </c>
      <c r="T115" s="107">
        <v>-12.08</v>
      </c>
      <c r="U115" s="108">
        <v>-8.43</v>
      </c>
      <c r="V115" s="92">
        <v>-0.23</v>
      </c>
      <c r="W115" s="92">
        <v>-0.01</v>
      </c>
      <c r="X115" s="92">
        <v>-0.01</v>
      </c>
      <c r="Y115" s="92">
        <v>-0.01</v>
      </c>
      <c r="Z115" s="93" t="s">
        <v>159</v>
      </c>
      <c r="AB115" s="107">
        <f t="shared" si="0"/>
        <v>-1.88</v>
      </c>
      <c r="AC115" s="107">
        <f t="shared" si="0"/>
        <v>-42.83</v>
      </c>
      <c r="AD115" s="108">
        <f t="shared" si="0"/>
        <v>-196.92</v>
      </c>
      <c r="AE115" s="107">
        <f t="shared" si="0"/>
        <v>1.51</v>
      </c>
      <c r="AF115" s="107">
        <f t="shared" si="0"/>
        <v>-1.67</v>
      </c>
      <c r="AG115" s="92">
        <f t="shared" si="0"/>
        <v>-0.26</v>
      </c>
      <c r="AH115" s="92">
        <f t="shared" si="0"/>
        <v>-0.11</v>
      </c>
      <c r="AI115" s="93" t="s">
        <v>159</v>
      </c>
    </row>
    <row r="116" spans="1:35" x14ac:dyDescent="0.3">
      <c r="A116" s="92">
        <v>0.44</v>
      </c>
      <c r="B116" s="92">
        <v>0.01</v>
      </c>
      <c r="C116" s="107">
        <v>-3.47</v>
      </c>
      <c r="D116" s="106">
        <v>-121.65</v>
      </c>
      <c r="E116" s="107">
        <v>3.17</v>
      </c>
      <c r="F116" s="92">
        <v>0.41</v>
      </c>
      <c r="G116" s="92">
        <v>0.04</v>
      </c>
      <c r="H116" s="93" t="s">
        <v>160</v>
      </c>
      <c r="J116" s="92">
        <v>0</v>
      </c>
      <c r="K116" s="92">
        <v>-0.05</v>
      </c>
      <c r="L116" s="107">
        <v>-2.4500000000000002</v>
      </c>
      <c r="M116" s="108">
        <v>-19.7</v>
      </c>
      <c r="N116" s="92">
        <v>-0.01</v>
      </c>
      <c r="O116" s="92">
        <v>0</v>
      </c>
      <c r="P116" s="92">
        <v>0</v>
      </c>
      <c r="Q116" s="93" t="s">
        <v>160</v>
      </c>
      <c r="S116" s="92">
        <v>-0.05</v>
      </c>
      <c r="T116" s="92">
        <v>-0.42</v>
      </c>
      <c r="U116" s="107">
        <v>-4.6399999999999997</v>
      </c>
      <c r="V116" s="108">
        <v>-7.32</v>
      </c>
      <c r="W116" s="92">
        <v>-0.42</v>
      </c>
      <c r="X116" s="92">
        <v>-0.01</v>
      </c>
      <c r="Y116" s="92">
        <v>-0.01</v>
      </c>
      <c r="Z116" s="93" t="s">
        <v>160</v>
      </c>
      <c r="AB116" s="92">
        <f t="shared" si="0"/>
        <v>0.39</v>
      </c>
      <c r="AC116" s="92">
        <f t="shared" si="0"/>
        <v>-0.45999999999999996</v>
      </c>
      <c r="AD116" s="107">
        <f t="shared" si="0"/>
        <v>-10.559999999999999</v>
      </c>
      <c r="AE116" s="108">
        <f t="shared" si="0"/>
        <v>-148.66999999999999</v>
      </c>
      <c r="AF116" s="107">
        <f t="shared" si="0"/>
        <v>2.74</v>
      </c>
      <c r="AG116" s="92">
        <f t="shared" si="0"/>
        <v>0.39999999999999997</v>
      </c>
      <c r="AH116" s="92">
        <f t="shared" si="0"/>
        <v>0.03</v>
      </c>
      <c r="AI116" s="93" t="s">
        <v>160</v>
      </c>
    </row>
    <row r="117" spans="1:35" x14ac:dyDescent="0.3">
      <c r="A117" s="92">
        <v>-0.4</v>
      </c>
      <c r="B117" s="92">
        <v>0.33</v>
      </c>
      <c r="C117" s="107">
        <v>1.43</v>
      </c>
      <c r="D117" s="107">
        <v>-0.99</v>
      </c>
      <c r="E117" s="106">
        <v>-170.07</v>
      </c>
      <c r="F117" s="107">
        <v>-6.62</v>
      </c>
      <c r="G117" s="92">
        <v>0.09</v>
      </c>
      <c r="H117" s="93" t="s">
        <v>161</v>
      </c>
      <c r="J117" s="92">
        <v>0</v>
      </c>
      <c r="K117" s="92">
        <v>0</v>
      </c>
      <c r="L117" s="92">
        <v>-0.03</v>
      </c>
      <c r="M117" s="107">
        <v>-2.57</v>
      </c>
      <c r="N117" s="108">
        <v>-24.96</v>
      </c>
      <c r="O117" s="92">
        <v>0</v>
      </c>
      <c r="P117" s="92">
        <v>0</v>
      </c>
      <c r="Q117" s="93" t="s">
        <v>161</v>
      </c>
      <c r="S117" s="92">
        <v>-0.01</v>
      </c>
      <c r="T117" s="92">
        <v>-0.05</v>
      </c>
      <c r="U117" s="92">
        <v>-0.32</v>
      </c>
      <c r="V117" s="107">
        <v>-4.76</v>
      </c>
      <c r="W117" s="108">
        <v>-8.81</v>
      </c>
      <c r="X117" s="92">
        <v>-0.25</v>
      </c>
      <c r="Y117" s="92">
        <v>-0.01</v>
      </c>
      <c r="Z117" s="93" t="s">
        <v>161</v>
      </c>
      <c r="AB117" s="92">
        <f t="shared" si="0"/>
        <v>-0.41000000000000003</v>
      </c>
      <c r="AC117" s="92">
        <f t="shared" si="0"/>
        <v>0.28000000000000003</v>
      </c>
      <c r="AD117" s="107">
        <f t="shared" si="0"/>
        <v>1.0799999999999998</v>
      </c>
      <c r="AE117" s="107">
        <f t="shared" si="0"/>
        <v>-8.32</v>
      </c>
      <c r="AF117" s="108">
        <f t="shared" si="0"/>
        <v>-203.84</v>
      </c>
      <c r="AG117" s="107">
        <f t="shared" si="0"/>
        <v>-6.87</v>
      </c>
      <c r="AH117" s="92">
        <f t="shared" si="0"/>
        <v>0.08</v>
      </c>
      <c r="AI117" s="93" t="s">
        <v>161</v>
      </c>
    </row>
    <row r="118" spans="1:35" x14ac:dyDescent="0.3">
      <c r="A118" s="92">
        <v>-0.2</v>
      </c>
      <c r="B118" s="92">
        <v>0.14000000000000001</v>
      </c>
      <c r="C118" s="92">
        <v>0.85</v>
      </c>
      <c r="D118" s="92">
        <v>0.55000000000000004</v>
      </c>
      <c r="E118" s="107">
        <v>-5.84</v>
      </c>
      <c r="F118" s="106">
        <v>-165.6</v>
      </c>
      <c r="G118" s="107">
        <v>1.74</v>
      </c>
      <c r="H118" s="93" t="s">
        <v>162</v>
      </c>
      <c r="J118" s="92">
        <v>0</v>
      </c>
      <c r="K118" s="92">
        <v>0</v>
      </c>
      <c r="L118" s="92">
        <v>0</v>
      </c>
      <c r="M118" s="92">
        <v>-0.03</v>
      </c>
      <c r="N118" s="107">
        <v>-1.94</v>
      </c>
      <c r="O118" s="108">
        <v>-24.17</v>
      </c>
      <c r="P118" s="92">
        <v>-0.01</v>
      </c>
      <c r="Q118" s="93" t="s">
        <v>162</v>
      </c>
      <c r="S118" s="92">
        <v>-0.01</v>
      </c>
      <c r="T118" s="92">
        <v>-0.05</v>
      </c>
      <c r="U118" s="92">
        <v>-0.04</v>
      </c>
      <c r="V118" s="92">
        <v>-0.28999999999999998</v>
      </c>
      <c r="W118" s="107">
        <v>-4.63</v>
      </c>
      <c r="X118" s="108">
        <v>-8.64</v>
      </c>
      <c r="Y118" s="92">
        <v>-0.37</v>
      </c>
      <c r="Z118" s="93" t="s">
        <v>162</v>
      </c>
      <c r="AB118" s="92">
        <f t="shared" si="0"/>
        <v>-0.21000000000000002</v>
      </c>
      <c r="AC118" s="92">
        <f t="shared" si="0"/>
        <v>9.0000000000000011E-2</v>
      </c>
      <c r="AD118" s="92">
        <f t="shared" si="0"/>
        <v>0.80999999999999994</v>
      </c>
      <c r="AE118" s="92">
        <f t="shared" si="0"/>
        <v>0.23000000000000004</v>
      </c>
      <c r="AF118" s="107">
        <f t="shared" si="0"/>
        <v>-12.41</v>
      </c>
      <c r="AG118" s="108">
        <f t="shared" si="0"/>
        <v>-198.40999999999997</v>
      </c>
      <c r="AH118" s="107">
        <f t="shared" si="0"/>
        <v>1.3599999999999999</v>
      </c>
      <c r="AI118" s="93" t="s">
        <v>162</v>
      </c>
    </row>
    <row r="119" spans="1:35" x14ac:dyDescent="0.3">
      <c r="A119" s="92">
        <v>-0.02</v>
      </c>
      <c r="B119" s="92">
        <v>0</v>
      </c>
      <c r="C119" s="92">
        <v>-0.05</v>
      </c>
      <c r="D119" s="92">
        <v>0.05</v>
      </c>
      <c r="E119" s="92">
        <v>-0.84</v>
      </c>
      <c r="F119" s="107">
        <v>0.32</v>
      </c>
      <c r="G119" s="106">
        <v>-116.08</v>
      </c>
      <c r="H119" s="93" t="s">
        <v>163</v>
      </c>
      <c r="J119" s="92">
        <v>0</v>
      </c>
      <c r="K119" s="92">
        <v>0</v>
      </c>
      <c r="L119" s="92">
        <v>0</v>
      </c>
      <c r="M119" s="92">
        <v>0</v>
      </c>
      <c r="N119" s="92">
        <v>-0.02</v>
      </c>
      <c r="O119" s="107">
        <v>-1.18</v>
      </c>
      <c r="P119" s="108">
        <v>-18.989999999999998</v>
      </c>
      <c r="Q119" s="93" t="s">
        <v>163</v>
      </c>
      <c r="S119" s="92">
        <v>-0.01</v>
      </c>
      <c r="T119" s="92">
        <v>-0.05</v>
      </c>
      <c r="U119" s="92">
        <v>-0.04</v>
      </c>
      <c r="V119" s="92">
        <v>-0.04</v>
      </c>
      <c r="W119" s="92">
        <v>-0.24</v>
      </c>
      <c r="X119" s="107">
        <v>-3.11</v>
      </c>
      <c r="Y119" s="108">
        <v>-7.12</v>
      </c>
      <c r="Z119" s="93" t="s">
        <v>163</v>
      </c>
      <c r="AB119" s="92">
        <f t="shared" si="0"/>
        <v>-0.03</v>
      </c>
      <c r="AC119" s="92">
        <f t="shared" si="0"/>
        <v>-0.05</v>
      </c>
      <c r="AD119" s="92">
        <f t="shared" si="0"/>
        <v>-0.09</v>
      </c>
      <c r="AE119" s="92">
        <f t="shared" si="0"/>
        <v>1.0000000000000002E-2</v>
      </c>
      <c r="AF119" s="92">
        <f t="shared" si="0"/>
        <v>-1.1000000000000001</v>
      </c>
      <c r="AG119" s="107">
        <f t="shared" si="0"/>
        <v>-3.9699999999999998</v>
      </c>
      <c r="AH119" s="108">
        <f t="shared" si="0"/>
        <v>-142.19</v>
      </c>
      <c r="AI119" s="93" t="s">
        <v>163</v>
      </c>
    </row>
    <row r="121" spans="1:35" s="60" customFormat="1" x14ac:dyDescent="0.3">
      <c r="A121" s="62" t="s">
        <v>192</v>
      </c>
      <c r="C121" s="116">
        <f>SUM(A113:G119)</f>
        <v>-1045.95</v>
      </c>
      <c r="J121" s="62" t="s">
        <v>193</v>
      </c>
      <c r="L121" s="116">
        <f>SUM(J113:P119)</f>
        <v>-172.35000000000005</v>
      </c>
      <c r="S121" s="62" t="s">
        <v>194</v>
      </c>
      <c r="U121" s="116">
        <f>SUM(S113:Y119)</f>
        <v>-92.920000000000016</v>
      </c>
      <c r="AB121" s="62" t="s">
        <v>195</v>
      </c>
      <c r="AD121" s="116">
        <f>SUM(AB113:AH119)</f>
        <v>-1311.2199999999998</v>
      </c>
    </row>
    <row r="122" spans="1:35" s="60" customFormat="1" x14ac:dyDescent="0.3">
      <c r="A122"/>
      <c r="B122"/>
      <c r="C122"/>
      <c r="D122"/>
      <c r="E122"/>
      <c r="F122"/>
      <c r="G122"/>
      <c r="J122" s="62"/>
      <c r="L122" s="116"/>
      <c r="S122" s="62"/>
      <c r="U122" s="116"/>
      <c r="AB122" s="62"/>
      <c r="AD122" s="116"/>
    </row>
    <row r="123" spans="1:35" s="60" customFormat="1" x14ac:dyDescent="0.3">
      <c r="A123" s="62" t="s">
        <v>196</v>
      </c>
      <c r="H123" s="117">
        <f>Q107+C121+L121</f>
        <v>-86.010000000000133</v>
      </c>
      <c r="K123" s="62" t="s">
        <v>197</v>
      </c>
      <c r="Q123" s="117">
        <f>H123+U121</f>
        <v>-178.93000000000015</v>
      </c>
    </row>
    <row r="125" spans="1:35" ht="15.6" x14ac:dyDescent="0.3">
      <c r="A125" s="80" t="s">
        <v>206</v>
      </c>
      <c r="L125" s="60"/>
      <c r="M125" s="60"/>
      <c r="N125" s="60"/>
    </row>
    <row r="126" spans="1:35" x14ac:dyDescent="0.3">
      <c r="L126" s="60"/>
      <c r="M126" s="60"/>
      <c r="N126" s="60"/>
    </row>
    <row r="127" spans="1:35" ht="15.6" x14ac:dyDescent="0.3">
      <c r="A127" s="79" t="s">
        <v>207</v>
      </c>
    </row>
    <row r="128" spans="1:35" x14ac:dyDescent="0.3">
      <c r="S128" s="60"/>
    </row>
    <row r="129" spans="1:36" ht="15.6" x14ac:dyDescent="0.3">
      <c r="A129" s="80" t="s">
        <v>208</v>
      </c>
    </row>
    <row r="131" spans="1:36" x14ac:dyDescent="0.3">
      <c r="A131" s="87" t="s">
        <v>174</v>
      </c>
      <c r="B131" s="60"/>
      <c r="C131" s="60"/>
      <c r="D131" s="60"/>
      <c r="E131" s="60"/>
      <c r="F131" s="60"/>
      <c r="G131" s="60"/>
      <c r="H131" s="60"/>
      <c r="I131" s="60"/>
      <c r="J131" s="87" t="s">
        <v>164</v>
      </c>
      <c r="K131" s="60"/>
      <c r="L131" s="60"/>
      <c r="M131" s="60"/>
      <c r="N131" s="60"/>
      <c r="O131" s="60"/>
      <c r="P131" s="60"/>
      <c r="Q131" s="60"/>
      <c r="S131" s="87"/>
      <c r="T131" s="60"/>
      <c r="U131" s="60"/>
      <c r="V131" s="60"/>
      <c r="W131" s="60"/>
      <c r="X131" s="60"/>
      <c r="Y131" s="60"/>
      <c r="Z131" s="60"/>
      <c r="AA131" s="60"/>
      <c r="AB131" s="87"/>
      <c r="AC131" s="60"/>
      <c r="AD131" s="60"/>
      <c r="AE131" s="60"/>
      <c r="AF131" s="60"/>
      <c r="AG131" s="60"/>
      <c r="AH131" s="60"/>
      <c r="AI131" s="60"/>
    </row>
    <row r="132" spans="1:36" x14ac:dyDescent="0.3">
      <c r="A132" s="88" t="s">
        <v>157</v>
      </c>
      <c r="B132" s="88" t="s">
        <v>158</v>
      </c>
      <c r="C132" s="88" t="s">
        <v>159</v>
      </c>
      <c r="D132" s="88" t="s">
        <v>160</v>
      </c>
      <c r="E132" s="88" t="s">
        <v>161</v>
      </c>
      <c r="F132" s="88" t="s">
        <v>162</v>
      </c>
      <c r="G132" s="88" t="s">
        <v>163</v>
      </c>
      <c r="H132" s="89"/>
      <c r="I132" s="60"/>
      <c r="J132" s="88" t="s">
        <v>165</v>
      </c>
      <c r="K132" s="88" t="s">
        <v>166</v>
      </c>
      <c r="L132" s="88" t="s">
        <v>167</v>
      </c>
      <c r="M132" s="88" t="s">
        <v>168</v>
      </c>
      <c r="N132" s="88" t="s">
        <v>169</v>
      </c>
      <c r="O132" s="88" t="s">
        <v>170</v>
      </c>
      <c r="P132" s="88" t="s">
        <v>171</v>
      </c>
      <c r="Q132" s="94"/>
      <c r="S132" s="60"/>
      <c r="T132" s="60"/>
      <c r="U132" s="60"/>
      <c r="V132" s="60"/>
      <c r="W132" s="60"/>
      <c r="X132" s="60"/>
      <c r="Y132" s="60"/>
      <c r="Z132" s="60"/>
      <c r="AA132" s="60"/>
      <c r="AB132" s="60"/>
      <c r="AC132" s="60"/>
      <c r="AD132" s="60"/>
      <c r="AE132" s="60"/>
      <c r="AF132" s="60"/>
      <c r="AG132" s="60"/>
      <c r="AH132" s="60"/>
      <c r="AI132" s="60"/>
    </row>
    <row r="133" spans="1:36" x14ac:dyDescent="0.3">
      <c r="A133" s="105">
        <v>81.759999999999991</v>
      </c>
      <c r="B133" s="109">
        <v>0.16000000000000003</v>
      </c>
      <c r="C133" s="109">
        <v>0.11000000000000001</v>
      </c>
      <c r="D133" s="109">
        <v>-3.0000000000000002E-2</v>
      </c>
      <c r="E133" s="109">
        <v>0.1</v>
      </c>
      <c r="F133" s="109">
        <v>4.9999999999999996E-2</v>
      </c>
      <c r="G133" s="109">
        <v>0</v>
      </c>
      <c r="H133" s="93" t="s">
        <v>157</v>
      </c>
      <c r="I133" s="60"/>
      <c r="J133" s="105">
        <v>77.61</v>
      </c>
      <c r="K133" s="109">
        <v>0.22</v>
      </c>
      <c r="L133" s="109">
        <v>0.17</v>
      </c>
      <c r="M133" s="109">
        <v>-0.05</v>
      </c>
      <c r="N133" s="109">
        <v>0.09</v>
      </c>
      <c r="O133" s="109">
        <v>4.0000000000000008E-2</v>
      </c>
      <c r="P133" s="109">
        <v>-0.01</v>
      </c>
      <c r="Q133" s="93" t="s">
        <v>165</v>
      </c>
      <c r="S133" s="60"/>
      <c r="T133" s="60"/>
      <c r="U133" s="60"/>
      <c r="V133" s="60"/>
      <c r="W133" s="60"/>
      <c r="X133" s="60"/>
      <c r="Y133" s="60"/>
      <c r="Z133" s="60"/>
      <c r="AA133" s="60"/>
      <c r="AB133" s="60"/>
      <c r="AC133" s="60"/>
      <c r="AD133" s="60"/>
      <c r="AE133" s="60"/>
      <c r="AF133" s="60"/>
      <c r="AG133" s="60"/>
      <c r="AH133" s="60"/>
      <c r="AI133" s="60"/>
    </row>
    <row r="134" spans="1:36" x14ac:dyDescent="0.3">
      <c r="A134" s="109">
        <v>0.16</v>
      </c>
      <c r="B134" s="105">
        <v>62.370000000000005</v>
      </c>
      <c r="C134" s="91">
        <v>0.89999999999999991</v>
      </c>
      <c r="D134" s="109">
        <v>-0.10999999999999999</v>
      </c>
      <c r="E134" s="109">
        <v>-6.0000000000000012E-2</v>
      </c>
      <c r="F134" s="109">
        <v>-1.9999999999999997E-2</v>
      </c>
      <c r="G134" s="109">
        <v>0</v>
      </c>
      <c r="H134" s="93" t="s">
        <v>158</v>
      </c>
      <c r="I134" s="60"/>
      <c r="J134" s="109">
        <v>0.12</v>
      </c>
      <c r="K134" s="105">
        <v>91.94</v>
      </c>
      <c r="L134" s="91">
        <v>1.1199999999999999</v>
      </c>
      <c r="M134" s="109">
        <v>-9.9999999999999992E-2</v>
      </c>
      <c r="N134" s="109">
        <v>-9.999999999999995E-3</v>
      </c>
      <c r="O134" s="109">
        <v>-0.01</v>
      </c>
      <c r="P134" s="109">
        <v>0</v>
      </c>
      <c r="Q134" s="93" t="s">
        <v>166</v>
      </c>
      <c r="S134" s="60"/>
      <c r="T134" s="60"/>
      <c r="U134" s="60"/>
      <c r="V134" s="60"/>
      <c r="W134" s="60"/>
      <c r="X134" s="60"/>
      <c r="Y134" s="60"/>
      <c r="Z134" s="60"/>
      <c r="AA134" s="60"/>
      <c r="AB134" s="60"/>
      <c r="AC134" s="60"/>
      <c r="AD134" s="60"/>
      <c r="AE134" s="60"/>
      <c r="AF134" s="60"/>
      <c r="AG134" s="60"/>
      <c r="AH134" s="60"/>
      <c r="AI134" s="60"/>
    </row>
    <row r="135" spans="1:36" x14ac:dyDescent="0.3">
      <c r="A135" s="109">
        <v>0</v>
      </c>
      <c r="B135" s="109">
        <v>0.16999999999999998</v>
      </c>
      <c r="C135" s="105">
        <v>95.23</v>
      </c>
      <c r="D135" s="109">
        <v>7.9999999999999849E-2</v>
      </c>
      <c r="E135" s="109">
        <v>0.13999999999999999</v>
      </c>
      <c r="F135" s="109">
        <v>-1.9999999999999997E-2</v>
      </c>
      <c r="G135" s="109">
        <v>0.02</v>
      </c>
      <c r="H135" s="93" t="s">
        <v>159</v>
      </c>
      <c r="I135" s="60"/>
      <c r="J135" s="109">
        <v>0</v>
      </c>
      <c r="K135" s="109">
        <v>0.14000000000000001</v>
      </c>
      <c r="L135" s="105">
        <v>89.940000000000012</v>
      </c>
      <c r="M135" s="91">
        <v>-0.92999999999999994</v>
      </c>
      <c r="N135" s="109">
        <v>-6.0000000000000005E-2</v>
      </c>
      <c r="O135" s="109">
        <v>-9.0000000000000011E-2</v>
      </c>
      <c r="P135" s="109">
        <v>0.02</v>
      </c>
      <c r="Q135" s="93" t="s">
        <v>167</v>
      </c>
      <c r="S135" s="60"/>
      <c r="T135" s="60"/>
      <c r="U135" s="60"/>
      <c r="V135" s="60"/>
      <c r="W135" s="60"/>
      <c r="X135" s="60"/>
      <c r="Y135" s="60"/>
      <c r="Z135" s="60"/>
      <c r="AA135" s="60"/>
      <c r="AB135" s="60"/>
      <c r="AC135" s="60"/>
      <c r="AD135" s="60"/>
      <c r="AE135" s="60"/>
      <c r="AF135" s="60"/>
      <c r="AG135" s="60"/>
      <c r="AH135" s="60"/>
      <c r="AI135" s="60"/>
    </row>
    <row r="136" spans="1:36" x14ac:dyDescent="0.3">
      <c r="A136" s="109">
        <v>0</v>
      </c>
      <c r="B136" s="109">
        <v>0</v>
      </c>
      <c r="C136" s="109">
        <v>7.9999999999999988E-2</v>
      </c>
      <c r="D136" s="105">
        <v>77.22</v>
      </c>
      <c r="E136" s="109">
        <v>0.11000000000000001</v>
      </c>
      <c r="F136" s="109">
        <v>0.15</v>
      </c>
      <c r="G136" s="109">
        <v>-0.01</v>
      </c>
      <c r="H136" s="93" t="s">
        <v>160</v>
      </c>
      <c r="I136" s="60"/>
      <c r="J136" s="109">
        <v>0</v>
      </c>
      <c r="K136" s="109">
        <v>0</v>
      </c>
      <c r="L136" s="109">
        <v>0.21000000000000002</v>
      </c>
      <c r="M136" s="105">
        <v>64.03</v>
      </c>
      <c r="N136" s="109">
        <v>0.08</v>
      </c>
      <c r="O136" s="109">
        <v>-0.03</v>
      </c>
      <c r="P136" s="109">
        <v>9.9999999999999985E-3</v>
      </c>
      <c r="Q136" s="93" t="s">
        <v>168</v>
      </c>
      <c r="S136" s="60"/>
      <c r="T136" s="60"/>
      <c r="U136" s="60"/>
      <c r="V136" s="60"/>
      <c r="W136" s="60"/>
      <c r="X136" s="60"/>
      <c r="Y136" s="60"/>
      <c r="Z136" s="60"/>
      <c r="AA136" s="60"/>
      <c r="AB136" s="60"/>
      <c r="AC136" s="60"/>
      <c r="AD136" s="60"/>
      <c r="AE136" s="60"/>
      <c r="AF136" s="60"/>
      <c r="AG136" s="60"/>
      <c r="AH136" s="60"/>
      <c r="AI136" s="60"/>
    </row>
    <row r="137" spans="1:36" x14ac:dyDescent="0.3">
      <c r="A137" s="109">
        <v>0</v>
      </c>
      <c r="B137" s="109">
        <v>0</v>
      </c>
      <c r="C137" s="109">
        <v>0</v>
      </c>
      <c r="D137" s="109">
        <v>0.08</v>
      </c>
      <c r="E137" s="105">
        <v>90.67</v>
      </c>
      <c r="F137" s="91">
        <v>1.6</v>
      </c>
      <c r="G137" s="109">
        <v>1.0000000000000009E-2</v>
      </c>
      <c r="H137" s="93" t="s">
        <v>161</v>
      </c>
      <c r="I137" s="60"/>
      <c r="J137" s="109">
        <v>0</v>
      </c>
      <c r="K137" s="109">
        <v>0</v>
      </c>
      <c r="L137" s="109">
        <v>0</v>
      </c>
      <c r="M137" s="109">
        <v>0.13</v>
      </c>
      <c r="N137" s="105">
        <v>93.34</v>
      </c>
      <c r="O137" s="91">
        <v>1.2000000000000002</v>
      </c>
      <c r="P137" s="109">
        <v>-0.08</v>
      </c>
      <c r="Q137" s="93" t="s">
        <v>169</v>
      </c>
      <c r="S137" s="60"/>
      <c r="T137" s="60"/>
      <c r="U137" s="60"/>
      <c r="V137" s="60"/>
      <c r="W137" s="60"/>
      <c r="X137" s="60"/>
      <c r="Y137" s="60"/>
      <c r="Z137" s="60"/>
      <c r="AA137" s="60"/>
      <c r="AB137" s="60"/>
      <c r="AC137" s="60"/>
      <c r="AD137" s="60"/>
      <c r="AE137" s="60"/>
      <c r="AF137" s="60"/>
      <c r="AG137" s="60"/>
      <c r="AH137" s="60"/>
      <c r="AI137" s="60"/>
    </row>
    <row r="138" spans="1:36" x14ac:dyDescent="0.3">
      <c r="A138" s="109">
        <v>0</v>
      </c>
      <c r="B138" s="109">
        <v>0</v>
      </c>
      <c r="C138" s="109">
        <v>0</v>
      </c>
      <c r="D138" s="109">
        <v>0</v>
      </c>
      <c r="E138" s="109">
        <v>-7.0000000000000007E-2</v>
      </c>
      <c r="F138" s="105">
        <v>84.179999999999993</v>
      </c>
      <c r="G138" s="109">
        <v>-0.67999999999999994</v>
      </c>
      <c r="H138" s="93" t="s">
        <v>162</v>
      </c>
      <c r="I138" s="60"/>
      <c r="J138" s="109">
        <v>0</v>
      </c>
      <c r="K138" s="109">
        <v>0</v>
      </c>
      <c r="L138" s="109">
        <v>0</v>
      </c>
      <c r="M138" s="109">
        <v>0</v>
      </c>
      <c r="N138" s="109">
        <v>0.09</v>
      </c>
      <c r="O138" s="105">
        <v>88.81</v>
      </c>
      <c r="P138" s="91">
        <v>-0.97</v>
      </c>
      <c r="Q138" s="93" t="s">
        <v>170</v>
      </c>
      <c r="S138" s="60"/>
      <c r="T138" s="60"/>
      <c r="U138" s="60"/>
      <c r="V138" s="60"/>
      <c r="W138" s="60"/>
      <c r="X138" s="60"/>
      <c r="Y138" s="60"/>
      <c r="Z138" s="60"/>
      <c r="AA138" s="60"/>
      <c r="AB138" s="60"/>
      <c r="AC138" s="60"/>
      <c r="AD138" s="60"/>
      <c r="AE138" s="60"/>
      <c r="AF138" s="60"/>
      <c r="AG138" s="60"/>
      <c r="AH138" s="60"/>
      <c r="AI138" s="60"/>
    </row>
    <row r="139" spans="1:36" x14ac:dyDescent="0.3">
      <c r="A139" s="109">
        <v>0</v>
      </c>
      <c r="B139" s="109">
        <v>0</v>
      </c>
      <c r="C139" s="109">
        <v>0</v>
      </c>
      <c r="D139" s="109">
        <v>0</v>
      </c>
      <c r="E139" s="109">
        <v>0</v>
      </c>
      <c r="F139" s="109">
        <v>0.03</v>
      </c>
      <c r="G139" s="105">
        <v>71.320000000000007</v>
      </c>
      <c r="H139" s="93" t="s">
        <v>163</v>
      </c>
      <c r="I139" s="60"/>
      <c r="J139" s="109">
        <v>0</v>
      </c>
      <c r="K139" s="109">
        <v>0</v>
      </c>
      <c r="L139" s="109">
        <v>0</v>
      </c>
      <c r="M139" s="109">
        <v>0</v>
      </c>
      <c r="N139" s="109">
        <v>0</v>
      </c>
      <c r="O139" s="109">
        <v>0.23</v>
      </c>
      <c r="P139" s="105">
        <v>56.04</v>
      </c>
      <c r="Q139" s="93" t="s">
        <v>171</v>
      </c>
      <c r="S139" s="60"/>
      <c r="T139" s="60"/>
      <c r="U139" s="60"/>
      <c r="V139" s="60"/>
      <c r="W139" s="60"/>
      <c r="X139" s="60"/>
      <c r="Y139" s="60"/>
      <c r="Z139" s="60"/>
      <c r="AA139" s="60"/>
      <c r="AB139" s="60"/>
      <c r="AC139" s="60"/>
      <c r="AD139" s="60"/>
      <c r="AE139" s="60"/>
      <c r="AF139" s="60"/>
      <c r="AG139" s="60"/>
      <c r="AH139" s="60"/>
      <c r="AI139" s="60"/>
    </row>
    <row r="140" spans="1:36" x14ac:dyDescent="0.3">
      <c r="S140" s="60"/>
      <c r="T140" s="60"/>
      <c r="U140" s="60"/>
      <c r="V140" s="60"/>
      <c r="W140" s="60"/>
      <c r="X140" s="60"/>
      <c r="Y140" s="60"/>
      <c r="Z140" s="60"/>
      <c r="AB140" s="60"/>
      <c r="AC140" s="60"/>
      <c r="AD140" s="60"/>
      <c r="AE140" s="60"/>
      <c r="AF140" s="60"/>
      <c r="AG140" s="60"/>
      <c r="AH140" s="60"/>
      <c r="AI140" s="60"/>
    </row>
    <row r="141" spans="1:36" s="60" customFormat="1" x14ac:dyDescent="0.3">
      <c r="A141" s="62" t="s">
        <v>198</v>
      </c>
      <c r="B141" s="61">
        <f>A133+B134+C135+D136+E137+F138+G139</f>
        <v>562.75000000000011</v>
      </c>
      <c r="D141" s="62" t="s">
        <v>199</v>
      </c>
      <c r="E141" s="118">
        <f>SUM(B133:G133,C134:G134,D135:G135,E136:G136,F137:G137,G138)</f>
        <v>2.5</v>
      </c>
      <c r="G141" s="62" t="s">
        <v>200</v>
      </c>
      <c r="H141" s="60">
        <f>SUM(A134:A139,B135:B139,C136:C139,D137:D139,E138:E139,F139)</f>
        <v>0.44999999999999996</v>
      </c>
      <c r="J141" s="62" t="s">
        <v>198</v>
      </c>
      <c r="K141" s="61">
        <f>J133+K134+L135+M136+N137+O138+P139</f>
        <v>561.71</v>
      </c>
      <c r="M141" s="62" t="s">
        <v>199</v>
      </c>
      <c r="N141" s="118">
        <f>SUM(K133:P133,L134:P134,M135:P135,N136:P136,O137:P137,P138)</f>
        <v>0.6100000000000001</v>
      </c>
      <c r="P141" s="62" t="s">
        <v>200</v>
      </c>
      <c r="Q141" s="60">
        <f>SUM(J134:J139,K135:K139,L136:L139,M137:M139,N138:N139,O139)</f>
        <v>0.92</v>
      </c>
    </row>
    <row r="142" spans="1:36" x14ac:dyDescent="0.3">
      <c r="H142" s="61"/>
      <c r="Q142" s="61"/>
      <c r="S142" s="60"/>
      <c r="T142" s="60"/>
      <c r="U142" s="60"/>
      <c r="V142" s="60"/>
      <c r="W142" s="60"/>
      <c r="X142" s="60"/>
      <c r="Y142" s="60"/>
      <c r="Z142" s="60"/>
      <c r="AB142" s="60"/>
      <c r="AC142" s="60"/>
      <c r="AD142" s="60"/>
      <c r="AE142" s="60"/>
      <c r="AF142" s="60"/>
      <c r="AG142" s="60"/>
      <c r="AH142" s="60"/>
      <c r="AI142" s="60"/>
    </row>
    <row r="143" spans="1:36" ht="15.6" x14ac:dyDescent="0.3">
      <c r="A143" s="80" t="s">
        <v>209</v>
      </c>
      <c r="S143" s="60"/>
      <c r="T143" s="60"/>
      <c r="U143" s="60"/>
      <c r="V143" s="60"/>
      <c r="W143" s="60"/>
      <c r="X143" s="60"/>
      <c r="Y143" s="60"/>
      <c r="Z143" s="60"/>
      <c r="AA143" s="60"/>
      <c r="AB143" s="60"/>
      <c r="AC143" s="60"/>
      <c r="AD143" s="60"/>
      <c r="AE143" s="60"/>
      <c r="AF143" s="60"/>
      <c r="AG143" s="60"/>
      <c r="AH143" s="60"/>
      <c r="AI143" s="60"/>
      <c r="AJ143" s="60"/>
    </row>
    <row r="144" spans="1:36" x14ac:dyDescent="0.3">
      <c r="S144" s="60"/>
      <c r="T144" s="60"/>
      <c r="U144" s="60"/>
      <c r="V144" s="60"/>
      <c r="W144" s="60"/>
      <c r="X144" s="60"/>
      <c r="Y144" s="60"/>
      <c r="Z144" s="60"/>
      <c r="AA144" s="60"/>
      <c r="AB144" s="87"/>
      <c r="AC144" s="60"/>
      <c r="AD144" s="60"/>
      <c r="AE144" s="60"/>
      <c r="AF144" s="60"/>
      <c r="AG144" s="60"/>
      <c r="AH144" s="60"/>
      <c r="AI144" s="60"/>
      <c r="AJ144" s="60"/>
    </row>
    <row r="145" spans="1:51" x14ac:dyDescent="0.3">
      <c r="A145" s="87" t="s">
        <v>174</v>
      </c>
      <c r="B145" s="60"/>
      <c r="C145" s="60"/>
      <c r="D145" s="60"/>
      <c r="E145" s="60"/>
      <c r="F145" s="60"/>
      <c r="G145" s="60"/>
      <c r="H145" s="60"/>
      <c r="I145" s="60"/>
      <c r="J145" s="87" t="s">
        <v>164</v>
      </c>
      <c r="K145" s="60"/>
      <c r="L145" s="60"/>
      <c r="M145" s="60"/>
      <c r="N145" s="60"/>
      <c r="O145" s="60"/>
      <c r="P145" s="60"/>
      <c r="Q145" s="60"/>
      <c r="S145" s="60"/>
      <c r="T145" s="60"/>
      <c r="U145" s="60"/>
      <c r="V145" s="60"/>
      <c r="W145" s="60"/>
      <c r="X145" s="60"/>
      <c r="Y145" s="60"/>
      <c r="Z145" s="60"/>
      <c r="AA145" s="60"/>
      <c r="AB145" s="60"/>
      <c r="AC145" s="60"/>
      <c r="AD145" s="60"/>
      <c r="AE145" s="60"/>
      <c r="AF145" s="60"/>
      <c r="AG145" s="60"/>
      <c r="AH145" s="60"/>
      <c r="AI145" s="60"/>
      <c r="AJ145" s="60"/>
    </row>
    <row r="146" spans="1:51" x14ac:dyDescent="0.3">
      <c r="A146" s="88" t="s">
        <v>157</v>
      </c>
      <c r="B146" s="88" t="s">
        <v>158</v>
      </c>
      <c r="C146" s="88" t="s">
        <v>159</v>
      </c>
      <c r="D146" s="88" t="s">
        <v>160</v>
      </c>
      <c r="E146" s="88" t="s">
        <v>161</v>
      </c>
      <c r="F146" s="88" t="s">
        <v>162</v>
      </c>
      <c r="G146" s="88" t="s">
        <v>163</v>
      </c>
      <c r="H146" s="89"/>
      <c r="I146" s="60"/>
      <c r="J146" s="88" t="s">
        <v>165</v>
      </c>
      <c r="K146" s="88" t="s">
        <v>166</v>
      </c>
      <c r="L146" s="88" t="s">
        <v>167</v>
      </c>
      <c r="M146" s="88" t="s">
        <v>168</v>
      </c>
      <c r="N146" s="88" t="s">
        <v>169</v>
      </c>
      <c r="O146" s="88" t="s">
        <v>170</v>
      </c>
      <c r="P146" s="88" t="s">
        <v>171</v>
      </c>
      <c r="Q146" s="94"/>
      <c r="S146" s="60"/>
      <c r="T146" s="60"/>
      <c r="U146" s="60"/>
      <c r="V146" s="60"/>
      <c r="W146" s="60"/>
      <c r="X146" s="60"/>
      <c r="Y146" s="60"/>
      <c r="Z146" s="60"/>
      <c r="AA146" s="60"/>
      <c r="AB146" s="60"/>
      <c r="AC146" s="60"/>
      <c r="AD146" s="60"/>
      <c r="AE146" s="60"/>
      <c r="AF146" s="60"/>
      <c r="AG146" s="60"/>
      <c r="AH146" s="60"/>
      <c r="AI146" s="60"/>
      <c r="AJ146" s="60"/>
    </row>
    <row r="147" spans="1:51" x14ac:dyDescent="0.3">
      <c r="A147" s="105">
        <v>81.759999999999991</v>
      </c>
      <c r="B147" s="92">
        <v>0.32000000000000006</v>
      </c>
      <c r="C147" s="92">
        <v>0.11000000000000001</v>
      </c>
      <c r="D147" s="92">
        <v>-3.0000000000000002E-2</v>
      </c>
      <c r="E147" s="92">
        <v>0.1</v>
      </c>
      <c r="F147" s="92">
        <v>4.9999999999999996E-2</v>
      </c>
      <c r="G147" s="92">
        <v>0</v>
      </c>
      <c r="H147" s="93" t="s">
        <v>157</v>
      </c>
      <c r="I147" s="60"/>
      <c r="J147" s="105">
        <v>77.61</v>
      </c>
      <c r="K147" s="92">
        <v>0.33999999999999997</v>
      </c>
      <c r="L147" s="92">
        <v>0.17</v>
      </c>
      <c r="M147" s="92">
        <v>-0.05</v>
      </c>
      <c r="N147" s="92">
        <v>0.09</v>
      </c>
      <c r="O147" s="92">
        <v>4.0000000000000008E-2</v>
      </c>
      <c r="P147" s="92">
        <v>-0.01</v>
      </c>
      <c r="Q147" s="93" t="s">
        <v>165</v>
      </c>
      <c r="S147" s="60"/>
      <c r="T147" s="60"/>
      <c r="U147" s="60"/>
      <c r="V147" s="60"/>
      <c r="W147" s="60"/>
      <c r="X147" s="60"/>
      <c r="Y147" s="60"/>
      <c r="Z147" s="60"/>
      <c r="AA147" s="60"/>
      <c r="AB147" s="60"/>
      <c r="AC147" s="60"/>
      <c r="AD147" s="60"/>
      <c r="AE147" s="60"/>
      <c r="AF147" s="60"/>
      <c r="AG147" s="60"/>
      <c r="AH147" s="60"/>
      <c r="AI147" s="60"/>
      <c r="AJ147" s="60"/>
      <c r="AK147" s="60"/>
      <c r="AL147" s="60"/>
      <c r="AM147" s="60"/>
      <c r="AN147" s="60"/>
      <c r="AO147" s="60"/>
      <c r="AP147" s="60"/>
      <c r="AQ147" s="60"/>
      <c r="AR147" s="60"/>
      <c r="AS147" s="60"/>
      <c r="AT147" s="60"/>
      <c r="AU147" s="60"/>
      <c r="AV147" s="60"/>
      <c r="AW147" s="60"/>
      <c r="AX147" s="60"/>
      <c r="AY147" s="60"/>
    </row>
    <row r="148" spans="1:51" x14ac:dyDescent="0.3">
      <c r="A148" s="60"/>
      <c r="B148" s="105">
        <v>62.370000000000005</v>
      </c>
      <c r="C148" s="91">
        <v>1.0699999999999998</v>
      </c>
      <c r="D148" s="92">
        <v>-0.10999999999999999</v>
      </c>
      <c r="E148" s="92">
        <v>-6.0000000000000012E-2</v>
      </c>
      <c r="F148" s="92">
        <v>-1.9999999999999997E-2</v>
      </c>
      <c r="G148" s="92">
        <v>0</v>
      </c>
      <c r="H148" s="93" t="s">
        <v>158</v>
      </c>
      <c r="I148" s="60"/>
      <c r="J148" s="60"/>
      <c r="K148" s="105">
        <v>91.94</v>
      </c>
      <c r="L148" s="92">
        <v>1.2599999999999998</v>
      </c>
      <c r="M148" s="92">
        <v>-9.9999999999999992E-2</v>
      </c>
      <c r="N148" s="92">
        <v>-9.999999999999995E-3</v>
      </c>
      <c r="O148" s="92">
        <v>-0.01</v>
      </c>
      <c r="P148" s="92">
        <v>0</v>
      </c>
      <c r="Q148" s="93" t="s">
        <v>166</v>
      </c>
      <c r="S148" s="60"/>
      <c r="T148" s="60"/>
      <c r="U148" s="60"/>
      <c r="V148" s="60"/>
      <c r="W148" s="60"/>
      <c r="X148" s="60"/>
      <c r="Y148" s="60"/>
      <c r="Z148" s="60"/>
      <c r="AA148" s="60"/>
      <c r="AB148" s="87"/>
      <c r="AC148" s="60"/>
      <c r="AD148" s="60"/>
      <c r="AE148" s="60"/>
      <c r="AF148" s="60"/>
      <c r="AG148" s="60"/>
      <c r="AH148" s="60"/>
      <c r="AI148" s="60"/>
      <c r="AJ148" s="60"/>
      <c r="AK148" s="60"/>
      <c r="AL148" s="60"/>
      <c r="AM148" s="60"/>
      <c r="AN148" s="60"/>
      <c r="AO148" s="60"/>
      <c r="AP148" s="60"/>
      <c r="AQ148" s="87"/>
      <c r="AR148" s="60"/>
      <c r="AS148" s="60"/>
      <c r="AT148" s="60"/>
      <c r="AU148" s="60"/>
      <c r="AV148" s="60"/>
      <c r="AW148" s="60"/>
      <c r="AX148" s="60"/>
      <c r="AY148" s="60"/>
    </row>
    <row r="149" spans="1:51" x14ac:dyDescent="0.3">
      <c r="A149" s="60"/>
      <c r="B149" s="60"/>
      <c r="C149" s="105">
        <v>95.23</v>
      </c>
      <c r="D149" s="92">
        <v>0.15999999999999984</v>
      </c>
      <c r="E149" s="92">
        <v>0.13999999999999999</v>
      </c>
      <c r="F149" s="92">
        <v>-1.9999999999999997E-2</v>
      </c>
      <c r="G149" s="92">
        <v>0.02</v>
      </c>
      <c r="H149" s="93" t="s">
        <v>159</v>
      </c>
      <c r="I149" s="60"/>
      <c r="J149" s="60"/>
      <c r="K149" s="60"/>
      <c r="L149" s="105">
        <v>89.940000000000012</v>
      </c>
      <c r="M149" s="91">
        <v>-0.72</v>
      </c>
      <c r="N149" s="92">
        <v>-6.0000000000000005E-2</v>
      </c>
      <c r="O149" s="92">
        <v>-9.0000000000000011E-2</v>
      </c>
      <c r="P149" s="92">
        <v>0.02</v>
      </c>
      <c r="Q149" s="93" t="s">
        <v>167</v>
      </c>
      <c r="S149" s="60"/>
      <c r="T149" s="60"/>
      <c r="U149" s="60"/>
      <c r="V149" s="60"/>
      <c r="W149" s="60"/>
      <c r="X149" s="60"/>
      <c r="Y149" s="60"/>
      <c r="Z149" s="60"/>
      <c r="AA149" s="60"/>
      <c r="AB149" s="60"/>
      <c r="AC149" s="60"/>
      <c r="AD149" s="60"/>
      <c r="AE149" s="60"/>
      <c r="AF149" s="60"/>
      <c r="AG149" s="60"/>
      <c r="AH149" s="60"/>
      <c r="AI149" s="60"/>
      <c r="AJ149" s="60"/>
      <c r="AK149" s="60"/>
      <c r="AL149" s="60"/>
      <c r="AM149" s="60"/>
      <c r="AN149" s="60"/>
      <c r="AO149" s="60"/>
      <c r="AP149" s="60"/>
      <c r="AQ149" s="60"/>
      <c r="AR149" s="60"/>
      <c r="AS149" s="60"/>
      <c r="AT149" s="60"/>
      <c r="AU149" s="60"/>
      <c r="AV149" s="60"/>
      <c r="AW149" s="60"/>
      <c r="AX149" s="60"/>
      <c r="AY149" s="60"/>
    </row>
    <row r="150" spans="1:51" x14ac:dyDescent="0.3">
      <c r="A150" s="60"/>
      <c r="B150" s="60"/>
      <c r="C150" s="60"/>
      <c r="D150" s="105">
        <v>77.22</v>
      </c>
      <c r="E150" s="92">
        <v>0.19</v>
      </c>
      <c r="F150" s="92">
        <v>0.15</v>
      </c>
      <c r="G150" s="92">
        <v>-0.01</v>
      </c>
      <c r="H150" s="93" t="s">
        <v>160</v>
      </c>
      <c r="I150" s="60"/>
      <c r="J150" s="60"/>
      <c r="K150" s="60"/>
      <c r="L150" s="60"/>
      <c r="M150" s="105">
        <v>64.03</v>
      </c>
      <c r="N150" s="92">
        <v>0.21000000000000002</v>
      </c>
      <c r="O150" s="92">
        <v>-0.03</v>
      </c>
      <c r="P150" s="92">
        <v>9.9999999999999985E-3</v>
      </c>
      <c r="Q150" s="93" t="s">
        <v>168</v>
      </c>
      <c r="S150" s="60"/>
      <c r="T150" s="60"/>
      <c r="U150" s="60"/>
      <c r="V150" s="60"/>
      <c r="W150" s="60"/>
      <c r="X150" s="60"/>
      <c r="Y150" s="60"/>
      <c r="Z150" s="60"/>
      <c r="AA150" s="60"/>
      <c r="AB150" s="60"/>
      <c r="AC150" s="60"/>
      <c r="AD150" s="60"/>
      <c r="AE150" s="60"/>
      <c r="AF150" s="60"/>
      <c r="AG150" s="60"/>
      <c r="AH150" s="60"/>
      <c r="AI150" s="60"/>
      <c r="AJ150" s="60"/>
      <c r="AK150" s="60"/>
      <c r="AL150" s="60"/>
      <c r="AM150" s="60"/>
      <c r="AN150" s="60"/>
      <c r="AO150" s="60"/>
      <c r="AP150" s="60"/>
      <c r="AQ150" s="60"/>
      <c r="AR150" s="60"/>
      <c r="AS150" s="60"/>
      <c r="AT150" s="60"/>
      <c r="AU150" s="60"/>
      <c r="AV150" s="60"/>
      <c r="AW150" s="60"/>
      <c r="AX150" s="60"/>
      <c r="AY150" s="60"/>
    </row>
    <row r="151" spans="1:51" x14ac:dyDescent="0.3">
      <c r="A151" s="60"/>
      <c r="B151" s="60"/>
      <c r="C151" s="60"/>
      <c r="D151" s="60"/>
      <c r="E151" s="105">
        <v>90.67</v>
      </c>
      <c r="F151" s="91">
        <v>1.53</v>
      </c>
      <c r="G151" s="92">
        <v>1.0000000000000009E-2</v>
      </c>
      <c r="H151" s="93" t="s">
        <v>161</v>
      </c>
      <c r="I151" s="60"/>
      <c r="J151" s="60"/>
      <c r="K151" s="60"/>
      <c r="L151" s="60"/>
      <c r="M151" s="60"/>
      <c r="N151" s="105">
        <v>93.34</v>
      </c>
      <c r="O151" s="91">
        <v>1.2900000000000003</v>
      </c>
      <c r="P151" s="92">
        <v>-0.08</v>
      </c>
      <c r="Q151" s="93" t="s">
        <v>169</v>
      </c>
      <c r="S151" s="60"/>
      <c r="T151" s="60"/>
      <c r="U151" s="60"/>
      <c r="V151" s="60"/>
      <c r="W151" s="60"/>
      <c r="X151" s="60"/>
      <c r="Y151" s="60"/>
      <c r="Z151" s="60"/>
      <c r="AA151" s="60"/>
      <c r="AB151" s="60"/>
      <c r="AC151" s="60"/>
      <c r="AD151" s="60"/>
      <c r="AE151" s="60"/>
      <c r="AF151" s="60"/>
      <c r="AG151" s="60"/>
      <c r="AH151" s="60"/>
      <c r="AI151" s="60"/>
      <c r="AJ151" s="60"/>
      <c r="AK151" s="60"/>
      <c r="AL151" s="60"/>
      <c r="AM151" s="60"/>
      <c r="AN151" s="60"/>
      <c r="AO151" s="60"/>
      <c r="AP151" s="60"/>
      <c r="AQ151" s="60"/>
      <c r="AR151" s="60"/>
      <c r="AS151" s="60"/>
      <c r="AT151" s="60"/>
      <c r="AU151" s="60"/>
      <c r="AV151" s="60"/>
      <c r="AW151" s="60"/>
      <c r="AX151" s="60"/>
      <c r="AY151" s="60"/>
    </row>
    <row r="152" spans="1:51" x14ac:dyDescent="0.3">
      <c r="A152" s="60"/>
      <c r="B152" s="60"/>
      <c r="C152" s="60"/>
      <c r="D152" s="60"/>
      <c r="E152" s="60"/>
      <c r="F152" s="105">
        <v>84.179999999999993</v>
      </c>
      <c r="G152" s="92">
        <v>-0.64999999999999991</v>
      </c>
      <c r="H152" s="93" t="s">
        <v>162</v>
      </c>
      <c r="I152" s="60"/>
      <c r="J152" s="60"/>
      <c r="K152" s="60"/>
      <c r="L152" s="60"/>
      <c r="M152" s="60"/>
      <c r="N152" s="60"/>
      <c r="O152" s="105">
        <v>88.81</v>
      </c>
      <c r="P152" s="91">
        <v>-0.74</v>
      </c>
      <c r="Q152" s="93" t="s">
        <v>170</v>
      </c>
      <c r="S152" s="60"/>
      <c r="T152" s="60"/>
      <c r="U152" s="60"/>
      <c r="V152" s="60"/>
      <c r="W152" s="60"/>
      <c r="X152" s="60"/>
      <c r="Y152" s="60"/>
      <c r="Z152" s="60"/>
      <c r="AA152" s="60"/>
      <c r="AB152" s="60"/>
      <c r="AC152" s="60"/>
      <c r="AD152" s="60"/>
      <c r="AE152" s="60"/>
      <c r="AF152" s="60"/>
      <c r="AG152" s="60"/>
      <c r="AH152" s="60"/>
      <c r="AI152" s="60"/>
      <c r="AJ152" s="60"/>
      <c r="AK152" s="60"/>
      <c r="AL152" s="60"/>
      <c r="AM152" s="60"/>
      <c r="AN152" s="60"/>
      <c r="AO152" s="60"/>
      <c r="AP152" s="60"/>
      <c r="AQ152" s="60"/>
      <c r="AR152" s="60"/>
      <c r="AS152" s="60"/>
      <c r="AT152" s="60"/>
      <c r="AU152" s="60"/>
      <c r="AV152" s="60"/>
      <c r="AW152" s="60"/>
      <c r="AX152" s="60"/>
      <c r="AY152" s="60"/>
    </row>
    <row r="153" spans="1:51" x14ac:dyDescent="0.3">
      <c r="A153" s="60"/>
      <c r="B153" s="60"/>
      <c r="C153" s="60"/>
      <c r="D153" s="60"/>
      <c r="E153" s="60"/>
      <c r="F153" s="60"/>
      <c r="G153" s="105">
        <v>71.320000000000007</v>
      </c>
      <c r="H153" s="93" t="s">
        <v>163</v>
      </c>
      <c r="I153" s="60"/>
      <c r="J153" s="60"/>
      <c r="K153" s="60"/>
      <c r="L153" s="60"/>
      <c r="M153" s="60"/>
      <c r="N153" s="60"/>
      <c r="O153" s="60"/>
      <c r="P153" s="105">
        <v>56.04</v>
      </c>
      <c r="Q153" s="93" t="s">
        <v>171</v>
      </c>
      <c r="S153" s="60"/>
      <c r="T153" s="60"/>
      <c r="U153" s="60"/>
      <c r="V153" s="60"/>
      <c r="W153" s="60"/>
      <c r="X153" s="60"/>
      <c r="Y153" s="60"/>
      <c r="Z153" s="60"/>
      <c r="AA153" s="60"/>
      <c r="AB153" s="60"/>
      <c r="AC153" s="60"/>
      <c r="AD153" s="60"/>
      <c r="AE153" s="60"/>
      <c r="AF153" s="60"/>
      <c r="AG153" s="60"/>
      <c r="AH153" s="60"/>
      <c r="AI153" s="60"/>
      <c r="AJ153" s="60"/>
      <c r="AK153" s="60"/>
      <c r="AL153" s="60"/>
      <c r="AM153" s="60"/>
      <c r="AN153" s="60"/>
      <c r="AO153" s="60"/>
      <c r="AP153" s="60"/>
      <c r="AQ153" s="60"/>
      <c r="AR153" s="60"/>
      <c r="AS153" s="60"/>
      <c r="AT153" s="60"/>
      <c r="AU153" s="60"/>
      <c r="AV153" s="60"/>
      <c r="AW153" s="60"/>
      <c r="AX153" s="60"/>
      <c r="AY153" s="60"/>
    </row>
    <row r="154" spans="1:51" x14ac:dyDescent="0.3">
      <c r="A154" s="60"/>
      <c r="B154" s="60"/>
      <c r="C154" s="60"/>
      <c r="D154" s="60"/>
      <c r="E154" s="60"/>
      <c r="F154" s="60"/>
      <c r="J154" s="60"/>
      <c r="K154" s="60"/>
      <c r="L154" s="60"/>
      <c r="M154" s="60"/>
      <c r="N154" s="60"/>
      <c r="O154" s="60"/>
      <c r="S154" s="60"/>
      <c r="T154" s="60"/>
      <c r="U154" s="60"/>
      <c r="V154" s="60"/>
      <c r="W154" s="60"/>
      <c r="X154" s="60"/>
      <c r="Y154" s="60"/>
      <c r="Z154" s="60"/>
      <c r="AA154" s="60"/>
      <c r="AB154" s="60"/>
      <c r="AC154" s="60"/>
      <c r="AD154" s="60"/>
      <c r="AE154" s="60"/>
      <c r="AF154" s="60"/>
      <c r="AG154" s="60"/>
      <c r="AH154" s="60"/>
      <c r="AI154" s="60"/>
      <c r="AJ154" s="60"/>
      <c r="AK154" s="60"/>
      <c r="AL154" s="60"/>
      <c r="AM154" s="60"/>
      <c r="AN154" s="60"/>
      <c r="AO154" s="60"/>
      <c r="AP154" s="60"/>
      <c r="AQ154" s="60"/>
      <c r="AR154" s="60"/>
      <c r="AS154" s="60"/>
      <c r="AT154" s="60"/>
      <c r="AU154" s="60"/>
      <c r="AV154" s="60"/>
      <c r="AW154" s="60"/>
      <c r="AX154" s="60"/>
      <c r="AY154" s="60"/>
    </row>
    <row r="155" spans="1:51" x14ac:dyDescent="0.3">
      <c r="A155" s="27" t="s">
        <v>189</v>
      </c>
      <c r="B155" s="60">
        <f>SUM(A147:G153)</f>
        <v>565.69999999999993</v>
      </c>
      <c r="C155" s="60"/>
      <c r="D155" s="60"/>
      <c r="E155" s="60"/>
      <c r="F155" s="60"/>
      <c r="G155" s="60"/>
      <c r="H155" s="60"/>
      <c r="I155" s="60"/>
      <c r="J155" s="27" t="s">
        <v>190</v>
      </c>
      <c r="K155" s="60">
        <f>SUM(J147:P153)</f>
        <v>563.24</v>
      </c>
      <c r="L155" s="60"/>
      <c r="M155" s="62" t="s">
        <v>201</v>
      </c>
      <c r="O155" s="60"/>
      <c r="P155" s="60"/>
      <c r="Q155" s="116">
        <f>B155+K155</f>
        <v>1128.94</v>
      </c>
      <c r="U155" s="60"/>
      <c r="V155" s="60"/>
      <c r="W155" s="60"/>
      <c r="X155" s="60"/>
      <c r="Y155" s="60"/>
      <c r="Z155" s="60"/>
      <c r="AA155" s="60"/>
      <c r="AB155" s="60"/>
      <c r="AC155" s="60"/>
      <c r="AD155" s="60"/>
      <c r="AE155" s="60"/>
      <c r="AF155" s="60"/>
      <c r="AG155" s="60"/>
      <c r="AH155" s="60"/>
      <c r="AI155" s="60"/>
      <c r="AJ155" s="60"/>
      <c r="AK155" s="60"/>
      <c r="AL155" s="60"/>
      <c r="AM155" s="60"/>
      <c r="AN155" s="60"/>
      <c r="AO155" s="60"/>
      <c r="AP155" s="60"/>
      <c r="AQ155" s="60"/>
      <c r="AR155" s="60"/>
      <c r="AS155" s="60"/>
      <c r="AT155" s="60"/>
      <c r="AU155" s="60"/>
      <c r="AV155" s="60"/>
      <c r="AW155" s="60"/>
      <c r="AX155" s="60"/>
      <c r="AY155" s="60"/>
    </row>
    <row r="156" spans="1:51" s="60" customFormat="1" x14ac:dyDescent="0.3">
      <c r="A156" s="27"/>
      <c r="J156" s="27"/>
      <c r="N156" s="62"/>
      <c r="Q156" s="116"/>
    </row>
    <row r="157" spans="1:51" ht="15.6" x14ac:dyDescent="0.3">
      <c r="A157" s="80" t="s">
        <v>210</v>
      </c>
      <c r="B157" s="60"/>
      <c r="C157" s="60"/>
      <c r="D157" s="60"/>
      <c r="E157" s="60"/>
      <c r="F157" s="60"/>
      <c r="K157" s="60"/>
      <c r="L157" s="60"/>
      <c r="M157" s="60"/>
      <c r="N157" s="60"/>
      <c r="O157" s="60"/>
    </row>
    <row r="158" spans="1:51" x14ac:dyDescent="0.3">
      <c r="A158" s="60"/>
      <c r="C158" s="60"/>
      <c r="D158" s="60"/>
      <c r="E158" s="60"/>
      <c r="F158" s="60"/>
      <c r="L158" s="60"/>
      <c r="M158" s="60"/>
      <c r="N158" s="60"/>
      <c r="O158" s="60"/>
    </row>
    <row r="159" spans="1:51" s="60" customFormat="1" ht="15.6" x14ac:dyDescent="0.3">
      <c r="A159" s="80" t="s">
        <v>178</v>
      </c>
      <c r="J159" s="80" t="s">
        <v>179</v>
      </c>
      <c r="S159" s="80" t="s">
        <v>180</v>
      </c>
      <c r="AB159" s="80" t="s">
        <v>181</v>
      </c>
    </row>
    <row r="160" spans="1:51" x14ac:dyDescent="0.3">
      <c r="A160" s="88" t="s">
        <v>165</v>
      </c>
      <c r="B160" s="88" t="s">
        <v>166</v>
      </c>
      <c r="C160" s="88" t="s">
        <v>167</v>
      </c>
      <c r="D160" s="88" t="s">
        <v>168</v>
      </c>
      <c r="E160" s="88" t="s">
        <v>169</v>
      </c>
      <c r="F160" s="88" t="s">
        <v>170</v>
      </c>
      <c r="G160" s="88" t="s">
        <v>171</v>
      </c>
      <c r="H160" s="94"/>
      <c r="I160" s="60"/>
      <c r="J160" s="88" t="s">
        <v>165</v>
      </c>
      <c r="K160" s="88" t="s">
        <v>166</v>
      </c>
      <c r="L160" s="88" t="s">
        <v>167</v>
      </c>
      <c r="M160" s="88" t="s">
        <v>168</v>
      </c>
      <c r="N160" s="88" t="s">
        <v>169</v>
      </c>
      <c r="O160" s="88" t="s">
        <v>170</v>
      </c>
      <c r="P160" s="88" t="s">
        <v>171</v>
      </c>
      <c r="Q160" s="94"/>
      <c r="R160" s="60"/>
      <c r="S160" s="88" t="s">
        <v>165</v>
      </c>
      <c r="T160" s="88" t="s">
        <v>166</v>
      </c>
      <c r="U160" s="88" t="s">
        <v>167</v>
      </c>
      <c r="V160" s="88" t="s">
        <v>168</v>
      </c>
      <c r="W160" s="88" t="s">
        <v>169</v>
      </c>
      <c r="X160" s="88" t="s">
        <v>170</v>
      </c>
      <c r="Y160" s="88" t="s">
        <v>171</v>
      </c>
      <c r="Z160" s="94"/>
      <c r="AB160" s="88" t="s">
        <v>165</v>
      </c>
      <c r="AC160" s="88" t="s">
        <v>166</v>
      </c>
      <c r="AD160" s="88" t="s">
        <v>167</v>
      </c>
      <c r="AE160" s="88" t="s">
        <v>168</v>
      </c>
      <c r="AF160" s="88" t="s">
        <v>169</v>
      </c>
      <c r="AG160" s="88" t="s">
        <v>170</v>
      </c>
      <c r="AH160" s="88" t="s">
        <v>171</v>
      </c>
      <c r="AI160" s="94"/>
    </row>
    <row r="161" spans="1:35" x14ac:dyDescent="0.3">
      <c r="A161" s="111">
        <v>-163.29</v>
      </c>
      <c r="B161" s="107">
        <v>3.18</v>
      </c>
      <c r="C161" s="107">
        <v>1.3900000000000001</v>
      </c>
      <c r="D161" s="92">
        <v>0.26</v>
      </c>
      <c r="E161" s="92">
        <v>-9.999999999999995E-3</v>
      </c>
      <c r="F161" s="92">
        <v>-0.13</v>
      </c>
      <c r="G161" s="92">
        <v>0.03</v>
      </c>
      <c r="H161" s="93" t="s">
        <v>157</v>
      </c>
      <c r="I161" s="60"/>
      <c r="J161" s="111">
        <v>-23.39</v>
      </c>
      <c r="K161" s="92">
        <v>-0.04</v>
      </c>
      <c r="L161" s="92">
        <v>0</v>
      </c>
      <c r="M161" s="92">
        <v>0</v>
      </c>
      <c r="N161" s="92">
        <v>0</v>
      </c>
      <c r="O161" s="92">
        <v>0</v>
      </c>
      <c r="P161" s="92">
        <v>0</v>
      </c>
      <c r="Q161" s="93" t="s">
        <v>157</v>
      </c>
      <c r="R161" s="60"/>
      <c r="S161" s="111">
        <v>-8.68</v>
      </c>
      <c r="T161" s="92">
        <v>-0.47000000000000003</v>
      </c>
      <c r="U161" s="92">
        <v>-0.03</v>
      </c>
      <c r="V161" s="92">
        <v>-0.01</v>
      </c>
      <c r="W161" s="92">
        <v>0</v>
      </c>
      <c r="X161" s="92">
        <v>0</v>
      </c>
      <c r="Y161" s="92">
        <v>0</v>
      </c>
      <c r="Z161" s="93" t="s">
        <v>157</v>
      </c>
      <c r="AB161" s="111">
        <f t="shared" ref="AB161:AH167" si="1">A161+J161+S161</f>
        <v>-195.36</v>
      </c>
      <c r="AC161" s="110">
        <f t="shared" si="1"/>
        <v>2.67</v>
      </c>
      <c r="AD161" s="110">
        <f t="shared" si="1"/>
        <v>1.36</v>
      </c>
      <c r="AE161" s="110">
        <f t="shared" si="1"/>
        <v>0.25</v>
      </c>
      <c r="AF161" s="110">
        <f t="shared" si="1"/>
        <v>-9.999999999999995E-3</v>
      </c>
      <c r="AG161" s="110">
        <f t="shared" si="1"/>
        <v>-0.13</v>
      </c>
      <c r="AH161" s="110">
        <f t="shared" si="1"/>
        <v>0.03</v>
      </c>
      <c r="AI161" s="93" t="s">
        <v>157</v>
      </c>
    </row>
    <row r="162" spans="1:35" x14ac:dyDescent="0.3">
      <c r="A162" s="107">
        <v>1.01</v>
      </c>
      <c r="B162" s="111">
        <v>-122.11</v>
      </c>
      <c r="C162" s="107">
        <v>-1.53</v>
      </c>
      <c r="D162" s="92">
        <v>-0.05</v>
      </c>
      <c r="E162" s="92">
        <v>0.35</v>
      </c>
      <c r="F162" s="92">
        <v>0.25</v>
      </c>
      <c r="G162" s="92">
        <v>7.0000000000000007E-2</v>
      </c>
      <c r="H162" s="93" t="s">
        <v>158</v>
      </c>
      <c r="I162" s="60"/>
      <c r="J162" s="107">
        <v>-1.41</v>
      </c>
      <c r="K162" s="111">
        <v>-20.060000000000002</v>
      </c>
      <c r="L162" s="92">
        <v>0</v>
      </c>
      <c r="M162" s="92">
        <v>0</v>
      </c>
      <c r="N162" s="92">
        <v>0</v>
      </c>
      <c r="O162" s="92">
        <v>0</v>
      </c>
      <c r="P162" s="92">
        <v>0</v>
      </c>
      <c r="Q162" s="93" t="s">
        <v>158</v>
      </c>
      <c r="R162" s="60"/>
      <c r="S162" s="107">
        <v>-3.5599999999999996</v>
      </c>
      <c r="T162" s="111">
        <v>-7.35</v>
      </c>
      <c r="U162" s="92">
        <v>-0.16</v>
      </c>
      <c r="V162" s="92">
        <v>-0.03</v>
      </c>
      <c r="W162" s="92">
        <v>-0.01</v>
      </c>
      <c r="X162" s="92">
        <v>0</v>
      </c>
      <c r="Y162" s="92">
        <v>0</v>
      </c>
      <c r="Z162" s="93" t="s">
        <v>158</v>
      </c>
      <c r="AB162" s="114">
        <f t="shared" si="1"/>
        <v>-3.9599999999999995</v>
      </c>
      <c r="AC162" s="111">
        <f t="shared" si="1"/>
        <v>-149.52000000000001</v>
      </c>
      <c r="AD162" s="110">
        <f t="shared" si="1"/>
        <v>-1.69</v>
      </c>
      <c r="AE162" s="110">
        <f t="shared" si="1"/>
        <v>-0.08</v>
      </c>
      <c r="AF162" s="110">
        <f t="shared" si="1"/>
        <v>0.33999999999999997</v>
      </c>
      <c r="AG162" s="110">
        <f t="shared" si="1"/>
        <v>0.25</v>
      </c>
      <c r="AH162" s="110">
        <f t="shared" si="1"/>
        <v>7.0000000000000007E-2</v>
      </c>
      <c r="AI162" s="93" t="s">
        <v>158</v>
      </c>
    </row>
    <row r="163" spans="1:35" x14ac:dyDescent="0.3">
      <c r="A163" s="107">
        <v>-0.99</v>
      </c>
      <c r="B163" s="107">
        <v>-21.48</v>
      </c>
      <c r="C163" s="111">
        <v>-170.6</v>
      </c>
      <c r="D163" s="107">
        <v>2</v>
      </c>
      <c r="E163" s="92">
        <v>-1.88</v>
      </c>
      <c r="F163" s="92">
        <v>-0.33999999999999997</v>
      </c>
      <c r="G163" s="92">
        <v>-0.18</v>
      </c>
      <c r="H163" s="93" t="s">
        <v>159</v>
      </c>
      <c r="I163" s="60"/>
      <c r="J163" s="92">
        <v>-0.05</v>
      </c>
      <c r="K163" s="107">
        <v>-8.4500000000000011</v>
      </c>
      <c r="L163" s="111">
        <v>-24.28</v>
      </c>
      <c r="M163" s="92">
        <v>0</v>
      </c>
      <c r="N163" s="92">
        <v>0</v>
      </c>
      <c r="O163" s="92">
        <v>0</v>
      </c>
      <c r="P163" s="92">
        <v>0</v>
      </c>
      <c r="Q163" s="93" t="s">
        <v>159</v>
      </c>
      <c r="R163" s="60"/>
      <c r="S163" s="92">
        <v>-0.43</v>
      </c>
      <c r="T163" s="107">
        <v>-12.14</v>
      </c>
      <c r="U163" s="111">
        <v>-8.629999999999999</v>
      </c>
      <c r="V163" s="92">
        <v>-0.24000000000000002</v>
      </c>
      <c r="W163" s="92">
        <v>-0.04</v>
      </c>
      <c r="X163" s="92">
        <v>-0.01</v>
      </c>
      <c r="Y163" s="92">
        <v>0</v>
      </c>
      <c r="Z163" s="93" t="s">
        <v>159</v>
      </c>
      <c r="AB163" s="110">
        <f t="shared" si="1"/>
        <v>-1.47</v>
      </c>
      <c r="AC163" s="114">
        <f t="shared" si="1"/>
        <v>-42.07</v>
      </c>
      <c r="AD163" s="111">
        <f t="shared" si="1"/>
        <v>-203.51</v>
      </c>
      <c r="AE163" s="110">
        <f t="shared" si="1"/>
        <v>1.76</v>
      </c>
      <c r="AF163" s="110">
        <f t="shared" si="1"/>
        <v>-1.92</v>
      </c>
      <c r="AG163" s="110">
        <f t="shared" si="1"/>
        <v>-0.35</v>
      </c>
      <c r="AH163" s="110">
        <f t="shared" si="1"/>
        <v>-0.18</v>
      </c>
      <c r="AI163" s="93" t="s">
        <v>159</v>
      </c>
    </row>
    <row r="164" spans="1:35" x14ac:dyDescent="0.3">
      <c r="A164" s="92">
        <v>0.58000000000000007</v>
      </c>
      <c r="B164" s="92">
        <v>-7.0000000000000007E-2</v>
      </c>
      <c r="C164" s="107">
        <v>-3.08</v>
      </c>
      <c r="D164" s="111">
        <v>-120.25</v>
      </c>
      <c r="E164" s="107">
        <v>3.11</v>
      </c>
      <c r="F164" s="92">
        <v>0.45999999999999996</v>
      </c>
      <c r="G164" s="92">
        <v>0.08</v>
      </c>
      <c r="H164" s="93" t="s">
        <v>160</v>
      </c>
      <c r="I164" s="60"/>
      <c r="J164" s="92">
        <v>0</v>
      </c>
      <c r="K164" s="92">
        <v>-0.05</v>
      </c>
      <c r="L164" s="107">
        <v>-2.5700000000000003</v>
      </c>
      <c r="M164" s="111">
        <v>-19.79</v>
      </c>
      <c r="N164" s="92">
        <v>-0.01</v>
      </c>
      <c r="O164" s="92">
        <v>0</v>
      </c>
      <c r="P164" s="92">
        <v>0</v>
      </c>
      <c r="Q164" s="93" t="s">
        <v>160</v>
      </c>
      <c r="R164" s="60"/>
      <c r="S164" s="92">
        <v>-0.05</v>
      </c>
      <c r="T164" s="92">
        <v>-0.42</v>
      </c>
      <c r="U164" s="107">
        <v>-4.7399999999999993</v>
      </c>
      <c r="V164" s="111">
        <v>-7.42</v>
      </c>
      <c r="W164" s="92">
        <v>-0.43</v>
      </c>
      <c r="X164" s="92">
        <v>-0.04</v>
      </c>
      <c r="Y164" s="92">
        <v>-0.01</v>
      </c>
      <c r="Z164" s="93" t="s">
        <v>160</v>
      </c>
      <c r="AB164" s="110">
        <f t="shared" si="1"/>
        <v>0.53</v>
      </c>
      <c r="AC164" s="110">
        <f t="shared" si="1"/>
        <v>-0.54</v>
      </c>
      <c r="AD164" s="110">
        <f t="shared" si="1"/>
        <v>-10.39</v>
      </c>
      <c r="AE164" s="111">
        <f t="shared" si="1"/>
        <v>-147.45999999999998</v>
      </c>
      <c r="AF164" s="110">
        <f t="shared" si="1"/>
        <v>2.67</v>
      </c>
      <c r="AG164" s="110">
        <f t="shared" si="1"/>
        <v>0.42</v>
      </c>
      <c r="AH164" s="110">
        <f t="shared" si="1"/>
        <v>7.0000000000000007E-2</v>
      </c>
      <c r="AI164" s="93" t="s">
        <v>160</v>
      </c>
    </row>
    <row r="165" spans="1:35" x14ac:dyDescent="0.3">
      <c r="A165" s="92">
        <v>-0.46</v>
      </c>
      <c r="B165" s="92">
        <v>0.54</v>
      </c>
      <c r="C165" s="107">
        <v>2.1399999999999997</v>
      </c>
      <c r="D165" s="92">
        <v>0.34000000000000008</v>
      </c>
      <c r="E165" s="111">
        <v>-178.16</v>
      </c>
      <c r="F165" s="107">
        <v>-7.69</v>
      </c>
      <c r="G165" s="92">
        <v>0.13</v>
      </c>
      <c r="H165" s="93" t="s">
        <v>161</v>
      </c>
      <c r="I165" s="60"/>
      <c r="J165" s="92">
        <v>0</v>
      </c>
      <c r="K165" s="92">
        <v>0</v>
      </c>
      <c r="L165" s="92">
        <v>-0.03</v>
      </c>
      <c r="M165" s="107">
        <v>-2.65</v>
      </c>
      <c r="N165" s="111">
        <v>-25.5</v>
      </c>
      <c r="O165" s="92">
        <v>0</v>
      </c>
      <c r="P165" s="92">
        <v>0</v>
      </c>
      <c r="Q165" s="93" t="s">
        <v>161</v>
      </c>
      <c r="R165" s="60"/>
      <c r="S165" s="92">
        <v>-0.01</v>
      </c>
      <c r="T165" s="92">
        <v>-0.05</v>
      </c>
      <c r="U165" s="92">
        <v>-0.32</v>
      </c>
      <c r="V165" s="107">
        <v>-4.76</v>
      </c>
      <c r="W165" s="111">
        <v>-8.9600000000000009</v>
      </c>
      <c r="X165" s="92">
        <v>-0.25</v>
      </c>
      <c r="Y165" s="92">
        <v>-0.04</v>
      </c>
      <c r="Z165" s="93" t="s">
        <v>161</v>
      </c>
      <c r="AB165" s="110">
        <f t="shared" si="1"/>
        <v>-0.47000000000000003</v>
      </c>
      <c r="AC165" s="110">
        <f t="shared" si="1"/>
        <v>0.49000000000000005</v>
      </c>
      <c r="AD165" s="114">
        <f t="shared" si="1"/>
        <v>1.7899999999999998</v>
      </c>
      <c r="AE165" s="114">
        <f t="shared" si="1"/>
        <v>-7.0699999999999994</v>
      </c>
      <c r="AF165" s="111">
        <f t="shared" si="1"/>
        <v>-212.62</v>
      </c>
      <c r="AG165" s="114">
        <f t="shared" si="1"/>
        <v>-7.94</v>
      </c>
      <c r="AH165" s="110">
        <f t="shared" si="1"/>
        <v>0.09</v>
      </c>
      <c r="AI165" s="93" t="s">
        <v>161</v>
      </c>
    </row>
    <row r="166" spans="1:35" x14ac:dyDescent="0.3">
      <c r="A166" s="92">
        <v>-0.27</v>
      </c>
      <c r="B166" s="92">
        <v>0.21000000000000002</v>
      </c>
      <c r="C166" s="92">
        <v>1.28</v>
      </c>
      <c r="D166" s="107">
        <v>1.26</v>
      </c>
      <c r="E166" s="107">
        <v>-5.25</v>
      </c>
      <c r="F166" s="111">
        <v>-172.88</v>
      </c>
      <c r="G166" s="107">
        <v>2.62</v>
      </c>
      <c r="H166" s="93" t="s">
        <v>162</v>
      </c>
      <c r="I166" s="60"/>
      <c r="J166" s="92">
        <v>0</v>
      </c>
      <c r="K166" s="92">
        <v>0</v>
      </c>
      <c r="L166" s="92">
        <v>0</v>
      </c>
      <c r="M166" s="92">
        <v>-0.03</v>
      </c>
      <c r="N166" s="107">
        <v>-2</v>
      </c>
      <c r="O166" s="111">
        <v>-24.64</v>
      </c>
      <c r="P166" s="92">
        <v>-0.01</v>
      </c>
      <c r="Q166" s="93" t="s">
        <v>162</v>
      </c>
      <c r="R166" s="60"/>
      <c r="S166" s="92">
        <v>0</v>
      </c>
      <c r="T166" s="92">
        <v>-1.0000000000000002E-2</v>
      </c>
      <c r="U166" s="92">
        <v>-0.04</v>
      </c>
      <c r="V166" s="92">
        <v>-0.28999999999999998</v>
      </c>
      <c r="W166" s="107">
        <v>-4.7</v>
      </c>
      <c r="X166" s="111">
        <v>-8.7800000000000011</v>
      </c>
      <c r="Y166" s="92">
        <v>-0.37</v>
      </c>
      <c r="Z166" s="93" t="s">
        <v>162</v>
      </c>
      <c r="AB166" s="110">
        <f t="shared" si="1"/>
        <v>-0.27</v>
      </c>
      <c r="AC166" s="110">
        <f t="shared" si="1"/>
        <v>0.2</v>
      </c>
      <c r="AD166" s="110">
        <f t="shared" si="1"/>
        <v>1.24</v>
      </c>
      <c r="AE166" s="114">
        <f t="shared" si="1"/>
        <v>0.94</v>
      </c>
      <c r="AF166" s="114">
        <f t="shared" si="1"/>
        <v>-11.95</v>
      </c>
      <c r="AG166" s="111">
        <f t="shared" si="1"/>
        <v>-206.29999999999998</v>
      </c>
      <c r="AH166" s="114">
        <f t="shared" si="1"/>
        <v>2.2400000000000002</v>
      </c>
      <c r="AI166" s="93" t="s">
        <v>162</v>
      </c>
    </row>
    <row r="167" spans="1:35" x14ac:dyDescent="0.3">
      <c r="A167" s="92">
        <v>-0.04</v>
      </c>
      <c r="B167" s="92">
        <v>0.02</v>
      </c>
      <c r="C167" s="92">
        <v>9.999999999999995E-3</v>
      </c>
      <c r="D167" s="92">
        <v>0.13</v>
      </c>
      <c r="E167" s="92">
        <v>-1.17</v>
      </c>
      <c r="F167" s="92">
        <v>0.45</v>
      </c>
      <c r="G167" s="111">
        <v>-115.17</v>
      </c>
      <c r="H167" s="93" t="s">
        <v>163</v>
      </c>
      <c r="I167" s="60"/>
      <c r="J167" s="92">
        <v>0</v>
      </c>
      <c r="K167" s="92">
        <v>0</v>
      </c>
      <c r="L167" s="92">
        <v>0</v>
      </c>
      <c r="M167" s="92">
        <v>0</v>
      </c>
      <c r="N167" s="92">
        <v>-0.02</v>
      </c>
      <c r="O167" s="107">
        <v>-1.27</v>
      </c>
      <c r="P167" s="111">
        <v>-19.059999999999999</v>
      </c>
      <c r="Q167" s="93" t="s">
        <v>163</v>
      </c>
      <c r="R167" s="60"/>
      <c r="S167" s="92">
        <v>0</v>
      </c>
      <c r="T167" s="92">
        <v>0</v>
      </c>
      <c r="U167" s="92">
        <v>-1.0000000000000002E-2</v>
      </c>
      <c r="V167" s="92">
        <v>-0.04</v>
      </c>
      <c r="W167" s="92">
        <v>-0.24</v>
      </c>
      <c r="X167" s="107">
        <v>-3.19</v>
      </c>
      <c r="Y167" s="111">
        <v>-7.23</v>
      </c>
      <c r="Z167" s="93" t="s">
        <v>163</v>
      </c>
      <c r="AB167" s="110">
        <f t="shared" si="1"/>
        <v>-0.04</v>
      </c>
      <c r="AC167" s="110">
        <f t="shared" si="1"/>
        <v>0.02</v>
      </c>
      <c r="AD167" s="110">
        <f t="shared" si="1"/>
        <v>0</v>
      </c>
      <c r="AE167" s="110">
        <f t="shared" si="1"/>
        <v>0.09</v>
      </c>
      <c r="AF167" s="110">
        <f t="shared" si="1"/>
        <v>-1.43</v>
      </c>
      <c r="AG167" s="110">
        <f t="shared" si="1"/>
        <v>-4.01</v>
      </c>
      <c r="AH167" s="111">
        <f t="shared" si="1"/>
        <v>-141.45999999999998</v>
      </c>
      <c r="AI167" s="93" t="s">
        <v>163</v>
      </c>
    </row>
    <row r="169" spans="1:35" s="60" customFormat="1" x14ac:dyDescent="0.3">
      <c r="A169" s="62" t="s">
        <v>192</v>
      </c>
      <c r="C169" s="116">
        <f>SUM(A161:G167)</f>
        <v>-1065.1799999999998</v>
      </c>
      <c r="J169" s="62" t="s">
        <v>193</v>
      </c>
      <c r="L169" s="116">
        <f>SUM(J161:P167)</f>
        <v>-175.31000000000006</v>
      </c>
      <c r="S169" s="62" t="s">
        <v>194</v>
      </c>
      <c r="U169" s="116">
        <f>SUM(S161:Y167)</f>
        <v>-94.19000000000004</v>
      </c>
      <c r="AB169" s="62" t="s">
        <v>195</v>
      </c>
      <c r="AD169" s="116">
        <f>SUM(AB161:AH167)</f>
        <v>-1334.68</v>
      </c>
    </row>
    <row r="170" spans="1:35" s="60" customFormat="1" x14ac:dyDescent="0.3">
      <c r="J170" s="62"/>
      <c r="L170" s="116"/>
      <c r="S170" s="62"/>
      <c r="U170" s="116"/>
      <c r="AB170" s="62"/>
      <c r="AD170" s="116"/>
    </row>
    <row r="171" spans="1:35" s="60" customFormat="1" x14ac:dyDescent="0.3">
      <c r="A171" s="62" t="s">
        <v>212</v>
      </c>
      <c r="C171" s="118">
        <v>125</v>
      </c>
      <c r="J171" s="62"/>
      <c r="L171" s="116"/>
      <c r="S171" s="62"/>
      <c r="U171" s="116"/>
      <c r="AB171" s="62"/>
      <c r="AD171" s="116"/>
    </row>
    <row r="172" spans="1:35" s="60" customFormat="1" x14ac:dyDescent="0.3">
      <c r="A172" s="62"/>
      <c r="C172" s="116"/>
      <c r="J172" s="62"/>
      <c r="L172" s="116"/>
      <c r="S172" s="62"/>
      <c r="U172" s="116"/>
      <c r="AB172" s="62"/>
      <c r="AD172" s="116"/>
    </row>
    <row r="173" spans="1:35" s="60" customFormat="1" x14ac:dyDescent="0.3">
      <c r="A173" s="62" t="s">
        <v>211</v>
      </c>
      <c r="H173" s="118">
        <f>Q155+C169+L169+C171</f>
        <v>13.450000000000159</v>
      </c>
      <c r="J173" s="62" t="s">
        <v>213</v>
      </c>
      <c r="K173" s="13"/>
      <c r="N173" s="118">
        <f>H173+U169</f>
        <v>-80.739999999999881</v>
      </c>
    </row>
    <row r="174" spans="1:35" s="60" customFormat="1" x14ac:dyDescent="0.3">
      <c r="A174" s="62"/>
      <c r="H174" s="117"/>
      <c r="K174" s="62"/>
      <c r="Q174" s="117"/>
    </row>
    <row r="176" spans="1:35" s="60" customFormat="1" ht="15.6" x14ac:dyDescent="0.3">
      <c r="A176" s="80" t="s">
        <v>215</v>
      </c>
    </row>
    <row r="177" spans="1:17" s="60" customFormat="1" x14ac:dyDescent="0.3"/>
    <row r="178" spans="1:17" s="60" customFormat="1" ht="15.6" x14ac:dyDescent="0.3">
      <c r="A178" s="79" t="s">
        <v>182</v>
      </c>
    </row>
    <row r="179" spans="1:17" s="60" customFormat="1" ht="15.6" x14ac:dyDescent="0.3">
      <c r="A179" s="79" t="s">
        <v>214</v>
      </c>
    </row>
    <row r="180" spans="1:17" s="60" customFormat="1" x14ac:dyDescent="0.3"/>
    <row r="181" spans="1:17" s="60" customFormat="1" ht="15.6" x14ac:dyDescent="0.3">
      <c r="A181" s="80" t="s">
        <v>183</v>
      </c>
    </row>
    <row r="182" spans="1:17" s="60" customFormat="1" x14ac:dyDescent="0.3"/>
    <row r="183" spans="1:17" s="60" customFormat="1" x14ac:dyDescent="0.3">
      <c r="A183" s="87" t="s">
        <v>174</v>
      </c>
      <c r="J183" s="87" t="s">
        <v>164</v>
      </c>
    </row>
    <row r="184" spans="1:17" s="60" customFormat="1" x14ac:dyDescent="0.3">
      <c r="A184" s="88" t="s">
        <v>157</v>
      </c>
      <c r="B184" s="88" t="s">
        <v>158</v>
      </c>
      <c r="C184" s="88" t="s">
        <v>159</v>
      </c>
      <c r="D184" s="88" t="s">
        <v>160</v>
      </c>
      <c r="E184" s="88" t="s">
        <v>161</v>
      </c>
      <c r="F184" s="88" t="s">
        <v>162</v>
      </c>
      <c r="G184" s="88" t="s">
        <v>163</v>
      </c>
      <c r="H184" s="89"/>
      <c r="J184" s="88" t="s">
        <v>165</v>
      </c>
      <c r="K184" s="88" t="s">
        <v>166</v>
      </c>
      <c r="L184" s="88" t="s">
        <v>167</v>
      </c>
      <c r="M184" s="88" t="s">
        <v>168</v>
      </c>
      <c r="N184" s="88" t="s">
        <v>169</v>
      </c>
      <c r="O184" s="88" t="s">
        <v>170</v>
      </c>
      <c r="P184" s="88" t="s">
        <v>171</v>
      </c>
      <c r="Q184" s="94"/>
    </row>
    <row r="185" spans="1:17" s="60" customFormat="1" x14ac:dyDescent="0.3">
      <c r="A185" s="105">
        <v>2.74</v>
      </c>
      <c r="B185" s="91">
        <v>0.64</v>
      </c>
      <c r="C185" s="92">
        <v>-0.17</v>
      </c>
      <c r="D185" s="92">
        <v>0.02</v>
      </c>
      <c r="E185" s="92">
        <v>-0.06</v>
      </c>
      <c r="F185" s="92">
        <v>-0.04</v>
      </c>
      <c r="G185" s="92">
        <v>0</v>
      </c>
      <c r="H185" s="93" t="s">
        <v>157</v>
      </c>
      <c r="J185" s="105">
        <v>-0.73</v>
      </c>
      <c r="K185" s="92">
        <v>0.11</v>
      </c>
      <c r="L185" s="92">
        <v>-0.03</v>
      </c>
      <c r="M185" s="92">
        <v>0.02</v>
      </c>
      <c r="N185" s="92">
        <v>-0.09</v>
      </c>
      <c r="O185" s="92">
        <v>-0.06</v>
      </c>
      <c r="P185" s="92">
        <v>-0.01</v>
      </c>
      <c r="Q185" s="93" t="s">
        <v>165</v>
      </c>
    </row>
    <row r="186" spans="1:17" s="60" customFormat="1" x14ac:dyDescent="0.3">
      <c r="A186" s="92">
        <v>0.18</v>
      </c>
      <c r="B186" s="109">
        <v>0.17</v>
      </c>
      <c r="C186" s="92">
        <v>0.43</v>
      </c>
      <c r="D186" s="92">
        <v>0.04</v>
      </c>
      <c r="E186" s="92">
        <v>0.08</v>
      </c>
      <c r="F186" s="92">
        <v>0.04</v>
      </c>
      <c r="G186" s="92">
        <v>0</v>
      </c>
      <c r="H186" s="93" t="s">
        <v>158</v>
      </c>
      <c r="J186" s="92">
        <v>0</v>
      </c>
      <c r="K186" s="105">
        <v>0.84</v>
      </c>
      <c r="L186" s="91">
        <v>-1.57</v>
      </c>
      <c r="M186" s="92">
        <v>-0.01</v>
      </c>
      <c r="N186" s="92">
        <v>-0.08</v>
      </c>
      <c r="O186" s="92">
        <v>-0.01</v>
      </c>
      <c r="P186" s="92">
        <v>-0.01</v>
      </c>
      <c r="Q186" s="93" t="s">
        <v>166</v>
      </c>
    </row>
    <row r="187" spans="1:17" s="60" customFormat="1" x14ac:dyDescent="0.3">
      <c r="A187" s="92">
        <v>0</v>
      </c>
      <c r="B187" s="92">
        <v>0.06</v>
      </c>
      <c r="C187" s="105">
        <v>-1.74</v>
      </c>
      <c r="D187" s="91">
        <v>-1.05</v>
      </c>
      <c r="E187" s="92">
        <v>-0.21</v>
      </c>
      <c r="F187" s="92">
        <v>0.01</v>
      </c>
      <c r="G187" s="92">
        <v>-0.02</v>
      </c>
      <c r="H187" s="93" t="s">
        <v>159</v>
      </c>
      <c r="J187" s="92">
        <v>0</v>
      </c>
      <c r="K187" s="92">
        <v>-0.05</v>
      </c>
      <c r="L187" s="105">
        <v>2.15</v>
      </c>
      <c r="M187" s="92">
        <v>-0.44</v>
      </c>
      <c r="N187" s="92">
        <v>-7.0000000000000007E-2</v>
      </c>
      <c r="O187" s="92">
        <v>0.08</v>
      </c>
      <c r="P187" s="92">
        <v>0</v>
      </c>
      <c r="Q187" s="93" t="s">
        <v>167</v>
      </c>
    </row>
    <row r="188" spans="1:17" s="60" customFormat="1" x14ac:dyDescent="0.3">
      <c r="A188" s="92">
        <v>0</v>
      </c>
      <c r="B188" s="92">
        <v>0</v>
      </c>
      <c r="C188" s="92">
        <v>-0.14000000000000001</v>
      </c>
      <c r="D188" s="105">
        <v>-0.51</v>
      </c>
      <c r="E188" s="92">
        <v>0.17</v>
      </c>
      <c r="F188" s="92">
        <v>0.04</v>
      </c>
      <c r="G188" s="92">
        <v>0.01</v>
      </c>
      <c r="H188" s="93" t="s">
        <v>160</v>
      </c>
      <c r="J188" s="92">
        <v>0</v>
      </c>
      <c r="K188" s="92">
        <v>0</v>
      </c>
      <c r="L188" s="92">
        <v>0.11</v>
      </c>
      <c r="M188" s="105">
        <v>1.22</v>
      </c>
      <c r="N188" s="92">
        <v>-0.05</v>
      </c>
      <c r="O188" s="92">
        <v>-0.03</v>
      </c>
      <c r="P188" s="92">
        <v>-0.02</v>
      </c>
      <c r="Q188" s="93" t="s">
        <v>168</v>
      </c>
    </row>
    <row r="189" spans="1:17" s="60" customFormat="1" x14ac:dyDescent="0.3">
      <c r="A189" s="92">
        <v>0</v>
      </c>
      <c r="B189" s="92">
        <v>0</v>
      </c>
      <c r="C189" s="92">
        <v>0</v>
      </c>
      <c r="D189" s="92">
        <v>0.02</v>
      </c>
      <c r="E189" s="105">
        <v>0.66</v>
      </c>
      <c r="F189" s="91">
        <v>-2.38</v>
      </c>
      <c r="G189" s="92">
        <v>-0.13</v>
      </c>
      <c r="H189" s="93" t="s">
        <v>161</v>
      </c>
      <c r="J189" s="92">
        <v>0</v>
      </c>
      <c r="K189" s="92">
        <v>0</v>
      </c>
      <c r="L189" s="92">
        <v>0</v>
      </c>
      <c r="M189" s="92">
        <v>-0.04</v>
      </c>
      <c r="N189" s="105">
        <v>2.83</v>
      </c>
      <c r="O189" s="91">
        <v>-1.52</v>
      </c>
      <c r="P189" s="92">
        <v>-0.02</v>
      </c>
      <c r="Q189" s="93" t="s">
        <v>169</v>
      </c>
    </row>
    <row r="190" spans="1:17" s="60" customFormat="1" x14ac:dyDescent="0.3">
      <c r="A190" s="92">
        <v>0</v>
      </c>
      <c r="B190" s="92">
        <v>0</v>
      </c>
      <c r="C190" s="92">
        <v>0</v>
      </c>
      <c r="D190" s="92">
        <v>0</v>
      </c>
      <c r="E190" s="92">
        <v>-0.14000000000000001</v>
      </c>
      <c r="F190" s="109">
        <v>0.38</v>
      </c>
      <c r="G190" s="92">
        <v>-0.31</v>
      </c>
      <c r="H190" s="93" t="s">
        <v>162</v>
      </c>
      <c r="J190" s="92">
        <v>0</v>
      </c>
      <c r="K190" s="92">
        <v>0</v>
      </c>
      <c r="L190" s="92">
        <v>0</v>
      </c>
      <c r="M190" s="92">
        <v>0</v>
      </c>
      <c r="N190" s="92">
        <v>0.05</v>
      </c>
      <c r="O190" s="105">
        <v>2</v>
      </c>
      <c r="P190" s="92">
        <v>-0.47</v>
      </c>
      <c r="Q190" s="93" t="s">
        <v>170</v>
      </c>
    </row>
    <row r="191" spans="1:17" s="60" customFormat="1" x14ac:dyDescent="0.3">
      <c r="A191" s="92">
        <v>0</v>
      </c>
      <c r="B191" s="92">
        <v>0</v>
      </c>
      <c r="C191" s="92">
        <v>0</v>
      </c>
      <c r="D191" s="92">
        <v>0</v>
      </c>
      <c r="E191" s="92">
        <v>0</v>
      </c>
      <c r="F191" s="92">
        <v>-7.0000000000000007E-2</v>
      </c>
      <c r="G191" s="105">
        <v>-4.0999999999999996</v>
      </c>
      <c r="H191" s="93" t="s">
        <v>163</v>
      </c>
      <c r="J191" s="92">
        <v>0</v>
      </c>
      <c r="K191" s="92">
        <v>0</v>
      </c>
      <c r="L191" s="92">
        <v>0</v>
      </c>
      <c r="M191" s="92">
        <v>0</v>
      </c>
      <c r="N191" s="92">
        <v>0</v>
      </c>
      <c r="O191" s="92">
        <v>0.14000000000000001</v>
      </c>
      <c r="P191" s="105">
        <v>-2.2000000000000002</v>
      </c>
      <c r="Q191" s="93" t="s">
        <v>171</v>
      </c>
    </row>
    <row r="192" spans="1:17" s="60" customFormat="1" x14ac:dyDescent="0.3"/>
    <row r="193" spans="1:22" s="60" customFormat="1" x14ac:dyDescent="0.3">
      <c r="A193" s="62" t="s">
        <v>198</v>
      </c>
      <c r="B193" s="61">
        <f>A185+B186+C187+D188+E189+F190+G191</f>
        <v>-2.3999999999999995</v>
      </c>
      <c r="D193" s="62" t="s">
        <v>199</v>
      </c>
      <c r="E193" s="118">
        <f>SUM(B185:G185,C186:G186,D187:G187,E188:G188,F189:G189,G190)</f>
        <v>-2.8899999999999997</v>
      </c>
      <c r="G193" s="62" t="s">
        <v>200</v>
      </c>
      <c r="H193" s="60">
        <f>SUM(A186:A191,B187:B191,C188:C191,D189:D191,E190:E191,F191)</f>
        <v>-9.0000000000000038E-2</v>
      </c>
      <c r="J193" s="62" t="s">
        <v>198</v>
      </c>
      <c r="K193" s="61">
        <f>J185+K186+L187+M188+N189+O190+P191</f>
        <v>6.1099999999999985</v>
      </c>
      <c r="M193" s="62" t="s">
        <v>199</v>
      </c>
      <c r="N193" s="118">
        <f>SUM(K185:P185,L186:P186,M187:P187,N188:P188,O189:P189,P190)</f>
        <v>-4.2799999999999994</v>
      </c>
      <c r="P193" s="62" t="s">
        <v>200</v>
      </c>
      <c r="Q193" s="60">
        <f>SUM(J186:J191,K187:K191,L188:L191,M189:M191,N190:N191,O191)</f>
        <v>0.21000000000000002</v>
      </c>
    </row>
    <row r="194" spans="1:22" s="60" customFormat="1" x14ac:dyDescent="0.3">
      <c r="H194" s="61"/>
      <c r="Q194" s="61"/>
    </row>
    <row r="195" spans="1:22" s="60" customFormat="1" ht="15.6" x14ac:dyDescent="0.3">
      <c r="A195" s="80" t="s">
        <v>184</v>
      </c>
    </row>
    <row r="196" spans="1:22" s="60" customFormat="1" x14ac:dyDescent="0.3"/>
    <row r="197" spans="1:22" s="60" customFormat="1" x14ac:dyDescent="0.3">
      <c r="A197" s="87" t="s">
        <v>174</v>
      </c>
      <c r="J197" s="87" t="s">
        <v>164</v>
      </c>
    </row>
    <row r="198" spans="1:22" s="60" customFormat="1" x14ac:dyDescent="0.3">
      <c r="A198" s="88" t="s">
        <v>157</v>
      </c>
      <c r="B198" s="88" t="s">
        <v>158</v>
      </c>
      <c r="C198" s="88" t="s">
        <v>159</v>
      </c>
      <c r="D198" s="88" t="s">
        <v>160</v>
      </c>
      <c r="E198" s="88" t="s">
        <v>161</v>
      </c>
      <c r="F198" s="88" t="s">
        <v>162</v>
      </c>
      <c r="G198" s="88" t="s">
        <v>163</v>
      </c>
      <c r="H198" s="89"/>
      <c r="J198" s="88" t="s">
        <v>165</v>
      </c>
      <c r="K198" s="88" t="s">
        <v>166</v>
      </c>
      <c r="L198" s="88" t="s">
        <v>167</v>
      </c>
      <c r="M198" s="88" t="s">
        <v>168</v>
      </c>
      <c r="N198" s="88" t="s">
        <v>169</v>
      </c>
      <c r="O198" s="88" t="s">
        <v>170</v>
      </c>
      <c r="P198" s="88" t="s">
        <v>171</v>
      </c>
      <c r="Q198" s="94"/>
    </row>
    <row r="199" spans="1:22" s="60" customFormat="1" x14ac:dyDescent="0.3">
      <c r="A199" s="105">
        <v>2.74</v>
      </c>
      <c r="B199" s="91">
        <v>0.82</v>
      </c>
      <c r="C199" s="92">
        <v>-0.17</v>
      </c>
      <c r="D199" s="92">
        <v>0.02</v>
      </c>
      <c r="E199" s="92">
        <v>-0.06</v>
      </c>
      <c r="F199" s="92">
        <v>-0.04</v>
      </c>
      <c r="G199" s="92">
        <v>0</v>
      </c>
      <c r="H199" s="93" t="s">
        <v>157</v>
      </c>
      <c r="J199" s="105">
        <v>-0.73</v>
      </c>
      <c r="K199" s="92">
        <v>0.11</v>
      </c>
      <c r="L199" s="92">
        <v>-0.03</v>
      </c>
      <c r="M199" s="92">
        <v>0.02</v>
      </c>
      <c r="N199" s="92">
        <v>-0.09</v>
      </c>
      <c r="O199" s="92">
        <v>-0.06</v>
      </c>
      <c r="P199" s="92">
        <v>-0.01</v>
      </c>
      <c r="Q199" s="93" t="s">
        <v>165</v>
      </c>
    </row>
    <row r="200" spans="1:22" s="60" customFormat="1" x14ac:dyDescent="0.3">
      <c r="B200" s="105">
        <v>0.17</v>
      </c>
      <c r="C200" s="92">
        <v>0.49</v>
      </c>
      <c r="D200" s="92">
        <v>0.04</v>
      </c>
      <c r="E200" s="92">
        <v>0.08</v>
      </c>
      <c r="F200" s="92">
        <v>0.04</v>
      </c>
      <c r="G200" s="92">
        <v>0</v>
      </c>
      <c r="H200" s="93" t="s">
        <v>158</v>
      </c>
      <c r="K200" s="105">
        <v>0.84</v>
      </c>
      <c r="L200" s="91">
        <v>-1.62</v>
      </c>
      <c r="M200" s="92">
        <v>-0.01</v>
      </c>
      <c r="N200" s="92">
        <v>-0.08</v>
      </c>
      <c r="O200" s="92">
        <v>-0.01</v>
      </c>
      <c r="P200" s="92">
        <v>-0.01</v>
      </c>
      <c r="Q200" s="93" t="s">
        <v>166</v>
      </c>
    </row>
    <row r="201" spans="1:22" s="60" customFormat="1" x14ac:dyDescent="0.3">
      <c r="C201" s="105">
        <v>-1.74</v>
      </c>
      <c r="D201" s="91">
        <v>-1.19</v>
      </c>
      <c r="E201" s="92">
        <v>-0.21</v>
      </c>
      <c r="F201" s="92">
        <v>0.01</v>
      </c>
      <c r="G201" s="92">
        <v>-0.02</v>
      </c>
      <c r="H201" s="93" t="s">
        <v>159</v>
      </c>
      <c r="L201" s="105">
        <v>2.15</v>
      </c>
      <c r="M201" s="92">
        <v>-0.3</v>
      </c>
      <c r="N201" s="92">
        <v>-7.0000000000000007E-2</v>
      </c>
      <c r="O201" s="92">
        <v>0.08</v>
      </c>
      <c r="P201" s="92">
        <v>0</v>
      </c>
      <c r="Q201" s="93" t="s">
        <v>167</v>
      </c>
    </row>
    <row r="202" spans="1:22" s="60" customFormat="1" x14ac:dyDescent="0.3">
      <c r="D202" s="105">
        <v>-0.51</v>
      </c>
      <c r="E202" s="92">
        <v>0.19</v>
      </c>
      <c r="F202" s="92">
        <v>0.04</v>
      </c>
      <c r="G202" s="92">
        <v>0.01</v>
      </c>
      <c r="H202" s="93" t="s">
        <v>160</v>
      </c>
      <c r="M202" s="105">
        <v>1.22</v>
      </c>
      <c r="N202" s="92">
        <v>-0.09</v>
      </c>
      <c r="O202" s="92">
        <v>-0.03</v>
      </c>
      <c r="P202" s="92">
        <v>-0.02</v>
      </c>
      <c r="Q202" s="93" t="s">
        <v>168</v>
      </c>
    </row>
    <row r="203" spans="1:22" s="60" customFormat="1" x14ac:dyDescent="0.3">
      <c r="E203" s="105">
        <v>0.66</v>
      </c>
      <c r="F203" s="91">
        <v>-2.52</v>
      </c>
      <c r="G203" s="92">
        <v>-0.13</v>
      </c>
      <c r="H203" s="93" t="s">
        <v>161</v>
      </c>
      <c r="N203" s="105">
        <v>2.83</v>
      </c>
      <c r="O203" s="91">
        <v>-1.47</v>
      </c>
      <c r="P203" s="92">
        <v>-0.02</v>
      </c>
      <c r="Q203" s="93" t="s">
        <v>169</v>
      </c>
    </row>
    <row r="204" spans="1:22" s="60" customFormat="1" x14ac:dyDescent="0.3">
      <c r="F204" s="105">
        <v>0.38</v>
      </c>
      <c r="G204" s="92">
        <v>-0.38</v>
      </c>
      <c r="H204" s="93" t="s">
        <v>162</v>
      </c>
      <c r="O204" s="105">
        <v>2</v>
      </c>
      <c r="P204" s="92">
        <v>-0.33</v>
      </c>
      <c r="Q204" s="93" t="s">
        <v>170</v>
      </c>
    </row>
    <row r="205" spans="1:22" s="60" customFormat="1" x14ac:dyDescent="0.3">
      <c r="G205" s="105">
        <v>-4.0999999999999996</v>
      </c>
      <c r="H205" s="93" t="s">
        <v>163</v>
      </c>
      <c r="P205" s="105">
        <v>-2.2000000000000002</v>
      </c>
      <c r="Q205" s="93" t="s">
        <v>171</v>
      </c>
    </row>
    <row r="206" spans="1:22" s="60" customFormat="1" x14ac:dyDescent="0.3"/>
    <row r="207" spans="1:22" s="60" customFormat="1" x14ac:dyDescent="0.3">
      <c r="A207" s="27" t="s">
        <v>189</v>
      </c>
      <c r="B207" s="60">
        <f>SUM(A199:G205)</f>
        <v>-5.38</v>
      </c>
      <c r="J207" s="27" t="s">
        <v>190</v>
      </c>
      <c r="K207" s="60">
        <f>SUM(J199:P205)</f>
        <v>2.0699999999999994</v>
      </c>
      <c r="M207" s="62" t="s">
        <v>201</v>
      </c>
      <c r="Q207" s="116">
        <f>B207+K207</f>
        <v>-3.3100000000000005</v>
      </c>
      <c r="V207" s="60">
        <f>G207+P207</f>
        <v>0</v>
      </c>
    </row>
    <row r="208" spans="1:22" s="60" customFormat="1" x14ac:dyDescent="0.3">
      <c r="A208" s="27"/>
      <c r="J208" s="27"/>
      <c r="N208" s="62"/>
      <c r="Q208" s="116"/>
    </row>
    <row r="209" spans="1:35" s="60" customFormat="1" ht="15.6" x14ac:dyDescent="0.3">
      <c r="A209" s="80" t="s">
        <v>216</v>
      </c>
    </row>
    <row r="210" spans="1:35" s="60" customFormat="1" x14ac:dyDescent="0.3"/>
    <row r="211" spans="1:35" s="60" customFormat="1" ht="15.6" x14ac:dyDescent="0.3">
      <c r="A211" s="80" t="s">
        <v>178</v>
      </c>
      <c r="J211" s="80" t="s">
        <v>179</v>
      </c>
      <c r="S211" s="80" t="s">
        <v>180</v>
      </c>
      <c r="AB211" s="80" t="s">
        <v>181</v>
      </c>
    </row>
    <row r="212" spans="1:35" s="60" customFormat="1" x14ac:dyDescent="0.3">
      <c r="A212" s="88" t="s">
        <v>165</v>
      </c>
      <c r="B212" s="88" t="s">
        <v>166</v>
      </c>
      <c r="C212" s="88" t="s">
        <v>167</v>
      </c>
      <c r="D212" s="88" t="s">
        <v>168</v>
      </c>
      <c r="E212" s="88" t="s">
        <v>169</v>
      </c>
      <c r="F212" s="88" t="s">
        <v>170</v>
      </c>
      <c r="G212" s="88" t="s">
        <v>171</v>
      </c>
      <c r="H212" s="94"/>
      <c r="J212" s="88" t="s">
        <v>165</v>
      </c>
      <c r="K212" s="88" t="s">
        <v>166</v>
      </c>
      <c r="L212" s="88" t="s">
        <v>167</v>
      </c>
      <c r="M212" s="88" t="s">
        <v>168</v>
      </c>
      <c r="N212" s="88" t="s">
        <v>169</v>
      </c>
      <c r="O212" s="88" t="s">
        <v>170</v>
      </c>
      <c r="P212" s="88" t="s">
        <v>171</v>
      </c>
      <c r="Q212" s="94"/>
      <c r="S212" s="88" t="s">
        <v>165</v>
      </c>
      <c r="T212" s="88" t="s">
        <v>166</v>
      </c>
      <c r="U212" s="88" t="s">
        <v>167</v>
      </c>
      <c r="V212" s="88" t="s">
        <v>168</v>
      </c>
      <c r="W212" s="88" t="s">
        <v>169</v>
      </c>
      <c r="X212" s="88" t="s">
        <v>170</v>
      </c>
      <c r="Y212" s="88" t="s">
        <v>171</v>
      </c>
      <c r="Z212" s="94"/>
      <c r="AB212" s="88" t="s">
        <v>165</v>
      </c>
      <c r="AC212" s="88" t="s">
        <v>166</v>
      </c>
      <c r="AD212" s="88" t="s">
        <v>167</v>
      </c>
      <c r="AE212" s="88" t="s">
        <v>168</v>
      </c>
      <c r="AF212" s="88" t="s">
        <v>169</v>
      </c>
      <c r="AG212" s="88" t="s">
        <v>170</v>
      </c>
      <c r="AH212" s="88" t="s">
        <v>171</v>
      </c>
      <c r="AI212" s="94"/>
    </row>
    <row r="213" spans="1:35" s="60" customFormat="1" x14ac:dyDescent="0.3">
      <c r="A213" s="108">
        <v>-7.1</v>
      </c>
      <c r="B213" s="92">
        <v>0.33</v>
      </c>
      <c r="C213" s="92">
        <v>0.37</v>
      </c>
      <c r="D213" s="92">
        <v>0.14000000000000001</v>
      </c>
      <c r="E213" s="92">
        <v>0.11</v>
      </c>
      <c r="F213" s="92">
        <v>0.03</v>
      </c>
      <c r="G213" s="92">
        <v>0.03</v>
      </c>
      <c r="H213" s="93" t="s">
        <v>157</v>
      </c>
      <c r="J213" s="111">
        <v>-0.53</v>
      </c>
      <c r="K213" s="112">
        <v>-0.01</v>
      </c>
      <c r="L213" s="110">
        <v>0</v>
      </c>
      <c r="M213" s="110">
        <v>0</v>
      </c>
      <c r="N213" s="110">
        <v>0</v>
      </c>
      <c r="O213" s="110">
        <v>0</v>
      </c>
      <c r="P213" s="110">
        <v>0</v>
      </c>
      <c r="Q213" s="93" t="s">
        <v>157</v>
      </c>
      <c r="S213" s="110">
        <v>-0.2</v>
      </c>
      <c r="T213" s="110">
        <v>-0.01</v>
      </c>
      <c r="U213" s="110">
        <v>-0.02</v>
      </c>
      <c r="V213" s="110">
        <v>0</v>
      </c>
      <c r="W213" s="110">
        <v>0.01</v>
      </c>
      <c r="X213" s="110">
        <v>0.01</v>
      </c>
      <c r="Y213" s="110">
        <v>0.01</v>
      </c>
      <c r="Z213" s="93" t="s">
        <v>157</v>
      </c>
      <c r="AB213" s="108">
        <f t="shared" ref="AB213:AH219" si="2">A213+J213+S213</f>
        <v>-7.83</v>
      </c>
      <c r="AC213" s="92">
        <f t="shared" si="2"/>
        <v>0.31</v>
      </c>
      <c r="AD213" s="92">
        <f t="shared" si="2"/>
        <v>0.35</v>
      </c>
      <c r="AE213" s="92">
        <f t="shared" si="2"/>
        <v>0.14000000000000001</v>
      </c>
      <c r="AF213" s="92">
        <f t="shared" si="2"/>
        <v>0.12</v>
      </c>
      <c r="AG213" s="92">
        <f t="shared" si="2"/>
        <v>0.04</v>
      </c>
      <c r="AH213" s="92">
        <f t="shared" si="2"/>
        <v>0.04</v>
      </c>
      <c r="AI213" s="93" t="s">
        <v>157</v>
      </c>
    </row>
    <row r="214" spans="1:35" s="60" customFormat="1" x14ac:dyDescent="0.3">
      <c r="A214" s="107">
        <v>0.97</v>
      </c>
      <c r="B214" s="108">
        <v>-0.6</v>
      </c>
      <c r="C214" s="92">
        <v>-0.2</v>
      </c>
      <c r="D214" s="92">
        <v>0.02</v>
      </c>
      <c r="E214" s="92">
        <v>0.1</v>
      </c>
      <c r="F214" s="92">
        <v>0.08</v>
      </c>
      <c r="G214" s="92">
        <v>0.04</v>
      </c>
      <c r="H214" s="93" t="s">
        <v>158</v>
      </c>
      <c r="J214" s="112">
        <v>-0.03</v>
      </c>
      <c r="K214" s="110">
        <v>-0.26</v>
      </c>
      <c r="L214" s="112">
        <v>0</v>
      </c>
      <c r="M214" s="110">
        <v>0</v>
      </c>
      <c r="N214" s="110">
        <v>0</v>
      </c>
      <c r="O214" s="110">
        <v>0</v>
      </c>
      <c r="P214" s="110">
        <v>0</v>
      </c>
      <c r="Q214" s="93" t="s">
        <v>158</v>
      </c>
      <c r="S214" s="110">
        <v>-0.01</v>
      </c>
      <c r="T214" s="110">
        <v>-0.09</v>
      </c>
      <c r="U214" s="110">
        <v>0</v>
      </c>
      <c r="V214" s="110">
        <v>-0.02</v>
      </c>
      <c r="W214" s="110">
        <v>0</v>
      </c>
      <c r="X214" s="110">
        <v>0.01</v>
      </c>
      <c r="Y214" s="110">
        <v>0.01</v>
      </c>
      <c r="Z214" s="93" t="s">
        <v>158</v>
      </c>
      <c r="AB214" s="107">
        <f t="shared" si="2"/>
        <v>0.92999999999999994</v>
      </c>
      <c r="AC214" s="108">
        <f t="shared" si="2"/>
        <v>-0.95</v>
      </c>
      <c r="AD214" s="92">
        <f t="shared" si="2"/>
        <v>-0.2</v>
      </c>
      <c r="AE214" s="92">
        <f t="shared" si="2"/>
        <v>0</v>
      </c>
      <c r="AF214" s="92">
        <f t="shared" si="2"/>
        <v>0.1</v>
      </c>
      <c r="AG214" s="92">
        <f t="shared" si="2"/>
        <v>0.09</v>
      </c>
      <c r="AH214" s="92">
        <f t="shared" si="2"/>
        <v>0.05</v>
      </c>
      <c r="AI214" s="93" t="s">
        <v>158</v>
      </c>
    </row>
    <row r="215" spans="1:35" s="60" customFormat="1" x14ac:dyDescent="0.3">
      <c r="A215" s="92">
        <v>0.41</v>
      </c>
      <c r="B215" s="107">
        <v>0.97</v>
      </c>
      <c r="C215" s="108">
        <v>-5.93</v>
      </c>
      <c r="D215" s="92">
        <v>0.26</v>
      </c>
      <c r="E215" s="92">
        <v>-0.22</v>
      </c>
      <c r="F215" s="92">
        <v>-0.09</v>
      </c>
      <c r="G215" s="92">
        <v>-0.08</v>
      </c>
      <c r="H215" s="93" t="s">
        <v>159</v>
      </c>
      <c r="J215" s="110">
        <v>0</v>
      </c>
      <c r="K215" s="112">
        <v>-0.15</v>
      </c>
      <c r="L215" s="111">
        <v>-0.46</v>
      </c>
      <c r="M215" s="112">
        <v>0</v>
      </c>
      <c r="N215" s="110">
        <v>0</v>
      </c>
      <c r="O215" s="110">
        <v>0</v>
      </c>
      <c r="P215" s="110">
        <v>0</v>
      </c>
      <c r="Q215" s="93" t="s">
        <v>159</v>
      </c>
      <c r="S215" s="110">
        <v>0</v>
      </c>
      <c r="T215" s="110">
        <v>-0.06</v>
      </c>
      <c r="U215" s="110">
        <v>-0.2</v>
      </c>
      <c r="V215" s="110">
        <v>-0.01</v>
      </c>
      <c r="W215" s="110">
        <v>-0.03</v>
      </c>
      <c r="X215" s="110">
        <v>0</v>
      </c>
      <c r="Y215" s="110">
        <v>0.01</v>
      </c>
      <c r="Z215" s="93" t="s">
        <v>159</v>
      </c>
      <c r="AB215" s="92">
        <f t="shared" si="2"/>
        <v>0.41</v>
      </c>
      <c r="AC215" s="107">
        <f t="shared" si="2"/>
        <v>0.76</v>
      </c>
      <c r="AD215" s="108">
        <f t="shared" si="2"/>
        <v>-6.59</v>
      </c>
      <c r="AE215" s="92">
        <f t="shared" si="2"/>
        <v>0.25</v>
      </c>
      <c r="AF215" s="92">
        <f t="shared" si="2"/>
        <v>-0.25</v>
      </c>
      <c r="AG215" s="92">
        <f t="shared" si="2"/>
        <v>-0.09</v>
      </c>
      <c r="AH215" s="92">
        <f t="shared" si="2"/>
        <v>-7.0000000000000007E-2</v>
      </c>
      <c r="AI215" s="93" t="s">
        <v>159</v>
      </c>
    </row>
    <row r="216" spans="1:35" s="60" customFormat="1" x14ac:dyDescent="0.3">
      <c r="A216" s="92">
        <v>0.14000000000000001</v>
      </c>
      <c r="B216" s="92">
        <v>-0.08</v>
      </c>
      <c r="C216" s="92">
        <v>0.39</v>
      </c>
      <c r="D216" s="108">
        <v>1.4</v>
      </c>
      <c r="E216" s="92">
        <v>-0.06</v>
      </c>
      <c r="F216" s="92">
        <v>0.05</v>
      </c>
      <c r="G216" s="92">
        <v>0.04</v>
      </c>
      <c r="H216" s="93" t="s">
        <v>160</v>
      </c>
      <c r="J216" s="110">
        <v>0</v>
      </c>
      <c r="K216" s="110">
        <v>0</v>
      </c>
      <c r="L216" s="112">
        <v>-0.12</v>
      </c>
      <c r="M216" s="110">
        <v>-0.09</v>
      </c>
      <c r="N216" s="112">
        <v>0</v>
      </c>
      <c r="O216" s="110">
        <v>0</v>
      </c>
      <c r="P216" s="110">
        <v>0</v>
      </c>
      <c r="Q216" s="93" t="s">
        <v>160</v>
      </c>
      <c r="S216" s="110">
        <v>0</v>
      </c>
      <c r="T216" s="110">
        <v>0</v>
      </c>
      <c r="U216" s="110">
        <v>-0.1</v>
      </c>
      <c r="V216" s="110">
        <v>-0.1</v>
      </c>
      <c r="W216" s="110">
        <v>-0.01</v>
      </c>
      <c r="X216" s="110">
        <v>-0.03</v>
      </c>
      <c r="Y216" s="110">
        <v>0</v>
      </c>
      <c r="Z216" s="93" t="s">
        <v>160</v>
      </c>
      <c r="AB216" s="92">
        <f t="shared" si="2"/>
        <v>0.14000000000000001</v>
      </c>
      <c r="AC216" s="92">
        <f t="shared" si="2"/>
        <v>-0.08</v>
      </c>
      <c r="AD216" s="92">
        <f t="shared" si="2"/>
        <v>0.17</v>
      </c>
      <c r="AE216" s="108">
        <f t="shared" si="2"/>
        <v>1.2099999999999997</v>
      </c>
      <c r="AF216" s="92">
        <f t="shared" si="2"/>
        <v>-6.9999999999999993E-2</v>
      </c>
      <c r="AG216" s="92">
        <f t="shared" si="2"/>
        <v>2.0000000000000004E-2</v>
      </c>
      <c r="AH216" s="92">
        <f t="shared" si="2"/>
        <v>0.04</v>
      </c>
      <c r="AI216" s="93" t="s">
        <v>160</v>
      </c>
    </row>
    <row r="217" spans="1:35" s="60" customFormat="1" x14ac:dyDescent="0.3">
      <c r="A217" s="92">
        <v>-0.06</v>
      </c>
      <c r="B217" s="92">
        <v>0.21</v>
      </c>
      <c r="C217" s="92">
        <v>0.71</v>
      </c>
      <c r="D217" s="107">
        <v>1.33</v>
      </c>
      <c r="E217" s="108">
        <v>-8.09</v>
      </c>
      <c r="F217" s="107">
        <v>-1.07</v>
      </c>
      <c r="G217" s="92">
        <v>0.04</v>
      </c>
      <c r="H217" s="93" t="s">
        <v>161</v>
      </c>
      <c r="J217" s="110">
        <v>0</v>
      </c>
      <c r="K217" s="110">
        <v>0</v>
      </c>
      <c r="L217" s="110">
        <v>0</v>
      </c>
      <c r="M217" s="112">
        <v>-0.08</v>
      </c>
      <c r="N217" s="111">
        <v>-0.54</v>
      </c>
      <c r="O217" s="112">
        <v>0</v>
      </c>
      <c r="P217" s="110">
        <v>0</v>
      </c>
      <c r="Q217" s="93" t="s">
        <v>161</v>
      </c>
      <c r="S217" s="110">
        <v>0</v>
      </c>
      <c r="T217" s="110">
        <v>0</v>
      </c>
      <c r="U217" s="110">
        <v>0</v>
      </c>
      <c r="V217" s="110">
        <v>0</v>
      </c>
      <c r="W217" s="110">
        <v>-0.15</v>
      </c>
      <c r="X217" s="110">
        <v>0</v>
      </c>
      <c r="Y217" s="110">
        <v>-0.03</v>
      </c>
      <c r="Z217" s="93" t="s">
        <v>161</v>
      </c>
      <c r="AB217" s="92">
        <f t="shared" si="2"/>
        <v>-0.06</v>
      </c>
      <c r="AC217" s="92">
        <f t="shared" si="2"/>
        <v>0.21</v>
      </c>
      <c r="AD217" s="107">
        <f t="shared" si="2"/>
        <v>0.71</v>
      </c>
      <c r="AE217" s="107">
        <f t="shared" si="2"/>
        <v>1.25</v>
      </c>
      <c r="AF217" s="108">
        <f t="shared" si="2"/>
        <v>-8.7799999999999994</v>
      </c>
      <c r="AG217" s="107">
        <f t="shared" si="2"/>
        <v>-1.07</v>
      </c>
      <c r="AH217" s="92">
        <f t="shared" si="2"/>
        <v>1.0000000000000002E-2</v>
      </c>
      <c r="AI217" s="93" t="s">
        <v>161</v>
      </c>
    </row>
    <row r="218" spans="1:35" s="60" customFormat="1" x14ac:dyDescent="0.3">
      <c r="A218" s="92">
        <v>-7.0000000000000007E-2</v>
      </c>
      <c r="B218" s="92">
        <v>7.0000000000000007E-2</v>
      </c>
      <c r="C218" s="92">
        <v>0.43</v>
      </c>
      <c r="D218" s="92">
        <v>0.71</v>
      </c>
      <c r="E218" s="107">
        <v>0.59</v>
      </c>
      <c r="F218" s="108">
        <v>-7.28</v>
      </c>
      <c r="G218" s="107">
        <v>0.88</v>
      </c>
      <c r="H218" s="93" t="s">
        <v>162</v>
      </c>
      <c r="J218" s="110">
        <v>0</v>
      </c>
      <c r="K218" s="110">
        <v>0</v>
      </c>
      <c r="L218" s="110">
        <v>0</v>
      </c>
      <c r="M218" s="110">
        <v>0</v>
      </c>
      <c r="N218" s="112">
        <v>-0.06</v>
      </c>
      <c r="O218" s="111">
        <v>-0.47</v>
      </c>
      <c r="P218" s="112">
        <v>0</v>
      </c>
      <c r="Q218" s="93" t="s">
        <v>162</v>
      </c>
      <c r="S218" s="110">
        <v>0.01</v>
      </c>
      <c r="T218" s="110">
        <v>0.04</v>
      </c>
      <c r="U218" s="110">
        <v>0</v>
      </c>
      <c r="V218" s="110">
        <v>0</v>
      </c>
      <c r="W218" s="110">
        <v>-7.0000000000000007E-2</v>
      </c>
      <c r="X218" s="110">
        <v>-0.14000000000000001</v>
      </c>
      <c r="Y218" s="110">
        <v>0</v>
      </c>
      <c r="Z218" s="93" t="s">
        <v>162</v>
      </c>
      <c r="AB218" s="92">
        <f t="shared" si="2"/>
        <v>-6.0000000000000005E-2</v>
      </c>
      <c r="AC218" s="92">
        <f t="shared" si="2"/>
        <v>0.11000000000000001</v>
      </c>
      <c r="AD218" s="92">
        <f t="shared" si="2"/>
        <v>0.43</v>
      </c>
      <c r="AE218" s="107">
        <f t="shared" si="2"/>
        <v>0.71</v>
      </c>
      <c r="AF218" s="107">
        <f t="shared" si="2"/>
        <v>0.46</v>
      </c>
      <c r="AG218" s="108">
        <f t="shared" si="2"/>
        <v>-7.89</v>
      </c>
      <c r="AH218" s="107">
        <f t="shared" si="2"/>
        <v>0.88</v>
      </c>
      <c r="AI218" s="93" t="s">
        <v>162</v>
      </c>
    </row>
    <row r="219" spans="1:35" s="60" customFormat="1" x14ac:dyDescent="0.3">
      <c r="A219" s="92">
        <v>-0.02</v>
      </c>
      <c r="B219" s="92">
        <v>0.02</v>
      </c>
      <c r="C219" s="92">
        <v>0.06</v>
      </c>
      <c r="D219" s="92">
        <v>0.08</v>
      </c>
      <c r="E219" s="92">
        <v>-0.33</v>
      </c>
      <c r="F219" s="92">
        <v>0.13</v>
      </c>
      <c r="G219" s="108">
        <v>0.91</v>
      </c>
      <c r="H219" s="93" t="s">
        <v>163</v>
      </c>
      <c r="J219" s="110">
        <v>0</v>
      </c>
      <c r="K219" s="110">
        <v>0</v>
      </c>
      <c r="L219" s="110">
        <v>0</v>
      </c>
      <c r="M219" s="110">
        <v>0</v>
      </c>
      <c r="N219" s="110">
        <v>0</v>
      </c>
      <c r="O219" s="112">
        <v>-0.09</v>
      </c>
      <c r="P219" s="110">
        <v>-7.0000000000000007E-2</v>
      </c>
      <c r="Q219" s="93" t="s">
        <v>163</v>
      </c>
      <c r="S219" s="110">
        <v>0.01</v>
      </c>
      <c r="T219" s="110">
        <v>0.05</v>
      </c>
      <c r="U219" s="110">
        <v>0.03</v>
      </c>
      <c r="V219" s="110">
        <v>0</v>
      </c>
      <c r="W219" s="110">
        <v>0</v>
      </c>
      <c r="X219" s="110">
        <v>-0.08</v>
      </c>
      <c r="Y219" s="110">
        <v>-0.11</v>
      </c>
      <c r="Z219" s="93" t="s">
        <v>163</v>
      </c>
      <c r="AB219" s="92">
        <f t="shared" si="2"/>
        <v>-0.01</v>
      </c>
      <c r="AC219" s="92">
        <f t="shared" si="2"/>
        <v>7.0000000000000007E-2</v>
      </c>
      <c r="AD219" s="92">
        <f t="shared" si="2"/>
        <v>0.09</v>
      </c>
      <c r="AE219" s="92">
        <f t="shared" si="2"/>
        <v>0.08</v>
      </c>
      <c r="AF219" s="92">
        <f t="shared" si="2"/>
        <v>-0.33</v>
      </c>
      <c r="AG219" s="92">
        <f t="shared" si="2"/>
        <v>-3.9999999999999994E-2</v>
      </c>
      <c r="AH219" s="108">
        <f t="shared" si="2"/>
        <v>0.73000000000000009</v>
      </c>
      <c r="AI219" s="93" t="s">
        <v>163</v>
      </c>
    </row>
    <row r="220" spans="1:35" s="60" customFormat="1" x14ac:dyDescent="0.3"/>
    <row r="221" spans="1:35" s="60" customFormat="1" x14ac:dyDescent="0.3">
      <c r="A221" s="62" t="s">
        <v>192</v>
      </c>
      <c r="C221" s="116">
        <f>SUM(A213:G219)</f>
        <v>-19.230000000000004</v>
      </c>
      <c r="J221" s="62" t="s">
        <v>193</v>
      </c>
      <c r="L221" s="116">
        <f>SUM(J213:P219)</f>
        <v>-2.9600000000000004</v>
      </c>
      <c r="S221" s="62" t="s">
        <v>194</v>
      </c>
      <c r="U221" s="116">
        <f>SUM(S213:Y219)</f>
        <v>-1.27</v>
      </c>
      <c r="AB221" s="62" t="s">
        <v>195</v>
      </c>
      <c r="AD221" s="116">
        <f>SUM(AB213:AH219)</f>
        <v>-23.46</v>
      </c>
    </row>
    <row r="222" spans="1:35" s="60" customFormat="1" x14ac:dyDescent="0.3">
      <c r="A222" s="62"/>
      <c r="C222" s="116"/>
      <c r="J222" s="62"/>
      <c r="L222" s="116"/>
      <c r="S222" s="62"/>
      <c r="U222" s="116"/>
      <c r="AB222" s="62"/>
      <c r="AD222" s="116"/>
    </row>
    <row r="223" spans="1:35" s="60" customFormat="1" x14ac:dyDescent="0.3">
      <c r="A223" s="62" t="s">
        <v>202</v>
      </c>
      <c r="H223" s="61">
        <f>Q207+C221+L221</f>
        <v>-25.500000000000007</v>
      </c>
      <c r="J223" s="62" t="s">
        <v>203</v>
      </c>
      <c r="Q223" s="61">
        <f>H223+U221</f>
        <v>-26.770000000000007</v>
      </c>
    </row>
    <row r="230" s="60" customFormat="1" x14ac:dyDescent="0.3"/>
  </sheetData>
  <pageMargins left="0.7" right="0.7" top="0.75" bottom="0.75" header="0.3" footer="0.3"/>
  <pageSetup paperSize="9" orientation="portrait" horizontalDpi="200" verticalDpi="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0"/>
  <sheetViews>
    <sheetView workbookViewId="0"/>
  </sheetViews>
  <sheetFormatPr defaultColWidth="8.77734375" defaultRowHeight="14.4" x14ac:dyDescent="0.3"/>
  <sheetData>
    <row r="1" spans="1:21" ht="19.05" x14ac:dyDescent="0.25">
      <c r="A1" s="12" t="s">
        <v>185</v>
      </c>
    </row>
    <row r="3" spans="1:21" ht="16.05" x14ac:dyDescent="0.2">
      <c r="A3" s="81" t="s">
        <v>186</v>
      </c>
    </row>
    <row r="4" spans="1:21" ht="16.05" x14ac:dyDescent="0.2">
      <c r="A4" s="81" t="s">
        <v>187</v>
      </c>
    </row>
    <row r="7" spans="1:21" ht="18" x14ac:dyDescent="0.4">
      <c r="A7" s="80" t="s">
        <v>237</v>
      </c>
      <c r="B7" s="60"/>
      <c r="C7" s="60"/>
      <c r="D7" s="60"/>
      <c r="E7" s="60"/>
      <c r="F7" s="60"/>
      <c r="G7" s="60"/>
      <c r="H7" s="60"/>
      <c r="I7" s="60"/>
      <c r="K7" s="60"/>
      <c r="L7" s="60"/>
      <c r="M7" s="60"/>
      <c r="N7" s="60"/>
      <c r="O7" s="60"/>
      <c r="P7" s="60"/>
      <c r="Q7" s="60"/>
      <c r="R7" s="60"/>
      <c r="S7" s="60"/>
      <c r="T7" s="60"/>
      <c r="U7" s="60"/>
    </row>
    <row r="8" spans="1:21" x14ac:dyDescent="0.3">
      <c r="A8" s="88" t="s">
        <v>165</v>
      </c>
      <c r="B8" s="88" t="s">
        <v>166</v>
      </c>
      <c r="C8" s="88" t="s">
        <v>167</v>
      </c>
      <c r="D8" s="88" t="s">
        <v>168</v>
      </c>
      <c r="E8" s="88" t="s">
        <v>169</v>
      </c>
      <c r="F8" s="88" t="s">
        <v>170</v>
      </c>
      <c r="G8" s="88" t="s">
        <v>171</v>
      </c>
      <c r="H8" s="88" t="s">
        <v>139</v>
      </c>
      <c r="I8" s="94"/>
      <c r="K8" s="60"/>
      <c r="L8" s="60"/>
      <c r="M8" s="60"/>
      <c r="N8" s="60"/>
      <c r="O8" s="60"/>
      <c r="P8" s="60"/>
      <c r="Q8" s="60"/>
      <c r="R8" s="60"/>
      <c r="S8" s="60"/>
      <c r="T8" s="60"/>
      <c r="U8" s="60"/>
    </row>
    <row r="9" spans="1:21" x14ac:dyDescent="0.3">
      <c r="A9" s="111">
        <v>-8.59</v>
      </c>
      <c r="B9" s="110">
        <v>-0.56999999999999995</v>
      </c>
      <c r="C9" s="110">
        <v>-0.03</v>
      </c>
      <c r="D9" s="110">
        <v>-0.01</v>
      </c>
      <c r="E9" s="110">
        <v>0</v>
      </c>
      <c r="F9" s="110">
        <v>0</v>
      </c>
      <c r="G9" s="110">
        <v>0</v>
      </c>
      <c r="H9" s="110">
        <v>-0.05</v>
      </c>
      <c r="I9" s="93" t="s">
        <v>157</v>
      </c>
      <c r="K9" s="60"/>
      <c r="L9" s="60"/>
      <c r="M9" s="60"/>
      <c r="N9" s="60"/>
      <c r="O9" s="60"/>
      <c r="P9" s="60"/>
      <c r="Q9" s="60"/>
      <c r="R9" s="60"/>
      <c r="S9" s="60"/>
      <c r="T9" s="60"/>
      <c r="U9" s="60"/>
    </row>
    <row r="10" spans="1:21" x14ac:dyDescent="0.3">
      <c r="A10" s="114">
        <v>-3.55</v>
      </c>
      <c r="B10" s="111">
        <v>-7.33</v>
      </c>
      <c r="C10" s="110">
        <v>-0.16</v>
      </c>
      <c r="D10" s="110">
        <v>-0.03</v>
      </c>
      <c r="E10" s="110">
        <v>-0.01</v>
      </c>
      <c r="F10" s="110">
        <v>0</v>
      </c>
      <c r="G10" s="110">
        <v>0</v>
      </c>
      <c r="H10" s="110">
        <v>-0.11</v>
      </c>
      <c r="I10" s="93" t="s">
        <v>158</v>
      </c>
      <c r="K10" s="60"/>
      <c r="L10" s="60"/>
      <c r="M10" s="60"/>
      <c r="N10" s="60"/>
      <c r="O10" s="60"/>
      <c r="P10" s="60"/>
      <c r="Q10" s="60"/>
      <c r="R10" s="60"/>
      <c r="S10" s="60"/>
      <c r="T10" s="60"/>
      <c r="U10" s="60"/>
    </row>
    <row r="11" spans="1:21" x14ac:dyDescent="0.3">
      <c r="A11" s="110">
        <v>-0.43</v>
      </c>
      <c r="B11" s="114">
        <v>-12.08</v>
      </c>
      <c r="C11" s="111">
        <v>-8.6300000000000008</v>
      </c>
      <c r="D11" s="110">
        <v>-0.23</v>
      </c>
      <c r="E11" s="110">
        <v>-0.03</v>
      </c>
      <c r="F11" s="110">
        <v>-0.01</v>
      </c>
      <c r="G11" s="110">
        <v>0</v>
      </c>
      <c r="H11" s="110">
        <v>-1.24</v>
      </c>
      <c r="I11" s="93" t="s">
        <v>159</v>
      </c>
      <c r="K11" s="60"/>
      <c r="L11" s="60"/>
      <c r="M11" s="60"/>
      <c r="N11" s="60"/>
      <c r="O11" s="60"/>
      <c r="P11" s="60"/>
      <c r="Q11" s="60"/>
      <c r="R11" s="60"/>
      <c r="S11" s="60"/>
      <c r="T11" s="60"/>
      <c r="U11" s="60"/>
    </row>
    <row r="12" spans="1:21" x14ac:dyDescent="0.3">
      <c r="A12" s="110">
        <v>-0.05</v>
      </c>
      <c r="B12" s="110">
        <v>-0.41</v>
      </c>
      <c r="C12" s="114">
        <v>-4.74</v>
      </c>
      <c r="D12" s="111">
        <v>-7.44</v>
      </c>
      <c r="E12" s="110">
        <v>-0.42</v>
      </c>
      <c r="F12" s="110">
        <v>-0.04</v>
      </c>
      <c r="G12" s="110">
        <v>-0.01</v>
      </c>
      <c r="H12" s="110">
        <v>-0.66</v>
      </c>
      <c r="I12" s="93" t="s">
        <v>160</v>
      </c>
      <c r="K12" s="60"/>
      <c r="L12" s="60"/>
      <c r="M12" s="60"/>
      <c r="N12" s="60"/>
      <c r="O12" s="60"/>
      <c r="P12" s="60"/>
      <c r="Q12" s="60"/>
      <c r="R12" s="60"/>
      <c r="S12" s="60"/>
      <c r="T12" s="60"/>
      <c r="U12" s="60"/>
    </row>
    <row r="13" spans="1:21" x14ac:dyDescent="0.3">
      <c r="A13" s="110">
        <v>-0.01</v>
      </c>
      <c r="B13" s="110">
        <v>-0.05</v>
      </c>
      <c r="C13" s="110">
        <v>-0.31</v>
      </c>
      <c r="D13" s="114">
        <v>-4.7300000000000004</v>
      </c>
      <c r="E13" s="111">
        <v>-8.92</v>
      </c>
      <c r="F13" s="110">
        <v>-0.26</v>
      </c>
      <c r="G13" s="110">
        <v>-0.04</v>
      </c>
      <c r="H13" s="110">
        <v>-0.98</v>
      </c>
      <c r="I13" s="93" t="s">
        <v>161</v>
      </c>
      <c r="K13" s="60"/>
      <c r="L13" s="60"/>
      <c r="M13" s="60"/>
      <c r="N13" s="60"/>
      <c r="O13" s="60"/>
      <c r="P13" s="60"/>
      <c r="Q13" s="60"/>
      <c r="R13" s="60"/>
      <c r="S13" s="60"/>
      <c r="T13" s="60"/>
      <c r="U13" s="60"/>
    </row>
    <row r="14" spans="1:21" x14ac:dyDescent="0.3">
      <c r="A14" s="110">
        <v>0</v>
      </c>
      <c r="B14" s="110">
        <v>-0.01</v>
      </c>
      <c r="C14" s="110">
        <v>-0.04</v>
      </c>
      <c r="D14" s="110">
        <v>-0.28999999999999998</v>
      </c>
      <c r="E14" s="114">
        <v>-4.6100000000000003</v>
      </c>
      <c r="F14" s="111">
        <v>-8.8000000000000007</v>
      </c>
      <c r="G14" s="110">
        <v>-0.37</v>
      </c>
      <c r="H14" s="110">
        <v>-1.24</v>
      </c>
      <c r="I14" s="93" t="s">
        <v>162</v>
      </c>
      <c r="K14" s="60"/>
      <c r="L14" s="60"/>
      <c r="M14" s="60"/>
      <c r="N14" s="60"/>
      <c r="O14" s="60"/>
      <c r="P14" s="60"/>
      <c r="Q14" s="60"/>
      <c r="R14" s="60"/>
      <c r="S14" s="60"/>
      <c r="T14" s="60"/>
      <c r="U14" s="60"/>
    </row>
    <row r="15" spans="1:21" x14ac:dyDescent="0.3">
      <c r="A15" s="110">
        <v>0</v>
      </c>
      <c r="B15" s="110">
        <v>0</v>
      </c>
      <c r="C15" s="110">
        <v>-0.01</v>
      </c>
      <c r="D15" s="110">
        <v>-0.04</v>
      </c>
      <c r="E15" s="110">
        <v>-0.24</v>
      </c>
      <c r="F15" s="114">
        <v>-3.16</v>
      </c>
      <c r="G15" s="111">
        <v>-7.16</v>
      </c>
      <c r="H15" s="110">
        <v>-0.51</v>
      </c>
      <c r="I15" s="93" t="s">
        <v>163</v>
      </c>
      <c r="K15" s="60"/>
      <c r="L15" s="60"/>
      <c r="M15" s="60"/>
      <c r="N15" s="60"/>
      <c r="O15" s="60"/>
      <c r="P15" s="60"/>
      <c r="Q15" s="60"/>
      <c r="R15" s="60"/>
      <c r="S15" s="60"/>
      <c r="T15" s="60"/>
      <c r="U15" s="60"/>
    </row>
    <row r="16" spans="1:21" x14ac:dyDescent="0.3">
      <c r="A16" s="110">
        <v>-0.68</v>
      </c>
      <c r="B16" s="110">
        <v>-0.55000000000000004</v>
      </c>
      <c r="C16" s="110">
        <v>-0.3</v>
      </c>
      <c r="D16" s="110">
        <v>-0.28000000000000003</v>
      </c>
      <c r="E16" s="110">
        <v>-0.27</v>
      </c>
      <c r="F16" s="110">
        <v>-0.14000000000000001</v>
      </c>
      <c r="G16" s="110">
        <v>-0.05</v>
      </c>
      <c r="H16" s="110">
        <v>-1.54</v>
      </c>
      <c r="I16" s="93" t="s">
        <v>138</v>
      </c>
      <c r="K16" s="60"/>
      <c r="L16" s="60"/>
      <c r="M16" s="60"/>
      <c r="N16" s="60"/>
      <c r="O16" s="60"/>
      <c r="P16" s="60"/>
      <c r="Q16" s="60"/>
      <c r="R16" s="60"/>
      <c r="S16" s="60"/>
      <c r="T16" s="60"/>
      <c r="U16" s="60"/>
    </row>
    <row r="17" spans="1:21" x14ac:dyDescent="0.3">
      <c r="K17" s="60"/>
      <c r="L17" s="60"/>
      <c r="M17" s="60"/>
      <c r="N17" s="60"/>
      <c r="O17" s="60"/>
      <c r="P17" s="60"/>
      <c r="Q17" s="60"/>
      <c r="R17" s="60"/>
      <c r="S17" s="60"/>
      <c r="T17" s="60"/>
      <c r="U17" s="60"/>
    </row>
    <row r="18" spans="1:21" x14ac:dyDescent="0.3">
      <c r="K18" s="60"/>
      <c r="L18" s="60"/>
      <c r="M18" s="60"/>
      <c r="N18" s="60"/>
      <c r="O18" s="60"/>
      <c r="P18" s="60"/>
      <c r="Q18" s="60"/>
      <c r="R18" s="60"/>
      <c r="S18" s="60"/>
      <c r="T18" s="60"/>
      <c r="U18" s="60"/>
    </row>
    <row r="19" spans="1:21" ht="18" x14ac:dyDescent="0.4">
      <c r="A19" s="80" t="s">
        <v>238</v>
      </c>
      <c r="B19" s="60"/>
      <c r="C19" s="60"/>
      <c r="D19" s="60"/>
      <c r="E19" s="60"/>
      <c r="F19" s="60"/>
      <c r="G19" s="60"/>
      <c r="H19" s="60"/>
      <c r="I19" s="60"/>
      <c r="K19" s="60"/>
      <c r="L19" s="60"/>
      <c r="M19" s="60"/>
      <c r="N19" s="60"/>
      <c r="O19" s="60"/>
      <c r="P19" s="60"/>
      <c r="Q19" s="60"/>
      <c r="R19" s="60"/>
      <c r="S19" s="60"/>
      <c r="T19" s="60"/>
      <c r="U19" s="60"/>
    </row>
    <row r="20" spans="1:21" x14ac:dyDescent="0.3">
      <c r="A20" s="88" t="s">
        <v>165</v>
      </c>
      <c r="B20" s="88" t="s">
        <v>166</v>
      </c>
      <c r="C20" s="88" t="s">
        <v>167</v>
      </c>
      <c r="D20" s="88" t="s">
        <v>168</v>
      </c>
      <c r="E20" s="88" t="s">
        <v>169</v>
      </c>
      <c r="F20" s="88" t="s">
        <v>170</v>
      </c>
      <c r="G20" s="88" t="s">
        <v>171</v>
      </c>
      <c r="H20" s="88" t="s">
        <v>139</v>
      </c>
      <c r="I20" s="94"/>
      <c r="K20" s="60"/>
      <c r="L20" s="60"/>
      <c r="M20" s="60"/>
      <c r="N20" s="60"/>
      <c r="O20" s="60"/>
      <c r="P20" s="60"/>
      <c r="Q20" s="60"/>
      <c r="R20" s="60"/>
      <c r="S20" s="60"/>
      <c r="T20" s="60"/>
      <c r="U20" s="60"/>
    </row>
    <row r="21" spans="1:21" x14ac:dyDescent="0.3">
      <c r="A21" s="111">
        <v>-8.6300000000000008</v>
      </c>
      <c r="B21" s="110">
        <v>-0.45</v>
      </c>
      <c r="C21" s="110">
        <v>-0.03</v>
      </c>
      <c r="D21" s="110">
        <v>-0.01</v>
      </c>
      <c r="E21" s="110">
        <v>0</v>
      </c>
      <c r="F21" s="110">
        <v>0</v>
      </c>
      <c r="G21" s="110">
        <v>0</v>
      </c>
      <c r="H21" s="110">
        <v>-0.05</v>
      </c>
      <c r="I21" s="93" t="s">
        <v>157</v>
      </c>
      <c r="K21" s="60"/>
      <c r="L21" s="60"/>
      <c r="M21" s="60"/>
      <c r="N21" s="60"/>
      <c r="O21" s="60"/>
      <c r="P21" s="60"/>
      <c r="Q21" s="60"/>
      <c r="R21" s="60"/>
      <c r="S21" s="60"/>
      <c r="T21" s="60"/>
      <c r="U21" s="60"/>
    </row>
    <row r="22" spans="1:21" x14ac:dyDescent="0.3">
      <c r="A22" s="114">
        <v>-4.1399999999999997</v>
      </c>
      <c r="B22" s="111">
        <v>-7.26</v>
      </c>
      <c r="C22" s="110">
        <v>-0.16</v>
      </c>
      <c r="D22" s="110">
        <v>-0.03</v>
      </c>
      <c r="E22" s="110">
        <v>-0.01</v>
      </c>
      <c r="F22" s="110">
        <v>0</v>
      </c>
      <c r="G22" s="110">
        <v>0</v>
      </c>
      <c r="H22" s="110">
        <v>-0.11</v>
      </c>
      <c r="I22" s="93" t="s">
        <v>158</v>
      </c>
      <c r="K22" s="60"/>
      <c r="L22" s="60"/>
      <c r="M22" s="60"/>
      <c r="N22" s="60"/>
      <c r="O22" s="60"/>
      <c r="P22" s="60"/>
      <c r="Q22" s="60"/>
      <c r="R22" s="60"/>
      <c r="S22" s="60"/>
      <c r="T22" s="60"/>
      <c r="U22" s="60"/>
    </row>
    <row r="23" spans="1:21" x14ac:dyDescent="0.3">
      <c r="A23" s="110">
        <v>-0.41</v>
      </c>
      <c r="B23" s="114">
        <v>-10.65</v>
      </c>
      <c r="C23" s="111">
        <v>-8.6300000000000008</v>
      </c>
      <c r="D23" s="110">
        <v>-0.23</v>
      </c>
      <c r="E23" s="110">
        <v>-0.03</v>
      </c>
      <c r="F23" s="110">
        <v>-0.01</v>
      </c>
      <c r="G23" s="110">
        <v>0</v>
      </c>
      <c r="H23" s="110">
        <v>-0.89</v>
      </c>
      <c r="I23" s="93" t="s">
        <v>159</v>
      </c>
      <c r="K23" s="60"/>
      <c r="L23" s="60"/>
      <c r="M23" s="60"/>
      <c r="N23" s="60"/>
      <c r="O23" s="60"/>
      <c r="P23" s="60"/>
      <c r="Q23" s="60"/>
      <c r="R23" s="60"/>
      <c r="S23" s="60"/>
      <c r="T23" s="60"/>
      <c r="U23" s="60"/>
    </row>
    <row r="24" spans="1:21" x14ac:dyDescent="0.3">
      <c r="A24" s="110">
        <v>-0.04</v>
      </c>
      <c r="B24" s="110">
        <v>-0.36</v>
      </c>
      <c r="C24" s="114">
        <v>-4.08</v>
      </c>
      <c r="D24" s="111">
        <v>-7.33</v>
      </c>
      <c r="E24" s="110">
        <v>-0.4</v>
      </c>
      <c r="F24" s="110">
        <v>-0.04</v>
      </c>
      <c r="G24" s="110">
        <v>-0.01</v>
      </c>
      <c r="H24" s="110">
        <v>-0.52</v>
      </c>
      <c r="I24" s="93" t="s">
        <v>160</v>
      </c>
      <c r="K24" s="60"/>
      <c r="L24" s="60"/>
      <c r="M24" s="60"/>
      <c r="N24" s="60"/>
      <c r="O24" s="60"/>
      <c r="P24" s="60"/>
      <c r="Q24" s="60"/>
      <c r="R24" s="60"/>
      <c r="S24" s="60"/>
      <c r="T24" s="60"/>
      <c r="U24" s="60"/>
    </row>
    <row r="25" spans="1:21" x14ac:dyDescent="0.3">
      <c r="A25" s="110">
        <v>-0.01</v>
      </c>
      <c r="B25" s="110">
        <v>-0.04</v>
      </c>
      <c r="C25" s="110">
        <v>-0.27</v>
      </c>
      <c r="D25" s="114">
        <v>-4.63</v>
      </c>
      <c r="E25" s="111">
        <v>-8.6199999999999992</v>
      </c>
      <c r="F25" s="110">
        <v>-0.27</v>
      </c>
      <c r="G25" s="110">
        <v>-0.04</v>
      </c>
      <c r="H25" s="110">
        <v>-0.87</v>
      </c>
      <c r="I25" s="93" t="s">
        <v>161</v>
      </c>
      <c r="K25" s="60"/>
      <c r="L25" s="60"/>
      <c r="M25" s="60"/>
      <c r="N25" s="60"/>
      <c r="O25" s="60"/>
      <c r="P25" s="60"/>
      <c r="Q25" s="60"/>
      <c r="R25" s="60"/>
      <c r="S25" s="60"/>
      <c r="T25" s="60"/>
      <c r="U25" s="60"/>
    </row>
    <row r="26" spans="1:21" x14ac:dyDescent="0.3">
      <c r="A26" s="110">
        <v>0</v>
      </c>
      <c r="B26" s="110">
        <v>-0.01</v>
      </c>
      <c r="C26" s="110">
        <v>-0.04</v>
      </c>
      <c r="D26" s="110">
        <v>-0.28999999999999998</v>
      </c>
      <c r="E26" s="114">
        <v>-5.22</v>
      </c>
      <c r="F26" s="111">
        <v>-8.52</v>
      </c>
      <c r="G26" s="110">
        <v>-0.39</v>
      </c>
      <c r="H26" s="110">
        <v>-1.26</v>
      </c>
      <c r="I26" s="93" t="s">
        <v>162</v>
      </c>
      <c r="K26" s="60"/>
      <c r="L26" s="60"/>
      <c r="M26" s="60"/>
      <c r="N26" s="60"/>
      <c r="O26" s="60"/>
      <c r="P26" s="60"/>
      <c r="Q26" s="60"/>
      <c r="R26" s="60"/>
      <c r="S26" s="60"/>
      <c r="T26" s="60"/>
      <c r="U26" s="60"/>
    </row>
    <row r="27" spans="1:21" x14ac:dyDescent="0.3">
      <c r="A27" s="110">
        <v>0</v>
      </c>
      <c r="B27" s="110">
        <v>0</v>
      </c>
      <c r="C27" s="110">
        <v>-0.01</v>
      </c>
      <c r="D27" s="110">
        <v>-0.04</v>
      </c>
      <c r="E27" s="110">
        <v>-0.27</v>
      </c>
      <c r="F27" s="114">
        <v>-3.45</v>
      </c>
      <c r="G27" s="111">
        <v>-7.14</v>
      </c>
      <c r="H27" s="110">
        <v>-0.53</v>
      </c>
      <c r="I27" s="93" t="s">
        <v>163</v>
      </c>
      <c r="K27" s="60"/>
      <c r="L27" s="60"/>
      <c r="M27" s="60"/>
      <c r="N27" s="60"/>
      <c r="O27" s="60"/>
      <c r="P27" s="60"/>
      <c r="Q27" s="60"/>
      <c r="R27" s="60"/>
      <c r="S27" s="60"/>
      <c r="T27" s="60"/>
      <c r="U27" s="60"/>
    </row>
    <row r="28" spans="1:21" x14ac:dyDescent="0.3">
      <c r="A28" s="110">
        <v>-0.77</v>
      </c>
      <c r="B28" s="110">
        <v>-0.5</v>
      </c>
      <c r="C28" s="110">
        <v>-0.26</v>
      </c>
      <c r="D28" s="110">
        <v>-0.26</v>
      </c>
      <c r="E28" s="110">
        <v>-0.28000000000000003</v>
      </c>
      <c r="F28" s="110">
        <v>-0.15</v>
      </c>
      <c r="G28" s="110">
        <v>-0.05</v>
      </c>
      <c r="H28" s="110">
        <v>-1.24</v>
      </c>
      <c r="I28" s="93" t="s">
        <v>138</v>
      </c>
      <c r="K28" s="60"/>
      <c r="L28" s="60"/>
      <c r="M28" s="60"/>
      <c r="N28" s="60"/>
      <c r="O28" s="60"/>
      <c r="P28" s="60"/>
      <c r="Q28" s="60"/>
      <c r="R28" s="60"/>
      <c r="S28" s="60"/>
      <c r="T28" s="60"/>
      <c r="U28" s="60"/>
    </row>
    <row r="29" spans="1:21" x14ac:dyDescent="0.3">
      <c r="K29" s="60"/>
      <c r="L29" s="60"/>
      <c r="M29" s="60"/>
      <c r="N29" s="60"/>
      <c r="O29" s="60"/>
      <c r="P29" s="60"/>
      <c r="Q29" s="60"/>
      <c r="R29" s="60"/>
      <c r="S29" s="60"/>
      <c r="T29" s="60"/>
      <c r="U29" s="60"/>
    </row>
    <row r="30" spans="1:21" x14ac:dyDescent="0.3">
      <c r="K30" s="60"/>
      <c r="L30" s="60"/>
      <c r="M30" s="60"/>
      <c r="N30" s="60"/>
      <c r="O30" s="60"/>
      <c r="P30" s="60"/>
      <c r="Q30" s="60"/>
      <c r="R30" s="60"/>
      <c r="S30" s="60"/>
      <c r="T30" s="60"/>
      <c r="U30" s="60"/>
    </row>
    <row r="31" spans="1:21" ht="18" x14ac:dyDescent="0.4">
      <c r="A31" s="80" t="s">
        <v>239</v>
      </c>
      <c r="B31" s="60"/>
      <c r="C31" s="60"/>
      <c r="D31" s="60"/>
      <c r="E31" s="60"/>
      <c r="F31" s="60"/>
      <c r="G31" s="60"/>
      <c r="H31" s="60"/>
      <c r="I31" s="60"/>
      <c r="K31" s="60"/>
      <c r="L31" s="60"/>
      <c r="M31" s="60"/>
      <c r="N31" s="60"/>
      <c r="O31" s="60"/>
      <c r="P31" s="60"/>
      <c r="Q31" s="60"/>
      <c r="R31" s="60"/>
      <c r="S31" s="60"/>
      <c r="T31" s="60"/>
      <c r="U31" s="60"/>
    </row>
    <row r="32" spans="1:21" x14ac:dyDescent="0.3">
      <c r="A32" s="88" t="s">
        <v>165</v>
      </c>
      <c r="B32" s="88" t="s">
        <v>166</v>
      </c>
      <c r="C32" s="88" t="s">
        <v>167</v>
      </c>
      <c r="D32" s="88" t="s">
        <v>168</v>
      </c>
      <c r="E32" s="88" t="s">
        <v>169</v>
      </c>
      <c r="F32" s="88" t="s">
        <v>170</v>
      </c>
      <c r="G32" s="88" t="s">
        <v>171</v>
      </c>
      <c r="H32" s="88" t="s">
        <v>139</v>
      </c>
      <c r="I32" s="94"/>
      <c r="K32" s="60"/>
      <c r="L32" s="60"/>
      <c r="M32" s="60"/>
      <c r="N32" s="60"/>
      <c r="O32" s="60"/>
      <c r="P32" s="60"/>
      <c r="Q32" s="60"/>
      <c r="R32" s="60"/>
      <c r="S32" s="60"/>
      <c r="T32" s="60"/>
      <c r="U32" s="60"/>
    </row>
    <row r="33" spans="1:21" x14ac:dyDescent="0.3">
      <c r="A33" s="111">
        <v>-8.65</v>
      </c>
      <c r="B33" s="110">
        <v>-0.45</v>
      </c>
      <c r="C33" s="110">
        <v>-0.03</v>
      </c>
      <c r="D33" s="110">
        <v>-0.01</v>
      </c>
      <c r="E33" s="110">
        <v>0</v>
      </c>
      <c r="F33" s="110">
        <v>0</v>
      </c>
      <c r="G33" s="110">
        <v>0</v>
      </c>
      <c r="H33" s="110">
        <v>-0.05</v>
      </c>
      <c r="I33" s="93" t="s">
        <v>157</v>
      </c>
      <c r="K33" s="60"/>
      <c r="L33" s="60"/>
      <c r="M33" s="60"/>
      <c r="N33" s="60"/>
      <c r="O33" s="60"/>
      <c r="P33" s="60"/>
      <c r="Q33" s="60"/>
      <c r="R33" s="60"/>
      <c r="S33" s="60"/>
      <c r="T33" s="60"/>
      <c r="U33" s="60"/>
    </row>
    <row r="34" spans="1:21" x14ac:dyDescent="0.3">
      <c r="A34" s="114">
        <v>-4.12</v>
      </c>
      <c r="B34" s="111">
        <v>-7.37</v>
      </c>
      <c r="C34" s="110">
        <v>-0.16</v>
      </c>
      <c r="D34" s="110">
        <v>-0.03</v>
      </c>
      <c r="E34" s="110">
        <v>-0.01</v>
      </c>
      <c r="F34" s="110">
        <v>0</v>
      </c>
      <c r="G34" s="110">
        <v>0</v>
      </c>
      <c r="H34" s="110">
        <v>-0.11</v>
      </c>
      <c r="I34" s="93" t="s">
        <v>158</v>
      </c>
      <c r="K34" s="60"/>
      <c r="L34" s="60"/>
      <c r="M34" s="60"/>
      <c r="N34" s="60"/>
      <c r="O34" s="60"/>
      <c r="P34" s="60"/>
      <c r="Q34" s="60"/>
      <c r="R34" s="60"/>
      <c r="S34" s="60"/>
      <c r="T34" s="60"/>
      <c r="U34" s="60"/>
    </row>
    <row r="35" spans="1:21" x14ac:dyDescent="0.3">
      <c r="A35" s="110">
        <v>-0.41</v>
      </c>
      <c r="B35" s="114">
        <v>-10.7</v>
      </c>
      <c r="C35" s="111">
        <v>-8.77</v>
      </c>
      <c r="D35" s="110">
        <v>-0.24</v>
      </c>
      <c r="E35" s="110">
        <v>-0.03</v>
      </c>
      <c r="F35" s="110">
        <v>-0.01</v>
      </c>
      <c r="G35" s="110">
        <v>0</v>
      </c>
      <c r="H35" s="110">
        <v>-0.91</v>
      </c>
      <c r="I35" s="93" t="s">
        <v>159</v>
      </c>
      <c r="K35" s="60"/>
      <c r="L35" s="60"/>
      <c r="M35" s="60"/>
      <c r="N35" s="60"/>
      <c r="O35" s="60"/>
      <c r="P35" s="60"/>
      <c r="Q35" s="60"/>
      <c r="R35" s="60"/>
      <c r="S35" s="60"/>
      <c r="T35" s="60"/>
      <c r="U35" s="60"/>
    </row>
    <row r="36" spans="1:21" x14ac:dyDescent="0.3">
      <c r="A36" s="110">
        <v>-0.04</v>
      </c>
      <c r="B36" s="110">
        <v>-0.36</v>
      </c>
      <c r="C36" s="114">
        <v>-4.21</v>
      </c>
      <c r="D36" s="111">
        <v>-7.51</v>
      </c>
      <c r="E36" s="110">
        <v>-0.41</v>
      </c>
      <c r="F36" s="110">
        <v>-0.04</v>
      </c>
      <c r="G36" s="110">
        <v>-0.01</v>
      </c>
      <c r="H36" s="110">
        <v>-0.53</v>
      </c>
      <c r="I36" s="93" t="s">
        <v>160</v>
      </c>
      <c r="K36" s="60"/>
      <c r="L36" s="60"/>
      <c r="M36" s="60"/>
      <c r="N36" s="60"/>
      <c r="O36" s="60"/>
      <c r="P36" s="60"/>
      <c r="Q36" s="60"/>
      <c r="R36" s="60"/>
      <c r="S36" s="60"/>
      <c r="T36" s="60"/>
      <c r="U36" s="60"/>
    </row>
    <row r="37" spans="1:21" x14ac:dyDescent="0.3">
      <c r="A37" s="110">
        <v>-0.01</v>
      </c>
      <c r="B37" s="110">
        <v>-0.04</v>
      </c>
      <c r="C37" s="110">
        <v>-0.28000000000000003</v>
      </c>
      <c r="D37" s="114">
        <v>-4.67</v>
      </c>
      <c r="E37" s="111">
        <v>-8.7799999999999994</v>
      </c>
      <c r="F37" s="110">
        <v>-0.27</v>
      </c>
      <c r="G37" s="110">
        <v>-0.04</v>
      </c>
      <c r="H37" s="110">
        <v>-0.89</v>
      </c>
      <c r="I37" s="93" t="s">
        <v>161</v>
      </c>
      <c r="K37" s="60"/>
      <c r="L37" s="60"/>
      <c r="M37" s="60"/>
      <c r="N37" s="60"/>
      <c r="O37" s="60"/>
      <c r="P37" s="60"/>
      <c r="Q37" s="60"/>
      <c r="R37" s="60"/>
      <c r="S37" s="60"/>
      <c r="T37" s="60"/>
      <c r="U37" s="60"/>
    </row>
    <row r="38" spans="1:21" x14ac:dyDescent="0.3">
      <c r="A38" s="110">
        <v>0</v>
      </c>
      <c r="B38" s="110">
        <v>-0.01</v>
      </c>
      <c r="C38" s="110">
        <v>-0.04</v>
      </c>
      <c r="D38" s="110">
        <v>-0.28999999999999998</v>
      </c>
      <c r="E38" s="114">
        <v>-5.3</v>
      </c>
      <c r="F38" s="111">
        <v>-8.64</v>
      </c>
      <c r="G38" s="110">
        <v>-0.4</v>
      </c>
      <c r="H38" s="110">
        <v>-1.29</v>
      </c>
      <c r="I38" s="93" t="s">
        <v>162</v>
      </c>
      <c r="K38" s="60"/>
      <c r="L38" s="60"/>
      <c r="M38" s="60"/>
      <c r="N38" s="60"/>
      <c r="O38" s="60"/>
      <c r="P38" s="60"/>
      <c r="Q38" s="60"/>
      <c r="R38" s="60"/>
      <c r="S38" s="60"/>
      <c r="T38" s="60"/>
      <c r="U38" s="60"/>
    </row>
    <row r="39" spans="1:21" x14ac:dyDescent="0.3">
      <c r="A39" s="110">
        <v>0</v>
      </c>
      <c r="B39" s="110">
        <v>0</v>
      </c>
      <c r="C39" s="110">
        <v>-0.01</v>
      </c>
      <c r="D39" s="110">
        <v>-0.04</v>
      </c>
      <c r="E39" s="110">
        <v>-0.26</v>
      </c>
      <c r="F39" s="114">
        <v>-3.54</v>
      </c>
      <c r="G39" s="111">
        <v>-7.3</v>
      </c>
      <c r="H39" s="110">
        <v>-0.53</v>
      </c>
      <c r="I39" s="93" t="s">
        <v>163</v>
      </c>
      <c r="K39" s="60"/>
      <c r="L39" s="60"/>
      <c r="M39" s="60"/>
      <c r="N39" s="60"/>
      <c r="O39" s="60"/>
      <c r="P39" s="60"/>
      <c r="Q39" s="60"/>
      <c r="R39" s="60"/>
      <c r="S39" s="60"/>
      <c r="T39" s="60"/>
      <c r="U39" s="60"/>
    </row>
    <row r="40" spans="1:21" x14ac:dyDescent="0.3">
      <c r="A40" s="110">
        <v>-0.78</v>
      </c>
      <c r="B40" s="110">
        <v>-0.51</v>
      </c>
      <c r="C40" s="110">
        <v>-0.26</v>
      </c>
      <c r="D40" s="110">
        <v>-0.25</v>
      </c>
      <c r="E40" s="110">
        <v>-0.27</v>
      </c>
      <c r="F40" s="110">
        <v>-0.14000000000000001</v>
      </c>
      <c r="G40" s="110">
        <v>-0.05</v>
      </c>
      <c r="H40" s="110">
        <v>-1.24</v>
      </c>
      <c r="I40" s="93" t="s">
        <v>138</v>
      </c>
      <c r="K40" s="60"/>
      <c r="L40" s="60"/>
      <c r="M40" s="60"/>
      <c r="N40" s="60"/>
      <c r="O40" s="60"/>
      <c r="P40" s="60"/>
      <c r="Q40" s="60"/>
      <c r="R40" s="60"/>
      <c r="S40" s="60"/>
      <c r="T40" s="60"/>
      <c r="U40" s="60"/>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274"/>
  <sheetViews>
    <sheetView workbookViewId="0"/>
  </sheetViews>
  <sheetFormatPr defaultColWidth="8.77734375" defaultRowHeight="14.4" x14ac:dyDescent="0.3"/>
  <sheetData>
    <row r="1" spans="1:83" s="14" customFormat="1" ht="19.05" x14ac:dyDescent="0.25">
      <c r="A1" s="12" t="s">
        <v>262</v>
      </c>
    </row>
    <row r="2" spans="1:83" s="14" customFormat="1" ht="15" x14ac:dyDescent="0.2"/>
    <row r="3" spans="1:83" s="14" customFormat="1" ht="15" x14ac:dyDescent="0.2">
      <c r="A3" s="16" t="s">
        <v>102</v>
      </c>
    </row>
    <row r="4" spans="1:83" ht="15" x14ac:dyDescent="0.2">
      <c r="A4" s="14"/>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5"/>
      <c r="CB4" s="15"/>
      <c r="CC4" s="15"/>
      <c r="CD4" s="15"/>
      <c r="CE4" s="14"/>
    </row>
    <row r="5" spans="1:83" ht="15" x14ac:dyDescent="0.2">
      <c r="A5" s="16" t="s">
        <v>66</v>
      </c>
      <c r="AI5" s="14"/>
      <c r="AJ5" s="14"/>
      <c r="AK5" s="16" t="s">
        <v>67</v>
      </c>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5"/>
      <c r="CB5" s="15"/>
      <c r="CC5" s="15"/>
      <c r="CD5" s="15"/>
      <c r="CE5" s="14"/>
    </row>
    <row r="6" spans="1:83" ht="15" x14ac:dyDescent="0.2">
      <c r="A6" s="27" t="s">
        <v>32</v>
      </c>
      <c r="B6" s="27" t="s">
        <v>33</v>
      </c>
      <c r="C6" s="27" t="s">
        <v>34</v>
      </c>
      <c r="D6" s="27" t="s">
        <v>35</v>
      </c>
      <c r="E6" s="27" t="s">
        <v>36</v>
      </c>
      <c r="F6" s="27" t="s">
        <v>37</v>
      </c>
      <c r="G6" s="27" t="s">
        <v>38</v>
      </c>
      <c r="H6" s="27" t="s">
        <v>39</v>
      </c>
      <c r="I6" s="27" t="s">
        <v>40</v>
      </c>
      <c r="J6" s="27" t="s">
        <v>41</v>
      </c>
      <c r="K6" s="27" t="s">
        <v>42</v>
      </c>
      <c r="L6" s="27" t="s">
        <v>43</v>
      </c>
      <c r="M6" s="27" t="s">
        <v>44</v>
      </c>
      <c r="N6" s="27" t="s">
        <v>45</v>
      </c>
      <c r="O6" s="27" t="s">
        <v>46</v>
      </c>
      <c r="P6" s="27" t="s">
        <v>47</v>
      </c>
      <c r="Q6" s="27" t="s">
        <v>48</v>
      </c>
      <c r="R6" s="27" t="s">
        <v>49</v>
      </c>
      <c r="S6" s="27" t="s">
        <v>50</v>
      </c>
      <c r="T6" s="27" t="s">
        <v>51</v>
      </c>
      <c r="U6" s="27" t="s">
        <v>52</v>
      </c>
      <c r="V6" s="27" t="s">
        <v>53</v>
      </c>
      <c r="W6" s="27" t="s">
        <v>54</v>
      </c>
      <c r="X6" s="27" t="s">
        <v>55</v>
      </c>
      <c r="Y6" s="27" t="s">
        <v>56</v>
      </c>
      <c r="Z6" s="27" t="s">
        <v>57</v>
      </c>
      <c r="AA6" s="27" t="s">
        <v>58</v>
      </c>
      <c r="AB6" s="27" t="s">
        <v>59</v>
      </c>
      <c r="AC6" s="27" t="s">
        <v>60</v>
      </c>
      <c r="AD6" s="27" t="s">
        <v>61</v>
      </c>
      <c r="AE6" s="27" t="s">
        <v>62</v>
      </c>
      <c r="AF6" s="27" t="s">
        <v>63</v>
      </c>
      <c r="AG6" s="27" t="s">
        <v>64</v>
      </c>
      <c r="AH6" s="27" t="s">
        <v>65</v>
      </c>
      <c r="AI6" s="14"/>
      <c r="AJ6" s="14"/>
      <c r="AK6" s="27" t="s">
        <v>68</v>
      </c>
      <c r="AL6" s="27" t="s">
        <v>69</v>
      </c>
      <c r="AM6" s="27" t="s">
        <v>70</v>
      </c>
      <c r="AN6" s="27" t="s">
        <v>71</v>
      </c>
      <c r="AO6" s="27" t="s">
        <v>72</v>
      </c>
      <c r="AP6" s="27" t="s">
        <v>73</v>
      </c>
      <c r="AQ6" s="27" t="s">
        <v>74</v>
      </c>
      <c r="AR6" s="27" t="s">
        <v>75</v>
      </c>
      <c r="AS6" s="27" t="s">
        <v>76</v>
      </c>
      <c r="AT6" s="27" t="s">
        <v>77</v>
      </c>
      <c r="AU6" s="27" t="s">
        <v>78</v>
      </c>
      <c r="AV6" s="27" t="s">
        <v>79</v>
      </c>
      <c r="AW6" s="27" t="s">
        <v>80</v>
      </c>
      <c r="AX6" s="27" t="s">
        <v>81</v>
      </c>
      <c r="AY6" s="27" t="s">
        <v>82</v>
      </c>
      <c r="AZ6" s="27" t="s">
        <v>83</v>
      </c>
      <c r="BA6" s="27" t="s">
        <v>84</v>
      </c>
      <c r="BB6" s="27" t="s">
        <v>85</v>
      </c>
      <c r="BC6" s="27" t="s">
        <v>86</v>
      </c>
      <c r="BD6" s="27" t="s">
        <v>87</v>
      </c>
      <c r="BE6" s="27" t="s">
        <v>88</v>
      </c>
      <c r="BF6" s="27" t="s">
        <v>89</v>
      </c>
      <c r="BG6" s="27" t="s">
        <v>90</v>
      </c>
      <c r="BH6" s="27" t="s">
        <v>91</v>
      </c>
      <c r="BI6" s="27" t="s">
        <v>92</v>
      </c>
      <c r="BJ6" s="27" t="s">
        <v>93</v>
      </c>
      <c r="BK6" s="27" t="s">
        <v>94</v>
      </c>
      <c r="BL6" s="27" t="s">
        <v>95</v>
      </c>
      <c r="BM6" s="27" t="s">
        <v>96</v>
      </c>
      <c r="BN6" s="27" t="s">
        <v>97</v>
      </c>
      <c r="BO6" s="27" t="s">
        <v>98</v>
      </c>
      <c r="BP6" s="27" t="s">
        <v>99</v>
      </c>
      <c r="BQ6" s="27" t="s">
        <v>100</v>
      </c>
      <c r="BR6" s="27" t="s">
        <v>101</v>
      </c>
      <c r="BS6" s="14"/>
      <c r="BT6" s="14"/>
      <c r="BU6" s="14"/>
      <c r="BV6" s="14"/>
      <c r="BW6" s="14"/>
      <c r="BX6" s="14"/>
      <c r="BY6" s="14"/>
      <c r="BZ6" s="14"/>
      <c r="CA6" s="15"/>
      <c r="CB6" s="15"/>
      <c r="CC6" s="15"/>
      <c r="CD6" s="15"/>
      <c r="CE6" s="14"/>
    </row>
    <row r="7" spans="1:83" ht="15" x14ac:dyDescent="0.2">
      <c r="A7" s="15">
        <v>61.813913775372605</v>
      </c>
      <c r="B7" s="15">
        <v>1.2821527184856445</v>
      </c>
      <c r="C7" s="15">
        <v>2.1770331410684916E-3</v>
      </c>
      <c r="D7" s="15">
        <v>4.3659265881926992E-2</v>
      </c>
      <c r="E7" s="15">
        <v>5.1008728054500498E-2</v>
      </c>
      <c r="F7" s="15">
        <v>2.57534975351855E-2</v>
      </c>
      <c r="G7" s="15">
        <v>4.247312483468501E-3</v>
      </c>
      <c r="H7" s="15">
        <v>3.6382925508860009E-3</v>
      </c>
      <c r="I7" s="15">
        <v>-5.5624073604699999E-4</v>
      </c>
      <c r="J7" s="15">
        <v>-4.6751409304545003E-3</v>
      </c>
      <c r="K7" s="15">
        <v>-1.4905371205590006E-3</v>
      </c>
      <c r="L7" s="15">
        <v>-3.9229634905799907E-4</v>
      </c>
      <c r="M7" s="15">
        <v>1.226627960182E-3</v>
      </c>
      <c r="N7" s="15">
        <v>4.1254231556599988E-4</v>
      </c>
      <c r="O7" s="15">
        <v>-4.6522299311000005E-4</v>
      </c>
      <c r="P7" s="15">
        <v>2.253041484274999E-4</v>
      </c>
      <c r="Q7" s="15">
        <v>3.200047446199994E-5</v>
      </c>
      <c r="R7" s="15">
        <v>2.2881192653249985E-4</v>
      </c>
      <c r="S7" s="15">
        <v>5.9875073961500009E-5</v>
      </c>
      <c r="T7" s="15">
        <v>2.3431894990449999E-4</v>
      </c>
      <c r="U7" s="15">
        <v>3.0189482045000183E-6</v>
      </c>
      <c r="V7" s="15">
        <v>-2.42714399505E-5</v>
      </c>
      <c r="W7" s="15">
        <v>-1.1471250165699995E-4</v>
      </c>
      <c r="X7" s="15">
        <v>7.510723956449999E-5</v>
      </c>
      <c r="Y7" s="15">
        <v>3.3920716282949994E-4</v>
      </c>
      <c r="Z7" s="15">
        <v>9.8326973592999982E-5</v>
      </c>
      <c r="AA7" s="15">
        <v>1.6990447221999998E-5</v>
      </c>
      <c r="AB7" s="15">
        <v>-2.9398192565499999E-5</v>
      </c>
      <c r="AC7" s="15">
        <v>5.2583413571499978E-5</v>
      </c>
      <c r="AD7" s="15">
        <v>9.4967287729999983E-5</v>
      </c>
      <c r="AE7" s="15">
        <v>-3.6056068360500008E-5</v>
      </c>
      <c r="AF7" s="15">
        <v>-8.1889989750001504E-7</v>
      </c>
      <c r="AG7" s="15">
        <v>6.3183931555000004E-5</v>
      </c>
      <c r="AH7" s="15">
        <v>1.3637852216349998E-4</v>
      </c>
      <c r="AI7" s="27" t="s">
        <v>32</v>
      </c>
      <c r="AJ7" s="14"/>
      <c r="AK7" s="15">
        <v>85.793000906479989</v>
      </c>
      <c r="AL7" s="15">
        <v>2.3783798389840531</v>
      </c>
      <c r="AM7" s="15">
        <v>-0.33904542413840355</v>
      </c>
      <c r="AN7" s="15">
        <v>5.0683025523620501E-2</v>
      </c>
      <c r="AO7" s="15">
        <v>2.7800979457450498E-2</v>
      </c>
      <c r="AP7" s="15">
        <v>2.8453335196103005E-2</v>
      </c>
      <c r="AQ7" s="15">
        <v>-9.4327228039999319E-6</v>
      </c>
      <c r="AR7" s="15">
        <v>-3.046425590486001E-3</v>
      </c>
      <c r="AS7" s="15">
        <v>-2.9295676338485003E-3</v>
      </c>
      <c r="AT7" s="15">
        <v>-3.0820034966075006E-3</v>
      </c>
      <c r="AU7" s="15">
        <v>2.8130811628350027E-4</v>
      </c>
      <c r="AV7" s="15">
        <v>-2.6220107951800001E-3</v>
      </c>
      <c r="AW7" s="15">
        <v>-1.0765860461655001E-3</v>
      </c>
      <c r="AX7" s="15">
        <v>5.0383114260700004E-4</v>
      </c>
      <c r="AY7" s="15">
        <v>-4.0470534942050023E-4</v>
      </c>
      <c r="AZ7" s="15">
        <v>7.4071472383799991E-4</v>
      </c>
      <c r="BA7" s="15">
        <v>-3.5537996517300002E-4</v>
      </c>
      <c r="BB7" s="15">
        <v>-1.0788833584450007E-4</v>
      </c>
      <c r="BC7" s="15">
        <v>-1.2137414250900004E-4</v>
      </c>
      <c r="BD7" s="15">
        <v>3.0636080556149993E-4</v>
      </c>
      <c r="BE7" s="15">
        <v>-1.890303342705E-4</v>
      </c>
      <c r="BF7" s="15">
        <v>-1.0771828077000022E-5</v>
      </c>
      <c r="BG7" s="15">
        <v>2.2032109548800001E-4</v>
      </c>
      <c r="BH7" s="15">
        <v>2.7147943498500007E-5</v>
      </c>
      <c r="BI7" s="15">
        <v>2.3426686661600008E-4</v>
      </c>
      <c r="BJ7" s="15">
        <v>6.4563824945499971E-5</v>
      </c>
      <c r="BK7" s="15">
        <v>-1.16305120768E-4</v>
      </c>
      <c r="BL7" s="15">
        <v>2.1074279047999999E-4</v>
      </c>
      <c r="BM7" s="15">
        <v>2.1056708782000024E-5</v>
      </c>
      <c r="BN7" s="15">
        <v>9.3057776321499991E-5</v>
      </c>
      <c r="BO7" s="15">
        <v>2.7738429938000001E-5</v>
      </c>
      <c r="BP7" s="15">
        <v>2.082076521E-5</v>
      </c>
      <c r="BQ7" s="15">
        <v>5.2437831367499996E-5</v>
      </c>
      <c r="BR7" s="15">
        <v>1.8935726671999979E-5</v>
      </c>
      <c r="BS7" s="27" t="s">
        <v>68</v>
      </c>
      <c r="BT7" s="14"/>
      <c r="BU7" s="14"/>
      <c r="BV7" s="14"/>
      <c r="BW7" s="14"/>
      <c r="BX7" s="14"/>
      <c r="BY7" s="14"/>
      <c r="BZ7" s="14"/>
      <c r="CA7" s="15"/>
      <c r="CB7" s="15"/>
      <c r="CC7" s="15"/>
      <c r="CD7" s="15"/>
      <c r="CE7" s="14"/>
    </row>
    <row r="8" spans="1:83" ht="15" x14ac:dyDescent="0.2">
      <c r="A8" s="14"/>
      <c r="B8" s="15">
        <v>92.240591093667263</v>
      </c>
      <c r="C8" s="15">
        <v>-4.5275482500224671</v>
      </c>
      <c r="D8" s="15">
        <v>-0.41194822031936551</v>
      </c>
      <c r="E8" s="15">
        <v>-4.3627815105787032E-2</v>
      </c>
      <c r="F8" s="15">
        <v>8.0552433797955486E-2</v>
      </c>
      <c r="G8" s="15">
        <v>-8.805549649092E-3</v>
      </c>
      <c r="H8" s="15">
        <v>-3.6238770261463001E-2</v>
      </c>
      <c r="I8" s="15">
        <v>-1.6226674034075005E-3</v>
      </c>
      <c r="J8" s="15">
        <v>-7.7789466171300113E-4</v>
      </c>
      <c r="K8" s="15">
        <v>-1.3133334578350002E-3</v>
      </c>
      <c r="L8" s="15">
        <v>-1.233811688938E-2</v>
      </c>
      <c r="M8" s="15">
        <v>-9.5381450275094995E-3</v>
      </c>
      <c r="N8" s="15">
        <v>-1.3140864692349932E-4</v>
      </c>
      <c r="O8" s="15">
        <v>-1.9267741948450002E-3</v>
      </c>
      <c r="P8" s="15">
        <v>1.6327232431450001E-4</v>
      </c>
      <c r="Q8" s="15">
        <v>-3.2491883426545012E-3</v>
      </c>
      <c r="R8" s="15">
        <v>-2.3943911366975002E-3</v>
      </c>
      <c r="S8" s="15">
        <v>-2.0132701043249992E-4</v>
      </c>
      <c r="T8" s="15">
        <v>2.6003177917649999E-4</v>
      </c>
      <c r="U8" s="15">
        <v>-3.7307447805400002E-4</v>
      </c>
      <c r="V8" s="15">
        <v>-2.4935533254350005E-4</v>
      </c>
      <c r="W8" s="15">
        <v>1.0059604794500003E-3</v>
      </c>
      <c r="X8" s="15">
        <v>1.0475643592999993E-4</v>
      </c>
      <c r="Y8" s="15">
        <v>3.2939228674000076E-5</v>
      </c>
      <c r="Z8" s="15">
        <v>2.6992948651999977E-5</v>
      </c>
      <c r="AA8" s="15">
        <v>-6.662977447234996E-4</v>
      </c>
      <c r="AB8" s="15">
        <v>6.4044874589E-4</v>
      </c>
      <c r="AC8" s="15">
        <v>-1.5265235353649999E-4</v>
      </c>
      <c r="AD8" s="15">
        <v>1.5822526540600003E-4</v>
      </c>
      <c r="AE8" s="15">
        <v>3.6113171724999988E-5</v>
      </c>
      <c r="AF8" s="15">
        <v>-1.7233920907999999E-5</v>
      </c>
      <c r="AG8" s="15">
        <v>-1.02880182525E-4</v>
      </c>
      <c r="AH8" s="15">
        <v>-2.32167219829E-4</v>
      </c>
      <c r="AI8" s="27" t="s">
        <v>33</v>
      </c>
      <c r="AJ8" s="14"/>
      <c r="AK8" s="14"/>
      <c r="AL8" s="15">
        <v>88.448966863810028</v>
      </c>
      <c r="AM8" s="15">
        <v>-4.7107421215710188</v>
      </c>
      <c r="AN8" s="15">
        <v>-1.3069952981302507E-2</v>
      </c>
      <c r="AO8" s="15">
        <v>0.13049125125235145</v>
      </c>
      <c r="AP8" s="15">
        <v>0.14828333746803501</v>
      </c>
      <c r="AQ8" s="15">
        <v>-4.9309834562089993E-3</v>
      </c>
      <c r="AR8" s="15">
        <v>-3.2990151697434501E-2</v>
      </c>
      <c r="AS8" s="15">
        <v>-3.5484043250490001E-3</v>
      </c>
      <c r="AT8" s="15">
        <v>-3.8625556610530007E-3</v>
      </c>
      <c r="AU8" s="15">
        <v>-1.3572660254394988E-3</v>
      </c>
      <c r="AV8" s="15">
        <v>-1.3315037484189E-2</v>
      </c>
      <c r="AW8" s="15">
        <v>-1.0056403868540502E-2</v>
      </c>
      <c r="AX8" s="15">
        <v>-8.2483237231300015E-4</v>
      </c>
      <c r="AY8" s="15">
        <v>-2.7431458565695E-3</v>
      </c>
      <c r="AZ8" s="15">
        <v>8.2043541324650017E-4</v>
      </c>
      <c r="BA8" s="15">
        <v>-3.4599637636284998E-3</v>
      </c>
      <c r="BB8" s="15">
        <v>-2.0675622262649996E-3</v>
      </c>
      <c r="BC8" s="15">
        <v>7.3423004066499922E-5</v>
      </c>
      <c r="BD8" s="15">
        <v>8.5768437716650012E-4</v>
      </c>
      <c r="BE8" s="15">
        <v>-3.7002164433650001E-4</v>
      </c>
      <c r="BF8" s="15">
        <v>-2.0022384873149995E-4</v>
      </c>
      <c r="BG8" s="15">
        <v>1.0016061910294997E-3</v>
      </c>
      <c r="BH8" s="15">
        <v>7.395387710349998E-5</v>
      </c>
      <c r="BI8" s="15">
        <v>7.1184050170500039E-5</v>
      </c>
      <c r="BJ8" s="15">
        <v>-7.4406938962500043E-5</v>
      </c>
      <c r="BK8" s="15">
        <v>-7.0645584268549998E-4</v>
      </c>
      <c r="BL8" s="15">
        <v>9.1609107889800007E-4</v>
      </c>
      <c r="BM8" s="15">
        <v>-9.8744267410499995E-5</v>
      </c>
      <c r="BN8" s="15">
        <v>2.40353708766E-4</v>
      </c>
      <c r="BO8" s="15">
        <v>1.22161039422E-4</v>
      </c>
      <c r="BP8" s="15">
        <v>1.1323659931300001E-4</v>
      </c>
      <c r="BQ8" s="15">
        <v>-2.5082809734000007E-5</v>
      </c>
      <c r="BR8" s="15">
        <v>-1.7432213910000002E-4</v>
      </c>
      <c r="BS8" s="27" t="s">
        <v>69</v>
      </c>
      <c r="BT8" s="14"/>
      <c r="BU8" s="14"/>
      <c r="BV8" s="14"/>
      <c r="BW8" s="14"/>
      <c r="BX8" s="14"/>
      <c r="BY8" s="14"/>
      <c r="BZ8" s="14"/>
      <c r="CA8" s="15"/>
      <c r="CB8" s="15"/>
      <c r="CC8" s="15"/>
      <c r="CD8" s="15"/>
      <c r="CE8" s="14"/>
    </row>
    <row r="9" spans="1:83" ht="15" x14ac:dyDescent="0.2">
      <c r="A9" s="14"/>
      <c r="B9" s="14"/>
      <c r="C9" s="15">
        <v>90.01430497167317</v>
      </c>
      <c r="D9" s="15">
        <v>2.6643309783792692</v>
      </c>
      <c r="E9" s="15">
        <v>6.5438405643463524E-2</v>
      </c>
      <c r="F9" s="15">
        <v>-0.14510002632770952</v>
      </c>
      <c r="G9" s="15">
        <v>4.7531131901431496E-2</v>
      </c>
      <c r="H9" s="15">
        <v>9.4399834026697493E-2</v>
      </c>
      <c r="I9" s="15">
        <v>-2.1663748922110008E-3</v>
      </c>
      <c r="J9" s="15">
        <v>-7.7537295203630001E-3</v>
      </c>
      <c r="K9" s="15">
        <v>2.4336638187550164E-4</v>
      </c>
      <c r="L9" s="15">
        <v>1.2361481578102998E-2</v>
      </c>
      <c r="M9" s="15">
        <v>1.1138935567218502E-2</v>
      </c>
      <c r="N9" s="15">
        <v>-2.0153879488875003E-3</v>
      </c>
      <c r="O9" s="15">
        <v>3.2965521322049995E-4</v>
      </c>
      <c r="P9" s="15">
        <v>-1.3054688812715002E-3</v>
      </c>
      <c r="Q9" s="15">
        <v>4.6224495852489993E-3</v>
      </c>
      <c r="R9" s="15">
        <v>3.8726598190220009E-3</v>
      </c>
      <c r="S9" s="15">
        <v>2.6148948374500001E-4</v>
      </c>
      <c r="T9" s="15">
        <v>6.8180413197800019E-4</v>
      </c>
      <c r="U9" s="15">
        <v>5.5962740481850005E-4</v>
      </c>
      <c r="V9" s="15">
        <v>3.846432431959999E-4</v>
      </c>
      <c r="W9" s="15">
        <v>-1.6694890247499995E-3</v>
      </c>
      <c r="X9" s="15">
        <v>-4.4624334077300002E-4</v>
      </c>
      <c r="Y9" s="15">
        <v>3.4675735713349997E-4</v>
      </c>
      <c r="Z9" s="15">
        <v>-2.6949022986999896E-5</v>
      </c>
      <c r="AA9" s="15">
        <v>9.9411372759949999E-4</v>
      </c>
      <c r="AB9" s="15">
        <v>-7.2899410139700012E-4</v>
      </c>
      <c r="AC9" s="15">
        <v>6.7196729305600003E-4</v>
      </c>
      <c r="AD9" s="15">
        <v>2.3249854484499996E-4</v>
      </c>
      <c r="AE9" s="15">
        <v>9.1601326771999954E-5</v>
      </c>
      <c r="AF9" s="15">
        <v>-1.1163394004999868E-6</v>
      </c>
      <c r="AG9" s="15">
        <v>1.190529848685E-4</v>
      </c>
      <c r="AH9" s="15">
        <v>3.6486100620849998E-4</v>
      </c>
      <c r="AI9" s="27" t="s">
        <v>34</v>
      </c>
      <c r="AJ9" s="14"/>
      <c r="AK9" s="14"/>
      <c r="AL9" s="14"/>
      <c r="AM9" s="15">
        <v>92.612927756145439</v>
      </c>
      <c r="AN9" s="15">
        <v>1.9764106662996144</v>
      </c>
      <c r="AO9" s="15">
        <v>0.39315346993163552</v>
      </c>
      <c r="AP9" s="15">
        <v>-0.11378132336719352</v>
      </c>
      <c r="AQ9" s="15">
        <v>1.6876034042374501E-2</v>
      </c>
      <c r="AR9" s="15">
        <v>8.4685355692140529E-2</v>
      </c>
      <c r="AS9" s="15">
        <v>-1.243548126340002E-3</v>
      </c>
      <c r="AT9" s="15">
        <v>-9.3945394784345024E-3</v>
      </c>
      <c r="AU9" s="15">
        <v>2.7475139501990007E-3</v>
      </c>
      <c r="AV9" s="15">
        <v>1.3335991281413001E-2</v>
      </c>
      <c r="AW9" s="15">
        <v>1.2269201913561499E-2</v>
      </c>
      <c r="AX9" s="15">
        <v>1.8448026288599983E-4</v>
      </c>
      <c r="AY9" s="15">
        <v>-4.8090445551499865E-5</v>
      </c>
      <c r="AZ9" s="15">
        <v>-1.3599574136850026E-4</v>
      </c>
      <c r="BA9" s="15">
        <v>4.0179872541650005E-3</v>
      </c>
      <c r="BB9" s="15">
        <v>3.5535335877020001E-3</v>
      </c>
      <c r="BC9" s="15">
        <v>-1.0979031713899988E-4</v>
      </c>
      <c r="BD9" s="15">
        <v>3.0114808414499849E-5</v>
      </c>
      <c r="BE9" s="15">
        <v>-1.2027662839350006E-4</v>
      </c>
      <c r="BF9" s="15">
        <v>-1.2228465879349996E-4</v>
      </c>
      <c r="BG9" s="15">
        <v>-1.524058678049E-3</v>
      </c>
      <c r="BH9" s="15">
        <v>-2.6749098460299999E-4</v>
      </c>
      <c r="BI9" s="15">
        <v>4.8539930606350008E-4</v>
      </c>
      <c r="BJ9" s="15">
        <v>1.6843296244250003E-4</v>
      </c>
      <c r="BK9" s="15">
        <v>6.9713669910099996E-4</v>
      </c>
      <c r="BL9" s="15">
        <v>-6.9606114781799991E-4</v>
      </c>
      <c r="BM9" s="15">
        <v>5.0006169304050009E-4</v>
      </c>
      <c r="BN9" s="15">
        <v>9.2252054123499977E-5</v>
      </c>
      <c r="BO9" s="15">
        <v>-2.3534116288000011E-5</v>
      </c>
      <c r="BP9" s="15">
        <v>-7.8178898567000005E-5</v>
      </c>
      <c r="BQ9" s="15">
        <v>4.625309773550001E-5</v>
      </c>
      <c r="BR9" s="15">
        <v>3.4532224290700003E-4</v>
      </c>
      <c r="BS9" s="27" t="s">
        <v>70</v>
      </c>
      <c r="BT9" s="14"/>
      <c r="BU9" s="14"/>
      <c r="BV9" s="14"/>
      <c r="BW9" s="14"/>
      <c r="BX9" s="14"/>
      <c r="BY9" s="14"/>
      <c r="BZ9" s="14"/>
      <c r="CA9" s="15"/>
      <c r="CB9" s="15"/>
      <c r="CC9" s="15"/>
      <c r="CD9" s="15"/>
      <c r="CE9" s="14"/>
    </row>
    <row r="10" spans="1:83" ht="15" x14ac:dyDescent="0.2">
      <c r="A10" s="14"/>
      <c r="B10" s="14"/>
      <c r="C10" s="14"/>
      <c r="D10" s="15">
        <v>84.558134729237111</v>
      </c>
      <c r="E10" s="15">
        <v>1.4640357346113713</v>
      </c>
      <c r="F10" s="15">
        <v>-5.9181872374473525E-2</v>
      </c>
      <c r="G10" s="15">
        <v>-2.8093920344845025E-3</v>
      </c>
      <c r="H10" s="15">
        <v>7.829525890860399E-2</v>
      </c>
      <c r="I10" s="15">
        <v>-8.6588228677639996E-3</v>
      </c>
      <c r="J10" s="15">
        <v>-9.822644029600501E-3</v>
      </c>
      <c r="K10" s="15">
        <v>5.7251362615574992E-3</v>
      </c>
      <c r="L10" s="15">
        <v>5.4974249866880003E-3</v>
      </c>
      <c r="M10" s="15">
        <v>6.0983952274045001E-3</v>
      </c>
      <c r="N10" s="15">
        <v>-1.3783572472440002E-3</v>
      </c>
      <c r="O10" s="15">
        <v>-2.8642137744425001E-3</v>
      </c>
      <c r="P10" s="15">
        <v>-1.1461599069590002E-3</v>
      </c>
      <c r="Q10" s="15">
        <v>1.218966069187E-3</v>
      </c>
      <c r="R10" s="15">
        <v>1.5404398135464999E-3</v>
      </c>
      <c r="S10" s="15">
        <v>-3.9650505527450005E-4</v>
      </c>
      <c r="T10" s="15">
        <v>9.5244772430900018E-4</v>
      </c>
      <c r="U10" s="15">
        <v>1.9187106977700002E-4</v>
      </c>
      <c r="V10" s="15">
        <v>2.6444819103750003E-4</v>
      </c>
      <c r="W10" s="15">
        <v>-8.0845500187250001E-4</v>
      </c>
      <c r="X10" s="15">
        <v>-1.20962496277E-4</v>
      </c>
      <c r="Y10" s="15">
        <v>2.6491066553900003E-4</v>
      </c>
      <c r="Z10" s="15">
        <v>-2.0820074949549997E-4</v>
      </c>
      <c r="AA10" s="15">
        <v>2.7438919653649996E-4</v>
      </c>
      <c r="AB10" s="15">
        <v>-3.8952965967250001E-4</v>
      </c>
      <c r="AC10" s="15">
        <v>4.2408347028999999E-4</v>
      </c>
      <c r="AD10" s="15">
        <v>2.5453981603250001E-4</v>
      </c>
      <c r="AE10" s="15">
        <v>1.474954804655E-4</v>
      </c>
      <c r="AF10" s="15">
        <v>8.9829239944000009E-5</v>
      </c>
      <c r="AG10" s="15">
        <v>2.7912877579000002E-5</v>
      </c>
      <c r="AH10" s="15">
        <v>1.75229517837E-4</v>
      </c>
      <c r="AI10" s="27" t="s">
        <v>35</v>
      </c>
      <c r="AJ10" s="14"/>
      <c r="AK10" s="14"/>
      <c r="AL10" s="14"/>
      <c r="AM10" s="14"/>
      <c r="AN10" s="15">
        <v>62.050693741605919</v>
      </c>
      <c r="AO10" s="15">
        <v>1.4108462190264646</v>
      </c>
      <c r="AP10" s="15">
        <v>0.40154996684549094</v>
      </c>
      <c r="AQ10" s="15">
        <v>-8.5701356951099882E-3</v>
      </c>
      <c r="AR10" s="15">
        <v>1.6204673551005001E-2</v>
      </c>
      <c r="AS10" s="15">
        <v>5.8311552466015007E-3</v>
      </c>
      <c r="AT10" s="15">
        <v>-1.4477680810694003E-2</v>
      </c>
      <c r="AU10" s="15">
        <v>2.5027513596859998E-3</v>
      </c>
      <c r="AV10" s="15">
        <v>-4.1374318049615024E-3</v>
      </c>
      <c r="AW10" s="15">
        <v>-2.1109645483420015E-3</v>
      </c>
      <c r="AX10" s="15">
        <v>-2.8430146210039996E-3</v>
      </c>
      <c r="AY10" s="15">
        <v>-4.7947994619905003E-3</v>
      </c>
      <c r="AZ10" s="15">
        <v>-1.5319439624260002E-3</v>
      </c>
      <c r="BA10" s="15">
        <v>-1.5968999808089999E-3</v>
      </c>
      <c r="BB10" s="15">
        <v>-2.0803194943999671E-5</v>
      </c>
      <c r="BC10" s="15">
        <v>2.4487240467549991E-4</v>
      </c>
      <c r="BD10" s="15">
        <v>1.305057862549E-3</v>
      </c>
      <c r="BE10" s="15">
        <v>3.5064415097649996E-4</v>
      </c>
      <c r="BF10" s="15">
        <v>1.51435612616E-4</v>
      </c>
      <c r="BG10" s="15">
        <v>-1.8979840589850006E-4</v>
      </c>
      <c r="BH10" s="15">
        <v>-1.1621036683350001E-4</v>
      </c>
      <c r="BI10" s="15">
        <v>2.1313736673199998E-4</v>
      </c>
      <c r="BJ10" s="15">
        <v>-2.2736677215400001E-4</v>
      </c>
      <c r="BK10" s="15">
        <v>-2.3233350984650007E-4</v>
      </c>
      <c r="BL10" s="15">
        <v>7.2357492935500007E-5</v>
      </c>
      <c r="BM10" s="15">
        <v>2.5687540639149993E-4</v>
      </c>
      <c r="BN10" s="15">
        <v>3.2772499399849999E-4</v>
      </c>
      <c r="BO10" s="15">
        <v>1.037681084675E-4</v>
      </c>
      <c r="BP10" s="15">
        <v>8.1788960720500004E-5</v>
      </c>
      <c r="BQ10" s="15">
        <v>-3.0018799460999987E-5</v>
      </c>
      <c r="BR10" s="15">
        <v>7.9876311764499978E-5</v>
      </c>
      <c r="BS10" s="27" t="s">
        <v>71</v>
      </c>
      <c r="BT10" s="14"/>
      <c r="BU10" s="14"/>
      <c r="BV10" s="14"/>
      <c r="BW10" s="14"/>
      <c r="BX10" s="14"/>
      <c r="BY10" s="14"/>
      <c r="BZ10" s="14"/>
      <c r="CA10" s="15"/>
      <c r="CB10" s="15"/>
      <c r="CC10" s="15"/>
      <c r="CD10" s="15"/>
      <c r="CE10" s="14"/>
    </row>
    <row r="11" spans="1:83" ht="15" x14ac:dyDescent="0.2">
      <c r="A11" s="14"/>
      <c r="B11" s="14"/>
      <c r="C11" s="14"/>
      <c r="D11" s="14"/>
      <c r="E11" s="15">
        <v>82.136722208273412</v>
      </c>
      <c r="F11" s="15">
        <v>2.417006934875388</v>
      </c>
      <c r="G11" s="15">
        <v>1.2132214079673567E-2</v>
      </c>
      <c r="H11" s="15">
        <v>0.29668659200152003</v>
      </c>
      <c r="I11" s="15">
        <v>-4.3621489182517501E-2</v>
      </c>
      <c r="J11" s="15">
        <v>-8.1519345616239511E-2</v>
      </c>
      <c r="K11" s="15">
        <v>8.6980070709820004E-3</v>
      </c>
      <c r="L11" s="15">
        <v>-1.12947587262585E-2</v>
      </c>
      <c r="M11" s="15">
        <v>7.2273343911549992E-3</v>
      </c>
      <c r="N11" s="15">
        <v>-3.364365201341501E-3</v>
      </c>
      <c r="O11" s="15">
        <v>-1.4829150136663E-2</v>
      </c>
      <c r="P11" s="15">
        <v>-2.5676954553885E-3</v>
      </c>
      <c r="Q11" s="15">
        <v>-1.2025334779105002E-3</v>
      </c>
      <c r="R11" s="15">
        <v>1.8967221373805E-3</v>
      </c>
      <c r="S11" s="15">
        <v>-1.3931043480035E-3</v>
      </c>
      <c r="T11" s="15">
        <v>3.9210313888295E-3</v>
      </c>
      <c r="U11" s="15">
        <v>7.3519013019998989E-6</v>
      </c>
      <c r="V11" s="15">
        <v>3.4683328578299997E-4</v>
      </c>
      <c r="W11" s="15">
        <v>-1.4064301397455001E-3</v>
      </c>
      <c r="X11" s="15">
        <v>-3.712973711499988E-5</v>
      </c>
      <c r="Y11" s="15">
        <v>1.5666847708744999E-3</v>
      </c>
      <c r="Z11" s="15">
        <v>-3.7172658764799999E-4</v>
      </c>
      <c r="AA11" s="15">
        <v>-2.8705422077500009E-5</v>
      </c>
      <c r="AB11" s="15">
        <v>-4.7327958758049994E-4</v>
      </c>
      <c r="AC11" s="15">
        <v>1.0999595200215E-3</v>
      </c>
      <c r="AD11" s="15">
        <v>1.038416525809E-3</v>
      </c>
      <c r="AE11" s="15">
        <v>3.1737359728650002E-4</v>
      </c>
      <c r="AF11" s="15">
        <v>1.9869209804200002E-4</v>
      </c>
      <c r="AG11" s="15">
        <v>5.8554793973499992E-5</v>
      </c>
      <c r="AH11" s="15">
        <v>4.6160038076649998E-4</v>
      </c>
      <c r="AI11" s="27" t="s">
        <v>36</v>
      </c>
      <c r="AJ11" s="14"/>
      <c r="AK11" s="14"/>
      <c r="AL11" s="14"/>
      <c r="AM11" s="14"/>
      <c r="AN11" s="14"/>
      <c r="AO11" s="15">
        <v>82.676899854543208</v>
      </c>
      <c r="AP11" s="15">
        <v>3.9340802512165065</v>
      </c>
      <c r="AQ11" s="15">
        <v>-1.0951857415002498E-2</v>
      </c>
      <c r="AR11" s="15">
        <v>0.20671394731148504</v>
      </c>
      <c r="AS11" s="15">
        <v>-1.5348050292403E-2</v>
      </c>
      <c r="AT11" s="15">
        <v>-8.6389706007163003E-2</v>
      </c>
      <c r="AU11" s="15">
        <v>1.6617467497880505E-2</v>
      </c>
      <c r="AV11" s="15">
        <v>-1.1178521376516499E-2</v>
      </c>
      <c r="AW11" s="15">
        <v>3.0039764553395016E-3</v>
      </c>
      <c r="AX11" s="15">
        <v>-3.9939109696690003E-3</v>
      </c>
      <c r="AY11" s="15">
        <v>-1.3839358066989998E-2</v>
      </c>
      <c r="AZ11" s="15">
        <v>-8.4697781007749993E-4</v>
      </c>
      <c r="BA11" s="15">
        <v>-1.6536331147040005E-3</v>
      </c>
      <c r="BB11" s="15">
        <v>2.6504350930014998E-3</v>
      </c>
      <c r="BC11" s="15">
        <v>-3.6182197770000008E-4</v>
      </c>
      <c r="BD11" s="15">
        <v>4.2407066909619998E-3</v>
      </c>
      <c r="BE11" s="15">
        <v>1.0331065404199988E-4</v>
      </c>
      <c r="BF11" s="15">
        <v>1.8843106269799992E-4</v>
      </c>
      <c r="BG11" s="15">
        <v>-7.5758468923599993E-4</v>
      </c>
      <c r="BH11" s="15">
        <v>-1.8331121268749998E-4</v>
      </c>
      <c r="BI11" s="15">
        <v>1.6561600954604998E-3</v>
      </c>
      <c r="BJ11" s="15">
        <v>-2.4959378615349993E-4</v>
      </c>
      <c r="BK11" s="15">
        <v>-3.0449647483700003E-4</v>
      </c>
      <c r="BL11" s="15">
        <v>6.8370925082000028E-5</v>
      </c>
      <c r="BM11" s="15">
        <v>8.1241772436500001E-4</v>
      </c>
      <c r="BN11" s="15">
        <v>9.803229513179999E-4</v>
      </c>
      <c r="BO11" s="15">
        <v>2.733763962035E-4</v>
      </c>
      <c r="BP11" s="15">
        <v>1.9051941431400004E-4</v>
      </c>
      <c r="BQ11" s="15">
        <v>1.3815876661500004E-4</v>
      </c>
      <c r="BR11" s="15">
        <v>3.8699640382100004E-4</v>
      </c>
      <c r="BS11" s="27" t="s">
        <v>72</v>
      </c>
      <c r="BT11" s="14"/>
      <c r="BU11" s="14"/>
      <c r="BV11" s="14"/>
      <c r="BW11" s="14"/>
      <c r="BX11" s="14"/>
      <c r="BY11" s="14"/>
      <c r="BZ11" s="14"/>
      <c r="CA11" s="15"/>
      <c r="CB11" s="15"/>
      <c r="CC11" s="15"/>
      <c r="CD11" s="15"/>
      <c r="CE11" s="15"/>
    </row>
    <row r="12" spans="1:83" ht="15" x14ac:dyDescent="0.2">
      <c r="A12" s="14"/>
      <c r="B12" s="14"/>
      <c r="C12" s="14"/>
      <c r="D12" s="14"/>
      <c r="E12" s="14"/>
      <c r="F12" s="15">
        <v>90.472417805252917</v>
      </c>
      <c r="G12" s="15">
        <v>-0.25408262767103129</v>
      </c>
      <c r="H12" s="15">
        <v>0.34804952281337154</v>
      </c>
      <c r="I12" s="15">
        <v>-9.9113714883643997E-2</v>
      </c>
      <c r="J12" s="15">
        <v>-0.14323118506492352</v>
      </c>
      <c r="K12" s="15">
        <v>1.37270784196645E-2</v>
      </c>
      <c r="L12" s="15">
        <v>-4.456469808445801E-2</v>
      </c>
      <c r="M12" s="15">
        <v>-9.2349481248469988E-3</v>
      </c>
      <c r="N12" s="15">
        <v>-2.1792909202495016E-3</v>
      </c>
      <c r="O12" s="15">
        <v>-2.1393786177586503E-2</v>
      </c>
      <c r="P12" s="15">
        <v>-2.5567862027309983E-3</v>
      </c>
      <c r="Q12" s="15">
        <v>-7.5872958031874991E-3</v>
      </c>
      <c r="R12" s="15">
        <v>-2.4316401006174992E-3</v>
      </c>
      <c r="S12" s="15">
        <v>-2.3946302178169997E-3</v>
      </c>
      <c r="T12" s="15">
        <v>4.0333788071809989E-3</v>
      </c>
      <c r="U12" s="15">
        <v>-7.4599772631850001E-4</v>
      </c>
      <c r="V12" s="15">
        <v>-2.9179191750000197E-6</v>
      </c>
      <c r="W12" s="15">
        <v>-2.6523571546000245E-5</v>
      </c>
      <c r="X12" s="15">
        <v>2.9241817198100015E-4</v>
      </c>
      <c r="Y12" s="15">
        <v>1.4246492505684998E-3</v>
      </c>
      <c r="Z12" s="15">
        <v>-3.5739615319650003E-4</v>
      </c>
      <c r="AA12" s="15">
        <v>-9.8956993131000008E-4</v>
      </c>
      <c r="AB12" s="15">
        <v>7.2840047741000037E-5</v>
      </c>
      <c r="AC12" s="15">
        <v>7.5932791062699998E-4</v>
      </c>
      <c r="AD12" s="15">
        <v>9.6353016958850013E-4</v>
      </c>
      <c r="AE12" s="15">
        <v>2.5289950619949997E-4</v>
      </c>
      <c r="AF12" s="15">
        <v>2.0588461193100002E-4</v>
      </c>
      <c r="AG12" s="15">
        <v>-6.4975471177499992E-5</v>
      </c>
      <c r="AH12" s="15">
        <v>2.2137468393850003E-4</v>
      </c>
      <c r="AI12" s="27" t="s">
        <v>37</v>
      </c>
      <c r="AJ12" s="14"/>
      <c r="AK12" s="14"/>
      <c r="AL12" s="14"/>
      <c r="AM12" s="14"/>
      <c r="AN12" s="14"/>
      <c r="AO12" s="14"/>
      <c r="AP12" s="15">
        <v>88.780981585519939</v>
      </c>
      <c r="AQ12" s="15">
        <v>-0.35510465604753355</v>
      </c>
      <c r="AR12" s="15">
        <v>0.4234941390954895</v>
      </c>
      <c r="AS12" s="15">
        <v>-8.3452162100059995E-3</v>
      </c>
      <c r="AT12" s="15">
        <v>-0.154178441580272</v>
      </c>
      <c r="AU12" s="15">
        <v>3.213299756579549E-2</v>
      </c>
      <c r="AV12" s="15">
        <v>-4.1668827083250003E-2</v>
      </c>
      <c r="AW12" s="15">
        <v>-1.4387717911226498E-2</v>
      </c>
      <c r="AX12" s="15">
        <v>-6.5124121902954985E-3</v>
      </c>
      <c r="AY12" s="15">
        <v>-2.0777398655964504E-2</v>
      </c>
      <c r="AZ12" s="15">
        <v>-1.3582054071609999E-3</v>
      </c>
      <c r="BA12" s="15">
        <v>-7.1742282621700005E-3</v>
      </c>
      <c r="BB12" s="15">
        <v>-2.7705736693050067E-4</v>
      </c>
      <c r="BC12" s="15">
        <v>-4.6194864853900001E-4</v>
      </c>
      <c r="BD12" s="15">
        <v>5.6306427434999994E-3</v>
      </c>
      <c r="BE12" s="15">
        <v>2.5607031170300001E-4</v>
      </c>
      <c r="BF12" s="15">
        <v>2.9257693188449986E-4</v>
      </c>
      <c r="BG12" s="15">
        <v>6.3593130499949968E-4</v>
      </c>
      <c r="BH12" s="15">
        <v>1.7657238816700001E-4</v>
      </c>
      <c r="BI12" s="15">
        <v>1.6557785696845E-3</v>
      </c>
      <c r="BJ12" s="15">
        <v>-4.7051352570450005E-4</v>
      </c>
      <c r="BK12" s="15">
        <v>-9.5073336835499987E-4</v>
      </c>
      <c r="BL12" s="15">
        <v>6.4964929017899983E-4</v>
      </c>
      <c r="BM12" s="15">
        <v>4.8197561423150002E-4</v>
      </c>
      <c r="BN12" s="15">
        <v>1.0845529067774998E-3</v>
      </c>
      <c r="BO12" s="15">
        <v>3.6592651733950005E-4</v>
      </c>
      <c r="BP12" s="15">
        <v>3.1395241549249999E-4</v>
      </c>
      <c r="BQ12" s="15">
        <v>1.4570770589999993E-4</v>
      </c>
      <c r="BR12" s="15">
        <v>1.52916535036E-4</v>
      </c>
      <c r="BS12" s="27" t="s">
        <v>73</v>
      </c>
      <c r="BT12" s="14"/>
      <c r="BU12" s="14"/>
      <c r="BV12" s="14"/>
      <c r="BW12" s="14"/>
      <c r="BX12" s="14"/>
      <c r="BY12" s="14"/>
      <c r="BZ12" s="14"/>
      <c r="CA12" s="15"/>
      <c r="CB12" s="15"/>
      <c r="CC12" s="15"/>
      <c r="CD12" s="15"/>
      <c r="CE12" s="14"/>
    </row>
    <row r="13" spans="1:83" ht="15" x14ac:dyDescent="0.2">
      <c r="A13" s="14"/>
      <c r="B13" s="14"/>
      <c r="C13" s="14"/>
      <c r="D13" s="14"/>
      <c r="E13" s="14"/>
      <c r="F13" s="14"/>
      <c r="G13" s="15">
        <v>63.950863528485215</v>
      </c>
      <c r="H13" s="15">
        <v>0.9048469030850268</v>
      </c>
      <c r="I13" s="15">
        <v>-4.3669033694804002E-2</v>
      </c>
      <c r="J13" s="15">
        <v>0.1000024998866495</v>
      </c>
      <c r="K13" s="15">
        <v>1.7327641961863004E-2</v>
      </c>
      <c r="L13" s="15">
        <v>2.7075025639580998E-2</v>
      </c>
      <c r="M13" s="15">
        <v>1.1239217860413502E-2</v>
      </c>
      <c r="N13" s="15">
        <v>1.5354969212150033E-4</v>
      </c>
      <c r="O13" s="15">
        <v>3.5529085882399973E-4</v>
      </c>
      <c r="P13" s="15">
        <v>-9.836964423899999E-4</v>
      </c>
      <c r="Q13" s="15">
        <v>-3.5939853601100016E-4</v>
      </c>
      <c r="R13" s="15">
        <v>-6.7138935680650014E-4</v>
      </c>
      <c r="S13" s="15">
        <v>-7.709324438105005E-4</v>
      </c>
      <c r="T13" s="15">
        <v>-1.0271822232305009E-3</v>
      </c>
      <c r="U13" s="15">
        <v>2.0726638784999998E-5</v>
      </c>
      <c r="V13" s="15">
        <v>1.5258897507699999E-4</v>
      </c>
      <c r="W13" s="15">
        <v>-1.1310858737500005E-4</v>
      </c>
      <c r="X13" s="15">
        <v>1.9307463299800002E-4</v>
      </c>
      <c r="Y13" s="15">
        <v>-5.0451010788600027E-4</v>
      </c>
      <c r="Z13" s="15">
        <v>-3.2029904657550009E-4</v>
      </c>
      <c r="AA13" s="15">
        <v>-1.0069080187949998E-4</v>
      </c>
      <c r="AB13" s="15">
        <v>-3.1966526198050018E-4</v>
      </c>
      <c r="AC13" s="15">
        <v>-2.0484482868950003E-4</v>
      </c>
      <c r="AD13" s="15">
        <v>-2.6164196855350011E-4</v>
      </c>
      <c r="AE13" s="15">
        <v>7.8832763465999967E-5</v>
      </c>
      <c r="AF13" s="15">
        <v>1.2416781480300003E-4</v>
      </c>
      <c r="AG13" s="15">
        <v>-8.8453739119999977E-6</v>
      </c>
      <c r="AH13" s="15">
        <v>-1.9058718534000019E-5</v>
      </c>
      <c r="AI13" s="27" t="s">
        <v>38</v>
      </c>
      <c r="AJ13" s="14"/>
      <c r="AK13" s="14"/>
      <c r="AL13" s="14"/>
      <c r="AM13" s="14"/>
      <c r="AN13" s="14"/>
      <c r="AO13" s="14"/>
      <c r="AP13" s="14"/>
      <c r="AQ13" s="15">
        <v>89.004692085151873</v>
      </c>
      <c r="AR13" s="15">
        <v>2.5183918112076293</v>
      </c>
      <c r="AS13" s="15">
        <v>-6.5708138719509993E-3</v>
      </c>
      <c r="AT13" s="15">
        <v>-0.11258771244686348</v>
      </c>
      <c r="AU13" s="15">
        <v>2.71002596791045E-2</v>
      </c>
      <c r="AV13" s="15">
        <v>1.945629600301E-2</v>
      </c>
      <c r="AW13" s="15">
        <v>1.7047341625836498E-2</v>
      </c>
      <c r="AX13" s="15">
        <v>-5.774725199795002E-4</v>
      </c>
      <c r="AY13" s="15">
        <v>-3.1306116374964985E-3</v>
      </c>
      <c r="AZ13" s="15">
        <v>-2.6454325872675003E-3</v>
      </c>
      <c r="BA13" s="15">
        <v>7.5298692712950021E-4</v>
      </c>
      <c r="BB13" s="15">
        <v>1.0776239468785003E-3</v>
      </c>
      <c r="BC13" s="15">
        <v>-4.8472975342699981E-4</v>
      </c>
      <c r="BD13" s="15">
        <v>9.38508228276E-4</v>
      </c>
      <c r="BE13" s="15">
        <v>8.3235621121800004E-4</v>
      </c>
      <c r="BF13" s="15">
        <v>6.4169435224749989E-4</v>
      </c>
      <c r="BG13" s="15">
        <v>-2.2134707352049998E-4</v>
      </c>
      <c r="BH13" s="15">
        <v>1.3889797280599998E-4</v>
      </c>
      <c r="BI13" s="15">
        <v>3.8278079500000007E-4</v>
      </c>
      <c r="BJ13" s="15">
        <v>-1.6392493419450002E-4</v>
      </c>
      <c r="BK13" s="15">
        <v>1.0629508922400001E-4</v>
      </c>
      <c r="BL13" s="15">
        <v>-5.1015706587650002E-4</v>
      </c>
      <c r="BM13" s="15">
        <v>3.2434711036000038E-5</v>
      </c>
      <c r="BN13" s="15">
        <v>7.7682538552500033E-5</v>
      </c>
      <c r="BO13" s="15">
        <v>1.2041907305000034E-6</v>
      </c>
      <c r="BP13" s="15">
        <v>2.8628238409000005E-5</v>
      </c>
      <c r="BQ13" s="15">
        <v>9.5670725879500005E-5</v>
      </c>
      <c r="BR13" s="15">
        <v>1.1339975178299999E-4</v>
      </c>
      <c r="BS13" s="27" t="s">
        <v>74</v>
      </c>
      <c r="BT13" s="14"/>
      <c r="BU13" s="14"/>
      <c r="BV13" s="14"/>
      <c r="BW13" s="14"/>
      <c r="BX13" s="14"/>
      <c r="BY13" s="14"/>
      <c r="BZ13" s="14"/>
      <c r="CA13" s="15"/>
      <c r="CB13" s="15"/>
      <c r="CC13" s="15"/>
      <c r="CD13" s="15"/>
      <c r="CE13" s="14"/>
    </row>
    <row r="14" spans="1:83" ht="15" x14ac:dyDescent="0.2">
      <c r="A14" s="14"/>
      <c r="B14" s="14"/>
      <c r="C14" s="14"/>
      <c r="D14" s="14"/>
      <c r="E14" s="14"/>
      <c r="F14" s="14"/>
      <c r="G14" s="14"/>
      <c r="H14" s="15">
        <v>102.16545063330985</v>
      </c>
      <c r="I14" s="15">
        <v>-0.92414228808197263</v>
      </c>
      <c r="J14" s="15">
        <v>-0.59739261452905501</v>
      </c>
      <c r="K14" s="15">
        <v>5.2413870544751995E-2</v>
      </c>
      <c r="L14" s="15">
        <v>0.10642914972607051</v>
      </c>
      <c r="M14" s="15">
        <v>9.1816645361754018E-2</v>
      </c>
      <c r="N14" s="15">
        <v>-5.4342975309879995E-3</v>
      </c>
      <c r="O14" s="15">
        <v>-1.2702080557003502E-2</v>
      </c>
      <c r="P14" s="15">
        <v>-2.3034085342924998E-3</v>
      </c>
      <c r="Q14" s="15">
        <v>1.2137189602498996E-2</v>
      </c>
      <c r="R14" s="15">
        <v>1.1656278244379498E-2</v>
      </c>
      <c r="S14" s="15">
        <v>-3.860570220995E-4</v>
      </c>
      <c r="T14" s="15">
        <v>4.0844254499870017E-3</v>
      </c>
      <c r="U14" s="15">
        <v>1.2109088472069996E-3</v>
      </c>
      <c r="V14" s="15">
        <v>9.5896566548550036E-4</v>
      </c>
      <c r="W14" s="15">
        <v>-3.7647551679305005E-3</v>
      </c>
      <c r="X14" s="15">
        <v>-8.2339914061499965E-5</v>
      </c>
      <c r="Y14" s="15">
        <v>1.8121564471224999E-3</v>
      </c>
      <c r="Z14" s="15">
        <v>-2.1707561635399999E-4</v>
      </c>
      <c r="AA14" s="15">
        <v>1.3801763972845001E-3</v>
      </c>
      <c r="AB14" s="15">
        <v>-1.5796284093309999E-3</v>
      </c>
      <c r="AC14" s="15">
        <v>1.14180373601E-3</v>
      </c>
      <c r="AD14" s="15">
        <v>6.7308739751349993E-4</v>
      </c>
      <c r="AE14" s="15">
        <v>1.6114632212850007E-4</v>
      </c>
      <c r="AF14" s="15">
        <v>2.12839927229E-4</v>
      </c>
      <c r="AG14" s="15">
        <v>3.1296597055849995E-4</v>
      </c>
      <c r="AH14" s="15">
        <v>8.5277913540499984E-4</v>
      </c>
      <c r="AI14" s="27" t="s">
        <v>39</v>
      </c>
      <c r="AJ14" s="14"/>
      <c r="AK14" s="14"/>
      <c r="AL14" s="14"/>
      <c r="AM14" s="14"/>
      <c r="AN14" s="14"/>
      <c r="AO14" s="14"/>
      <c r="AP14" s="14"/>
      <c r="AQ14" s="14"/>
      <c r="AR14" s="15">
        <v>92.351780107566384</v>
      </c>
      <c r="AS14" s="15">
        <v>-0.45432710577734225</v>
      </c>
      <c r="AT14" s="15">
        <v>-0.62346813927197908</v>
      </c>
      <c r="AU14" s="15">
        <v>1.063906463706599E-2</v>
      </c>
      <c r="AV14" s="15">
        <v>0.14367116272333899</v>
      </c>
      <c r="AW14" s="15">
        <v>0.104762650784088</v>
      </c>
      <c r="AX14" s="15">
        <v>3.7054561476899955E-4</v>
      </c>
      <c r="AY14" s="15">
        <v>-7.377527534961E-3</v>
      </c>
      <c r="AZ14" s="15">
        <v>-4.3076694847260007E-3</v>
      </c>
      <c r="BA14" s="15">
        <v>1.5139498137587496E-2</v>
      </c>
      <c r="BB14" s="15">
        <v>1.27634974218065E-2</v>
      </c>
      <c r="BC14" s="15">
        <v>-8.9979591220199916E-4</v>
      </c>
      <c r="BD14" s="15">
        <v>1.650910978493E-3</v>
      </c>
      <c r="BE14" s="15">
        <v>9.1812922975400028E-4</v>
      </c>
      <c r="BF14" s="15">
        <v>1.0252325512139998E-3</v>
      </c>
      <c r="BG14" s="15">
        <v>-4.0935381429459995E-3</v>
      </c>
      <c r="BH14" s="15">
        <v>-8.9643622633900008E-4</v>
      </c>
      <c r="BI14" s="15">
        <v>1.6459442408005001E-3</v>
      </c>
      <c r="BJ14" s="15">
        <v>6.0441087530500019E-5</v>
      </c>
      <c r="BK14" s="15">
        <v>1.2218864983999998E-3</v>
      </c>
      <c r="BL14" s="15">
        <v>-1.8659685242950004E-3</v>
      </c>
      <c r="BM14" s="15">
        <v>1.2120377367975E-3</v>
      </c>
      <c r="BN14" s="15">
        <v>4.2347917864149996E-4</v>
      </c>
      <c r="BO14" s="15">
        <v>-7.5985125354999992E-5</v>
      </c>
      <c r="BP14" s="15">
        <v>-1.3441316240949999E-4</v>
      </c>
      <c r="BQ14" s="15">
        <v>1.883588991055E-4</v>
      </c>
      <c r="BR14" s="15">
        <v>8.187273323874999E-4</v>
      </c>
      <c r="BS14" s="27" t="s">
        <v>75</v>
      </c>
      <c r="BT14" s="14"/>
      <c r="BU14" s="14"/>
      <c r="BV14" s="14"/>
      <c r="BW14" s="14"/>
      <c r="BX14" s="14"/>
      <c r="BY14" s="14"/>
      <c r="BZ14" s="14"/>
      <c r="CA14" s="15"/>
      <c r="CB14" s="15"/>
      <c r="CC14" s="15"/>
      <c r="CD14" s="15"/>
      <c r="CE14" s="14"/>
    </row>
    <row r="15" spans="1:83" ht="15" x14ac:dyDescent="0.2">
      <c r="A15" s="14"/>
      <c r="B15" s="14"/>
      <c r="C15" s="14"/>
      <c r="D15" s="14"/>
      <c r="E15" s="14"/>
      <c r="F15" s="14"/>
      <c r="G15" s="14"/>
      <c r="H15" s="14"/>
      <c r="I15" s="15">
        <v>72.28345630871523</v>
      </c>
      <c r="J15" s="15">
        <v>0.31208449541366146</v>
      </c>
      <c r="K15" s="15">
        <v>1.941706285405102E-2</v>
      </c>
      <c r="L15" s="15">
        <v>-8.2823994970103995E-2</v>
      </c>
      <c r="M15" s="15">
        <v>-4.9461334180674998E-2</v>
      </c>
      <c r="N15" s="15">
        <v>1.1641647860387001E-2</v>
      </c>
      <c r="O15" s="15">
        <v>1.8202188774313503E-2</v>
      </c>
      <c r="P15" s="15">
        <v>1.7126146151374996E-3</v>
      </c>
      <c r="Q15" s="15">
        <v>2.2978688804264993E-3</v>
      </c>
      <c r="R15" s="15">
        <v>-3.3048164323200004E-4</v>
      </c>
      <c r="S15" s="15">
        <v>-4.3220344322000311E-5</v>
      </c>
      <c r="T15" s="15">
        <v>-5.3236274455300018E-4</v>
      </c>
      <c r="U15" s="15">
        <v>-4.2652573726399999E-4</v>
      </c>
      <c r="V15" s="15">
        <v>5.1989789584500003E-5</v>
      </c>
      <c r="W15" s="15">
        <v>9.6860421140549985E-4</v>
      </c>
      <c r="X15" s="15">
        <v>-2.0082500283250001E-4</v>
      </c>
      <c r="Y15" s="15">
        <v>-9.765246363145E-4</v>
      </c>
      <c r="Z15" s="15">
        <v>2.7709501750050001E-4</v>
      </c>
      <c r="AA15" s="15">
        <v>1.17925350297E-4</v>
      </c>
      <c r="AB15" s="15">
        <v>1.4292658379599997E-4</v>
      </c>
      <c r="AC15" s="15">
        <v>2.934234422000005E-6</v>
      </c>
      <c r="AD15" s="15">
        <v>-2.7205799874399997E-4</v>
      </c>
      <c r="AE15" s="15">
        <v>-1.8449532311400001E-4</v>
      </c>
      <c r="AF15" s="15">
        <v>-7.4396898810499969E-5</v>
      </c>
      <c r="AG15" s="15">
        <v>-1.2032306409650002E-4</v>
      </c>
      <c r="AH15" s="15">
        <v>-1.909153728085E-4</v>
      </c>
      <c r="AI15" s="27" t="s">
        <v>40</v>
      </c>
      <c r="AJ15" s="14"/>
      <c r="AK15" s="14"/>
      <c r="AL15" s="14"/>
      <c r="AM15" s="14"/>
      <c r="AN15" s="14"/>
      <c r="AO15" s="14"/>
      <c r="AP15" s="14"/>
      <c r="AQ15" s="14"/>
      <c r="AR15" s="14"/>
      <c r="AS15" s="15">
        <v>55.91530342490266</v>
      </c>
      <c r="AT15" s="15">
        <v>0.48875559835512383</v>
      </c>
      <c r="AU15" s="15">
        <v>2.0235108711121514E-2</v>
      </c>
      <c r="AV15" s="15">
        <v>9.4945417768906054E-2</v>
      </c>
      <c r="AW15" s="15">
        <v>2.8692829216853993E-2</v>
      </c>
      <c r="AX15" s="15">
        <v>7.1764954539934997E-3</v>
      </c>
      <c r="AY15" s="15">
        <v>1.3998392192141502E-2</v>
      </c>
      <c r="AZ15" s="15">
        <v>7.3615649482998733E-5</v>
      </c>
      <c r="BA15" s="15">
        <v>2.174149107406501E-3</v>
      </c>
      <c r="BB15" s="15">
        <v>-3.4778082512799865E-4</v>
      </c>
      <c r="BC15" s="15">
        <v>-2.1069729604124999E-3</v>
      </c>
      <c r="BD15" s="15">
        <v>-3.0654378733170002E-3</v>
      </c>
      <c r="BE15" s="15">
        <v>-6.7703003970199995E-4</v>
      </c>
      <c r="BF15" s="15">
        <v>1.3177699500000991E-6</v>
      </c>
      <c r="BG15" s="15">
        <v>-3.0041327052050012E-4</v>
      </c>
      <c r="BH15" s="15">
        <v>-1.5168724392549993E-4</v>
      </c>
      <c r="BI15" s="15">
        <v>-1.5603902230800008E-4</v>
      </c>
      <c r="BJ15" s="15">
        <v>2.0783930402350001E-4</v>
      </c>
      <c r="BK15" s="15">
        <v>1.0817322515749976E-4</v>
      </c>
      <c r="BL15" s="15">
        <v>-2.9652584916800003E-4</v>
      </c>
      <c r="BM15" s="15">
        <v>-1.8243269938750007E-4</v>
      </c>
      <c r="BN15" s="15">
        <v>-3.8221540894049999E-4</v>
      </c>
      <c r="BO15" s="15">
        <v>-1.571001408725E-4</v>
      </c>
      <c r="BP15" s="15">
        <v>-1.0935357052699999E-4</v>
      </c>
      <c r="BQ15" s="15">
        <v>9.5415329512999996E-5</v>
      </c>
      <c r="BR15" s="15">
        <v>9.6305765493499989E-5</v>
      </c>
      <c r="BS15" s="27" t="s">
        <v>76</v>
      </c>
      <c r="BT15" s="14"/>
      <c r="BU15" s="14"/>
      <c r="BV15" s="14"/>
      <c r="BW15" s="14"/>
      <c r="BX15" s="14"/>
      <c r="BY15" s="14"/>
      <c r="BZ15" s="14"/>
      <c r="CA15" s="15"/>
      <c r="CB15" s="15"/>
      <c r="CC15" s="15"/>
      <c r="CD15" s="14"/>
      <c r="CE15" s="14"/>
    </row>
    <row r="16" spans="1:83" ht="15" x14ac:dyDescent="0.2">
      <c r="A16" s="14"/>
      <c r="B16" s="14"/>
      <c r="C16" s="14"/>
      <c r="D16" s="14"/>
      <c r="E16" s="14"/>
      <c r="F16" s="14"/>
      <c r="G16" s="14"/>
      <c r="H16" s="14"/>
      <c r="I16" s="14"/>
      <c r="J16" s="15">
        <v>81.68901271228502</v>
      </c>
      <c r="K16" s="15">
        <v>-0.60229448593702939</v>
      </c>
      <c r="L16" s="15">
        <v>-0.15429910600953647</v>
      </c>
      <c r="M16" s="15">
        <v>-0.17977988477847442</v>
      </c>
      <c r="N16" s="15">
        <v>5.3634870372228499E-2</v>
      </c>
      <c r="O16" s="15">
        <v>9.7898853981605971E-2</v>
      </c>
      <c r="P16" s="15">
        <v>7.443030741628001E-3</v>
      </c>
      <c r="Q16" s="15">
        <v>2.8178784729624992E-3</v>
      </c>
      <c r="R16" s="15">
        <v>-9.9573998121969994E-3</v>
      </c>
      <c r="S16" s="15">
        <v>2.1816735738209997E-3</v>
      </c>
      <c r="T16" s="15">
        <v>-1.2027324611729498E-2</v>
      </c>
      <c r="U16" s="15">
        <v>-1.1663625753115E-3</v>
      </c>
      <c r="V16" s="15">
        <v>-7.7164968716899999E-4</v>
      </c>
      <c r="W16" s="15">
        <v>3.7607190268264998E-3</v>
      </c>
      <c r="X16" s="15">
        <v>-1.764506513240009E-4</v>
      </c>
      <c r="Y16" s="15">
        <v>-4.0685852276784997E-3</v>
      </c>
      <c r="Z16" s="15">
        <v>8.1723950736300023E-4</v>
      </c>
      <c r="AA16" s="15">
        <v>-1.0995786217549986E-4</v>
      </c>
      <c r="AB16" s="15">
        <v>6.9666418444750018E-4</v>
      </c>
      <c r="AC16" s="15">
        <v>-1.6906367224095E-3</v>
      </c>
      <c r="AD16" s="15">
        <v>-1.9502800732055002E-3</v>
      </c>
      <c r="AE16" s="15">
        <v>-6.3938386226849997E-4</v>
      </c>
      <c r="AF16" s="15">
        <v>-3.4042704129750017E-4</v>
      </c>
      <c r="AG16" s="15">
        <v>-2.3675368676449995E-4</v>
      </c>
      <c r="AH16" s="15">
        <v>-7.6906999561450007E-4</v>
      </c>
      <c r="AI16" s="27" t="s">
        <v>41</v>
      </c>
      <c r="AJ16" s="14"/>
      <c r="AK16" s="14"/>
      <c r="AL16" s="14"/>
      <c r="AM16" s="14"/>
      <c r="AN16" s="14"/>
      <c r="AO16" s="14"/>
      <c r="AP16" s="14"/>
      <c r="AQ16" s="14"/>
      <c r="AR16" s="14"/>
      <c r="AS16" s="14"/>
      <c r="AT16" s="15">
        <v>78.257011495506731</v>
      </c>
      <c r="AU16" s="15">
        <v>-0.37738568920234805</v>
      </c>
      <c r="AV16" s="15">
        <v>0.394591298136723</v>
      </c>
      <c r="AW16" s="15">
        <v>-8.1561220580193522E-2</v>
      </c>
      <c r="AX16" s="15">
        <v>1.5422805499137986E-2</v>
      </c>
      <c r="AY16" s="15">
        <v>7.1672565688740475E-2</v>
      </c>
      <c r="AZ16" s="15">
        <v>-9.7790634948254993E-3</v>
      </c>
      <c r="BA16" s="15">
        <v>-5.4375398725745004E-3</v>
      </c>
      <c r="BB16" s="15">
        <v>-1.5527387487427E-2</v>
      </c>
      <c r="BC16" s="15">
        <v>-2.0335945095205006E-3</v>
      </c>
      <c r="BD16" s="15">
        <v>-1.2051387091016497E-2</v>
      </c>
      <c r="BE16" s="15">
        <v>6.6548009984499908E-5</v>
      </c>
      <c r="BF16" s="15">
        <v>-6.172208542379997E-4</v>
      </c>
      <c r="BG16" s="15">
        <v>2.8368895007745E-3</v>
      </c>
      <c r="BH16" s="15">
        <v>1.2926902778134998E-3</v>
      </c>
      <c r="BI16" s="15">
        <v>-3.2397844852874997E-3</v>
      </c>
      <c r="BJ16" s="15">
        <v>9.0674495240499888E-5</v>
      </c>
      <c r="BK16" s="15">
        <v>2.0031860266600011E-4</v>
      </c>
      <c r="BL16" s="15">
        <v>-3.1527206797099994E-4</v>
      </c>
      <c r="BM16" s="15">
        <v>-1.8299193585390003E-3</v>
      </c>
      <c r="BN16" s="15">
        <v>-1.6886870503929998E-3</v>
      </c>
      <c r="BO16" s="15">
        <v>-3.4091649870749997E-4</v>
      </c>
      <c r="BP16" s="15">
        <v>-1.4173745329349995E-4</v>
      </c>
      <c r="BQ16" s="15">
        <v>-1.0056592748899999E-4</v>
      </c>
      <c r="BR16" s="15">
        <v>-6.4067590432899998E-4</v>
      </c>
      <c r="BS16" s="27" t="s">
        <v>77</v>
      </c>
      <c r="BT16" s="14"/>
      <c r="BU16" s="14"/>
      <c r="BV16" s="14"/>
      <c r="BW16" s="14"/>
      <c r="BX16" s="14"/>
      <c r="BY16" s="14"/>
      <c r="BZ16" s="14"/>
      <c r="CA16" s="15"/>
      <c r="CB16" s="15"/>
      <c r="CC16" s="15"/>
      <c r="CD16" s="14"/>
      <c r="CE16" s="14"/>
    </row>
    <row r="17" spans="1:83" ht="15" x14ac:dyDescent="0.2">
      <c r="A17" s="14"/>
      <c r="B17" s="14"/>
      <c r="C17" s="14"/>
      <c r="D17" s="14"/>
      <c r="E17" s="14"/>
      <c r="F17" s="14"/>
      <c r="G17" s="14"/>
      <c r="H17" s="14"/>
      <c r="I17" s="14"/>
      <c r="J17" s="14"/>
      <c r="K17" s="15">
        <v>56.189996682421835</v>
      </c>
      <c r="L17" s="15">
        <v>-0.32229481857741876</v>
      </c>
      <c r="M17" s="15">
        <v>-8.5967185035528013E-2</v>
      </c>
      <c r="N17" s="15">
        <v>-4.2660806651039999E-3</v>
      </c>
      <c r="O17" s="15">
        <v>-2.2519940454176001E-2</v>
      </c>
      <c r="P17" s="15">
        <v>-9.9888712961505016E-3</v>
      </c>
      <c r="Q17" s="15">
        <v>-1.2120120089079967E-3</v>
      </c>
      <c r="R17" s="15">
        <v>-1.2315143766584986E-3</v>
      </c>
      <c r="S17" s="15">
        <v>7.1970445075899994E-4</v>
      </c>
      <c r="T17" s="15">
        <v>-2.3947287368085001E-3</v>
      </c>
      <c r="U17" s="15">
        <v>-5.1953205780649989E-4</v>
      </c>
      <c r="V17" s="15">
        <v>-5.7588554845399982E-4</v>
      </c>
      <c r="W17" s="15">
        <v>-3.8302426868600041E-4</v>
      </c>
      <c r="X17" s="15">
        <v>-4.908272632385E-4</v>
      </c>
      <c r="Y17" s="15">
        <v>2.8963893240550003E-4</v>
      </c>
      <c r="Z17" s="15">
        <v>6.0911217647900001E-4</v>
      </c>
      <c r="AA17" s="15">
        <v>1.4873543923749977E-4</v>
      </c>
      <c r="AB17" s="15">
        <v>5.2100231256500263E-5</v>
      </c>
      <c r="AC17" s="15">
        <v>4.1020296014999903E-5</v>
      </c>
      <c r="AD17" s="15">
        <v>-1.0763356698749988E-4</v>
      </c>
      <c r="AE17" s="15">
        <v>-2.0562921556449996E-4</v>
      </c>
      <c r="AF17" s="15">
        <v>-2.1580553712599994E-4</v>
      </c>
      <c r="AG17" s="15">
        <v>5.1620186489E-5</v>
      </c>
      <c r="AH17" s="15">
        <v>1.3416341362849996E-4</v>
      </c>
      <c r="AI17" s="27" t="s">
        <v>42</v>
      </c>
      <c r="AJ17" s="14"/>
      <c r="AK17" s="14"/>
      <c r="AL17" s="14"/>
      <c r="AM17" s="14"/>
      <c r="AN17" s="14"/>
      <c r="AO17" s="14"/>
      <c r="AP17" s="14"/>
      <c r="AQ17" s="14"/>
      <c r="AR17" s="14"/>
      <c r="AS17" s="14"/>
      <c r="AT17" s="14"/>
      <c r="AU17" s="15">
        <v>72.286666148446628</v>
      </c>
      <c r="AV17" s="15">
        <v>1.2358208300298161</v>
      </c>
      <c r="AW17" s="15">
        <v>0.11768713827815751</v>
      </c>
      <c r="AX17" s="15">
        <v>-5.2974926161192495E-2</v>
      </c>
      <c r="AY17" s="15">
        <v>-3.6585237081698002E-2</v>
      </c>
      <c r="AZ17" s="15">
        <v>-1.1626546216759999E-2</v>
      </c>
      <c r="BA17" s="15">
        <v>4.2183698628000003E-3</v>
      </c>
      <c r="BB17" s="15">
        <v>8.5851388197454997E-3</v>
      </c>
      <c r="BC17" s="15">
        <v>5.2722406925750042E-4</v>
      </c>
      <c r="BD17" s="15">
        <v>2.308881672151499E-3</v>
      </c>
      <c r="BE17" s="15">
        <v>-8.7412073350000004E-4</v>
      </c>
      <c r="BF17" s="15">
        <v>-1.2550591606079998E-3</v>
      </c>
      <c r="BG17" s="15">
        <v>-2.4297776524214998E-3</v>
      </c>
      <c r="BH17" s="15">
        <v>-5.149248830575E-4</v>
      </c>
      <c r="BI17" s="15">
        <v>5.6104683130750021E-4</v>
      </c>
      <c r="BJ17" s="15">
        <v>-8.732422202000002E-5</v>
      </c>
      <c r="BK17" s="15">
        <v>3.0278776646850005E-4</v>
      </c>
      <c r="BL17" s="15">
        <v>-1.6447023995E-4</v>
      </c>
      <c r="BM17" s="15">
        <v>7.3251505720150004E-4</v>
      </c>
      <c r="BN17" s="15">
        <v>4.4499710690599982E-4</v>
      </c>
      <c r="BO17" s="15">
        <v>1.4653037085450004E-4</v>
      </c>
      <c r="BP17" s="15">
        <v>4.3278702705499991E-5</v>
      </c>
      <c r="BQ17" s="15">
        <v>-8.2184919215000013E-5</v>
      </c>
      <c r="BR17" s="15">
        <v>2.3370524561350006E-4</v>
      </c>
      <c r="BS17" s="27" t="s">
        <v>78</v>
      </c>
      <c r="BT17" s="14"/>
      <c r="BU17" s="14"/>
      <c r="BV17" s="14"/>
      <c r="BW17" s="14"/>
      <c r="BX17" s="14"/>
      <c r="BY17" s="14"/>
      <c r="BZ17" s="14"/>
      <c r="CA17" s="15"/>
      <c r="CB17" s="15"/>
      <c r="CC17" s="15"/>
      <c r="CD17" s="14"/>
      <c r="CE17" s="14"/>
    </row>
    <row r="18" spans="1:83" ht="15" x14ac:dyDescent="0.2">
      <c r="A18" s="14"/>
      <c r="B18" s="14"/>
      <c r="C18" s="14"/>
      <c r="D18" s="14"/>
      <c r="E18" s="14"/>
      <c r="F18" s="14"/>
      <c r="G18" s="14"/>
      <c r="H18" s="14"/>
      <c r="I18" s="14"/>
      <c r="J18" s="14"/>
      <c r="K18" s="14"/>
      <c r="L18" s="15">
        <v>89.966971421199133</v>
      </c>
      <c r="M18" s="15">
        <v>2.0889448572062044</v>
      </c>
      <c r="N18" s="15">
        <v>3.0936719102581011E-2</v>
      </c>
      <c r="O18" s="15">
        <v>0.31684835551975293</v>
      </c>
      <c r="P18" s="15">
        <v>-1.9434803802634997E-2</v>
      </c>
      <c r="Q18" s="15">
        <v>9.7583606386505511E-2</v>
      </c>
      <c r="R18" s="15">
        <v>4.0349448198891996E-2</v>
      </c>
      <c r="S18" s="15">
        <v>1.0650041660749503E-2</v>
      </c>
      <c r="T18" s="15">
        <v>-1.4343209917410501E-2</v>
      </c>
      <c r="U18" s="15">
        <v>4.7461831634780013E-3</v>
      </c>
      <c r="V18" s="15">
        <v>1.4056062197719999E-3</v>
      </c>
      <c r="W18" s="15">
        <v>-6.0846590444495014E-3</v>
      </c>
      <c r="X18" s="15">
        <v>-2.979071230794E-3</v>
      </c>
      <c r="Y18" s="15">
        <v>-2.9798229871749998E-3</v>
      </c>
      <c r="Z18" s="15">
        <v>6.1570541879549994E-4</v>
      </c>
      <c r="AA18" s="15">
        <v>4.3097540712849994E-3</v>
      </c>
      <c r="AB18" s="15">
        <v>-1.8737502696044999E-3</v>
      </c>
      <c r="AC18" s="15">
        <v>2.3199528222599963E-4</v>
      </c>
      <c r="AD18" s="15">
        <v>-1.2450497565735001E-3</v>
      </c>
      <c r="AE18" s="15">
        <v>-1.2834828309200004E-4</v>
      </c>
      <c r="AF18" s="15">
        <v>-3.7732522740699994E-4</v>
      </c>
      <c r="AG18" s="15">
        <v>2.1010649584699999E-4</v>
      </c>
      <c r="AH18" s="15">
        <v>1.8649017581450004E-4</v>
      </c>
      <c r="AI18" s="27" t="s">
        <v>43</v>
      </c>
      <c r="AJ18" s="14"/>
      <c r="AK18" s="14"/>
      <c r="AL18" s="14"/>
      <c r="AM18" s="14"/>
      <c r="AN18" s="14"/>
      <c r="AO18" s="14"/>
      <c r="AP18" s="14"/>
      <c r="AQ18" s="14"/>
      <c r="AR18" s="14"/>
      <c r="AS18" s="14"/>
      <c r="AT18" s="14"/>
      <c r="AU18" s="14"/>
      <c r="AV18" s="15">
        <v>85.870018191466229</v>
      </c>
      <c r="AW18" s="15">
        <v>3.6228012640201066</v>
      </c>
      <c r="AX18" s="15">
        <v>8.773358788247701E-2</v>
      </c>
      <c r="AY18" s="15">
        <v>0.1463062903495975</v>
      </c>
      <c r="AZ18" s="15">
        <v>-4.7043990001486506E-2</v>
      </c>
      <c r="BA18" s="15">
        <v>8.9306203245635998E-2</v>
      </c>
      <c r="BB18" s="15">
        <v>4.12563017104405E-2</v>
      </c>
      <c r="BC18" s="15">
        <v>-6.5147785286200131E-4</v>
      </c>
      <c r="BD18" s="15">
        <v>-1.09316867496345E-2</v>
      </c>
      <c r="BE18" s="15">
        <v>6.2321670751050028E-4</v>
      </c>
      <c r="BF18" s="15">
        <v>-6.6445788686949985E-4</v>
      </c>
      <c r="BG18" s="15">
        <v>-8.2203405644870019E-3</v>
      </c>
      <c r="BH18" s="15">
        <v>-6.7391759258200008E-4</v>
      </c>
      <c r="BI18" s="15">
        <v>-1.9716285739050004E-4</v>
      </c>
      <c r="BJ18" s="15">
        <v>6.8712164748100009E-4</v>
      </c>
      <c r="BK18" s="15">
        <v>3.5297390549714996E-3</v>
      </c>
      <c r="BL18" s="15">
        <v>-3.4633416472670004E-3</v>
      </c>
      <c r="BM18" s="15">
        <v>8.847413317874999E-4</v>
      </c>
      <c r="BN18" s="15">
        <v>-7.4104604885399993E-4</v>
      </c>
      <c r="BO18" s="15">
        <v>-3.485306989805E-4</v>
      </c>
      <c r="BP18" s="15">
        <v>-3.9598610491799993E-4</v>
      </c>
      <c r="BQ18" s="15">
        <v>-2.6085569914999981E-5</v>
      </c>
      <c r="BR18" s="15">
        <v>6.2666361719399997E-4</v>
      </c>
      <c r="BS18" s="27" t="s">
        <v>79</v>
      </c>
      <c r="BT18" s="14"/>
      <c r="BU18" s="14"/>
      <c r="BV18" s="14"/>
      <c r="BW18" s="14"/>
      <c r="BX18" s="14"/>
      <c r="BY18" s="14"/>
      <c r="BZ18" s="14"/>
      <c r="CA18" s="15"/>
      <c r="CB18" s="15"/>
      <c r="CC18" s="15"/>
      <c r="CD18" s="14"/>
      <c r="CE18" s="14"/>
    </row>
    <row r="19" spans="1:83" ht="15" x14ac:dyDescent="0.2">
      <c r="A19" s="14"/>
      <c r="B19" s="14"/>
      <c r="C19" s="14"/>
      <c r="D19" s="14"/>
      <c r="E19" s="14"/>
      <c r="F19" s="14"/>
      <c r="G19" s="14"/>
      <c r="H19" s="14"/>
      <c r="I19" s="14"/>
      <c r="J19" s="14"/>
      <c r="K19" s="14"/>
      <c r="L19" s="14"/>
      <c r="M19" s="15">
        <v>91.097881675757591</v>
      </c>
      <c r="N19" s="15">
        <v>-0.38109116166527812</v>
      </c>
      <c r="O19" s="15">
        <v>0.44850901088596257</v>
      </c>
      <c r="P19" s="15">
        <v>-4.8655229829389503E-2</v>
      </c>
      <c r="Q19" s="15">
        <v>0.17590321956631397</v>
      </c>
      <c r="R19" s="15">
        <v>8.6562020743372492E-2</v>
      </c>
      <c r="S19" s="15">
        <v>6.6450796212760002E-3</v>
      </c>
      <c r="T19" s="15">
        <v>-7.0655310665799825E-4</v>
      </c>
      <c r="U19" s="15">
        <v>6.8425926289675011E-3</v>
      </c>
      <c r="V19" s="15">
        <v>3.0829529184809999E-3</v>
      </c>
      <c r="W19" s="15">
        <v>-1.3189152175884501E-2</v>
      </c>
      <c r="X19" s="15">
        <v>-3.8890145991204998E-3</v>
      </c>
      <c r="Y19" s="15">
        <v>5.0367301021299999E-4</v>
      </c>
      <c r="Z19" s="15">
        <v>-6.7803028984500524E-5</v>
      </c>
      <c r="AA19" s="15">
        <v>5.0646705901270014E-3</v>
      </c>
      <c r="AB19" s="15">
        <v>-3.283710777797E-3</v>
      </c>
      <c r="AC19" s="15">
        <v>2.2851580479945005E-3</v>
      </c>
      <c r="AD19" s="15">
        <v>3.7672030824899993E-4</v>
      </c>
      <c r="AE19" s="15">
        <v>3.6575520724599993E-4</v>
      </c>
      <c r="AF19" s="15">
        <v>-1.288521732205E-4</v>
      </c>
      <c r="AG19" s="15">
        <v>3.5251914936249999E-4</v>
      </c>
      <c r="AH19" s="15">
        <v>9.4797044402650005E-4</v>
      </c>
      <c r="AI19" s="27" t="s">
        <v>44</v>
      </c>
      <c r="AJ19" s="14"/>
      <c r="AK19" s="14"/>
      <c r="AL19" s="14"/>
      <c r="AM19" s="14"/>
      <c r="AN19" s="14"/>
      <c r="AO19" s="14"/>
      <c r="AP19" s="14"/>
      <c r="AQ19" s="14"/>
      <c r="AR19" s="14"/>
      <c r="AS19" s="14"/>
      <c r="AT19" s="14"/>
      <c r="AU19" s="14"/>
      <c r="AV19" s="14"/>
      <c r="AW19" s="15">
        <v>102.7574091849762</v>
      </c>
      <c r="AX19" s="15">
        <v>0.83816811008057968</v>
      </c>
      <c r="AY19" s="15">
        <v>0.33536821031078001</v>
      </c>
      <c r="AZ19" s="15">
        <v>-8.6011447673129501E-2</v>
      </c>
      <c r="BA19" s="15">
        <v>0.21766418449695851</v>
      </c>
      <c r="BB19" s="15">
        <v>0.11286418685746848</v>
      </c>
      <c r="BC19" s="15">
        <v>2.1063027802665003E-3</v>
      </c>
      <c r="BD19" s="15">
        <v>4.2507870035699854E-4</v>
      </c>
      <c r="BE19" s="15">
        <v>2.2730728425339984E-3</v>
      </c>
      <c r="BF19" s="15">
        <v>-4.7111405229599925E-4</v>
      </c>
      <c r="BG19" s="15">
        <v>-1.58383579777755E-2</v>
      </c>
      <c r="BH19" s="15">
        <v>-1.7722669232265002E-3</v>
      </c>
      <c r="BI19" s="15">
        <v>3.0606543683984995E-3</v>
      </c>
      <c r="BJ19" s="15">
        <v>9.0771696462050016E-4</v>
      </c>
      <c r="BK19" s="15">
        <v>5.2403958404689992E-3</v>
      </c>
      <c r="BL19" s="15">
        <v>-4.673943642328501E-3</v>
      </c>
      <c r="BM19" s="15">
        <v>2.819971217145E-3</v>
      </c>
      <c r="BN19" s="15">
        <v>5.5518965763449979E-4</v>
      </c>
      <c r="BO19" s="15">
        <v>-8.6099950985499987E-5</v>
      </c>
      <c r="BP19" s="15">
        <v>-3.4610160970600001E-4</v>
      </c>
      <c r="BQ19" s="15">
        <v>-1.3610681054999987E-6</v>
      </c>
      <c r="BR19" s="15">
        <v>1.2485035688615002E-3</v>
      </c>
      <c r="BS19" s="27" t="s">
        <v>80</v>
      </c>
      <c r="BT19" s="14"/>
      <c r="BU19" s="14"/>
      <c r="BV19" s="14"/>
      <c r="BW19" s="14"/>
      <c r="BX19" s="14"/>
      <c r="BY19" s="14"/>
      <c r="BZ19" s="14"/>
      <c r="CA19" s="15"/>
      <c r="CB19" s="15"/>
      <c r="CC19" s="15"/>
      <c r="CD19" s="14"/>
      <c r="CE19" s="14"/>
    </row>
    <row r="20" spans="1:83" ht="15" x14ac:dyDescent="0.2">
      <c r="A20" s="14"/>
      <c r="B20" s="14"/>
      <c r="C20" s="14"/>
      <c r="D20" s="14"/>
      <c r="E20" s="14"/>
      <c r="F20" s="14"/>
      <c r="G20" s="14"/>
      <c r="H20" s="14"/>
      <c r="I20" s="14"/>
      <c r="J20" s="14"/>
      <c r="K20" s="14"/>
      <c r="L20" s="14"/>
      <c r="M20" s="14"/>
      <c r="N20" s="15">
        <v>72.99958831024901</v>
      </c>
      <c r="O20" s="15">
        <v>0.13469174148696778</v>
      </c>
      <c r="P20" s="15">
        <v>-0.18475236355539001</v>
      </c>
      <c r="Q20" s="15">
        <v>-0.15295405571153348</v>
      </c>
      <c r="R20" s="15">
        <v>-6.8435335167117986E-2</v>
      </c>
      <c r="S20" s="15">
        <v>-5.1368774807825004E-3</v>
      </c>
      <c r="T20" s="15">
        <v>-7.2452661026270009E-3</v>
      </c>
      <c r="U20" s="15">
        <v>-1.1843294273154992E-3</v>
      </c>
      <c r="V20" s="15">
        <v>-1.3279117585390007E-3</v>
      </c>
      <c r="W20" s="15">
        <v>1.4069785830484994E-3</v>
      </c>
      <c r="X20" s="15">
        <v>-1.2989239571865002E-3</v>
      </c>
      <c r="Y20" s="15">
        <v>-7.1922377848200039E-4</v>
      </c>
      <c r="Z20" s="15">
        <v>-4.3390336645549992E-4</v>
      </c>
      <c r="AA20" s="15">
        <v>-8.826573727380002E-4</v>
      </c>
      <c r="AB20" s="15">
        <v>1.1040552745280002E-3</v>
      </c>
      <c r="AC20" s="15">
        <v>-2.2100696337149994E-4</v>
      </c>
      <c r="AD20" s="15">
        <v>1.146070800610001E-4</v>
      </c>
      <c r="AE20" s="15">
        <v>4.0142221971650001E-4</v>
      </c>
      <c r="AF20" s="15">
        <v>-1.3836145218350005E-4</v>
      </c>
      <c r="AG20" s="15">
        <v>-1.5325476265650001E-4</v>
      </c>
      <c r="AH20" s="15">
        <v>-4.1114296938099998E-4</v>
      </c>
      <c r="AI20" s="27" t="s">
        <v>45</v>
      </c>
      <c r="AJ20" s="14"/>
      <c r="AK20" s="14"/>
      <c r="AL20" s="14"/>
      <c r="AM20" s="14"/>
      <c r="AN20" s="14"/>
      <c r="AO20" s="14"/>
      <c r="AP20" s="14"/>
      <c r="AQ20" s="14"/>
      <c r="AR20" s="14"/>
      <c r="AS20" s="14"/>
      <c r="AT20" s="14"/>
      <c r="AU20" s="14"/>
      <c r="AV20" s="14"/>
      <c r="AW20" s="14"/>
      <c r="AX20" s="15">
        <v>88.743768267329457</v>
      </c>
      <c r="AY20" s="15">
        <v>2.9638577461488138</v>
      </c>
      <c r="AZ20" s="15">
        <v>-9.4093146288686508E-2</v>
      </c>
      <c r="BA20" s="15">
        <v>8.1559118423368493E-2</v>
      </c>
      <c r="BB20" s="15">
        <v>5.5626326363804966E-3</v>
      </c>
      <c r="BC20" s="15">
        <v>1.0667323899889001E-2</v>
      </c>
      <c r="BD20" s="15">
        <v>-7.0114297075279993E-3</v>
      </c>
      <c r="BE20" s="15">
        <v>3.020834498057001E-3</v>
      </c>
      <c r="BF20" s="15">
        <v>-1.1556698134314999E-3</v>
      </c>
      <c r="BG20" s="15">
        <v>-1.3935693325430006E-3</v>
      </c>
      <c r="BH20" s="15">
        <v>3.6901700162699988E-4</v>
      </c>
      <c r="BI20" s="15">
        <v>-2.0347848950420001E-3</v>
      </c>
      <c r="BJ20" s="15">
        <v>6.8995924544000019E-5</v>
      </c>
      <c r="BK20" s="15">
        <v>1.26974037287E-3</v>
      </c>
      <c r="BL20" s="15">
        <v>-2.7436786121350006E-4</v>
      </c>
      <c r="BM20" s="15">
        <v>1.7131134851899987E-4</v>
      </c>
      <c r="BN20" s="15">
        <v>-1.1266995823449991E-4</v>
      </c>
      <c r="BO20" s="15">
        <v>5.4915238873499999E-5</v>
      </c>
      <c r="BP20" s="15">
        <v>-2.4705049014999993E-5</v>
      </c>
      <c r="BQ20" s="15">
        <v>-3.3637521245599998E-4</v>
      </c>
      <c r="BR20" s="15">
        <v>-2.1437669799449996E-4</v>
      </c>
      <c r="BS20" s="27" t="s">
        <v>81</v>
      </c>
      <c r="BT20" s="14"/>
      <c r="BU20" s="14"/>
      <c r="BV20" s="14"/>
      <c r="BW20" s="14"/>
      <c r="BX20" s="14"/>
      <c r="BY20" s="14"/>
      <c r="BZ20" s="14"/>
      <c r="CA20" s="15"/>
      <c r="CB20" s="15"/>
      <c r="CC20" s="15"/>
    </row>
    <row r="21" spans="1:83" ht="15" x14ac:dyDescent="0.2">
      <c r="A21" s="14"/>
      <c r="B21" s="14"/>
      <c r="C21" s="14"/>
      <c r="D21" s="14"/>
      <c r="E21" s="14"/>
      <c r="F21" s="14"/>
      <c r="G21" s="14"/>
      <c r="H21" s="14"/>
      <c r="I21" s="14"/>
      <c r="J21" s="14"/>
      <c r="K21" s="14"/>
      <c r="L21" s="14"/>
      <c r="M21" s="14"/>
      <c r="N21" s="14"/>
      <c r="O21" s="15">
        <v>95.874961210782942</v>
      </c>
      <c r="P21" s="15">
        <v>1.4721496037564641</v>
      </c>
      <c r="Q21" s="15">
        <v>0.31871881010946351</v>
      </c>
      <c r="R21" s="15">
        <v>-4.5340790538887017E-2</v>
      </c>
      <c r="S21" s="15">
        <v>2.4043750010953501E-2</v>
      </c>
      <c r="T21" s="15">
        <v>-9.4277824217065015E-2</v>
      </c>
      <c r="U21" s="15">
        <v>4.4319571538435007E-3</v>
      </c>
      <c r="V21" s="15">
        <v>5.6139823662749977E-4</v>
      </c>
      <c r="W21" s="15">
        <v>5.5474682418034972E-3</v>
      </c>
      <c r="X21" s="15">
        <v>-1.2705931582805E-3</v>
      </c>
      <c r="Y21" s="15">
        <v>-1.3438548924054999E-2</v>
      </c>
      <c r="Z21" s="15">
        <v>-5.5616668992600031E-4</v>
      </c>
      <c r="AA21" s="15">
        <v>2.3393585535475001E-3</v>
      </c>
      <c r="AB21" s="15">
        <v>1.7928887679250044E-4</v>
      </c>
      <c r="AC21" s="15">
        <v>-4.2211089417675002E-3</v>
      </c>
      <c r="AD21" s="15">
        <v>-4.2988674089694994E-3</v>
      </c>
      <c r="AE21" s="15">
        <v>-2.2869018968949996E-4</v>
      </c>
      <c r="AF21" s="15">
        <v>-2.5178128427049979E-4</v>
      </c>
      <c r="AG21" s="15">
        <v>-1.5833445205900006E-4</v>
      </c>
      <c r="AH21" s="15">
        <v>-1.4042533092899999E-3</v>
      </c>
      <c r="AI21" s="27" t="s">
        <v>46</v>
      </c>
      <c r="AJ21" s="14"/>
      <c r="AK21" s="14"/>
      <c r="AL21" s="14"/>
      <c r="AM21" s="14"/>
      <c r="AN21" s="14"/>
      <c r="AO21" s="14"/>
      <c r="AP21" s="14"/>
      <c r="AQ21" s="14"/>
      <c r="AR21" s="14"/>
      <c r="AS21" s="14"/>
      <c r="AT21" s="14"/>
      <c r="AU21" s="14"/>
      <c r="AV21" s="14"/>
      <c r="AW21" s="14"/>
      <c r="AX21" s="14"/>
      <c r="AY21" s="15">
        <v>86.502799032933027</v>
      </c>
      <c r="AZ21" s="15">
        <v>-0.6282217176349133</v>
      </c>
      <c r="BA21" s="15">
        <v>-8.8662695390933535E-2</v>
      </c>
      <c r="BB21" s="15">
        <v>-0.18793633797325698</v>
      </c>
      <c r="BC21" s="15">
        <v>1.8739641248421E-2</v>
      </c>
      <c r="BD21" s="15">
        <v>-7.9326346750962493E-2</v>
      </c>
      <c r="BE21" s="15">
        <v>8.3352438290320002E-3</v>
      </c>
      <c r="BF21" s="15">
        <v>-1.6980080765060012E-3</v>
      </c>
      <c r="BG21" s="15">
        <v>4.8131045416149989E-3</v>
      </c>
      <c r="BH21" s="15">
        <v>2.7717558972029997E-3</v>
      </c>
      <c r="BI21" s="15">
        <v>-1.2547560735194998E-2</v>
      </c>
      <c r="BJ21" s="15">
        <v>2.9341465706699921E-4</v>
      </c>
      <c r="BK21" s="15">
        <v>2.2207900060129998E-3</v>
      </c>
      <c r="BL21" s="15">
        <v>-1.5592820413030007E-3</v>
      </c>
      <c r="BM21" s="15">
        <v>-3.0165391955295001E-3</v>
      </c>
      <c r="BN21" s="15">
        <v>-3.5318179939450006E-3</v>
      </c>
      <c r="BO21" s="15">
        <v>-7.8127756542749999E-4</v>
      </c>
      <c r="BP21" s="15">
        <v>-4.7895101844150004E-4</v>
      </c>
      <c r="BQ21" s="15">
        <v>-6.885737044640002E-4</v>
      </c>
      <c r="BR21" s="15">
        <v>-1.1500548584254997E-3</v>
      </c>
      <c r="BS21" s="27" t="s">
        <v>82</v>
      </c>
      <c r="BT21" s="14"/>
      <c r="BU21" s="14"/>
      <c r="BV21" s="14"/>
      <c r="BW21" s="14"/>
      <c r="BX21" s="14"/>
      <c r="BY21" s="14"/>
      <c r="BZ21" s="14"/>
      <c r="CA21" s="15"/>
      <c r="CB21" s="15"/>
      <c r="CC21" s="15"/>
    </row>
    <row r="22" spans="1:83" ht="15" x14ac:dyDescent="0.2">
      <c r="A22" s="14"/>
      <c r="B22" s="14"/>
      <c r="C22" s="14"/>
      <c r="D22" s="14"/>
      <c r="E22" s="14"/>
      <c r="F22" s="14"/>
      <c r="G22" s="14"/>
      <c r="H22" s="14"/>
      <c r="I22" s="14"/>
      <c r="J22" s="14"/>
      <c r="K22" s="14"/>
      <c r="L22" s="14"/>
      <c r="M22" s="14"/>
      <c r="N22" s="14"/>
      <c r="O22" s="14"/>
      <c r="P22" s="15">
        <v>79.7164585631199</v>
      </c>
      <c r="Q22" s="15">
        <v>8.4762942221736914E-2</v>
      </c>
      <c r="R22" s="15">
        <v>0.17097699451464349</v>
      </c>
      <c r="S22" s="15">
        <v>6.6278595055770011E-3</v>
      </c>
      <c r="T22" s="15">
        <v>2.9394817819409006E-2</v>
      </c>
      <c r="U22" s="15">
        <v>3.4355705868349996E-3</v>
      </c>
      <c r="V22" s="15">
        <v>2.7240921581114996E-3</v>
      </c>
      <c r="W22" s="15">
        <v>3.5348683176244997E-3</v>
      </c>
      <c r="X22" s="15">
        <v>-1.9918306147480003E-3</v>
      </c>
      <c r="Y22" s="15">
        <v>-2.7551344255669998E-3</v>
      </c>
      <c r="Z22" s="15">
        <v>-2.6627487119199977E-4</v>
      </c>
      <c r="AA22" s="15">
        <v>7.7756208167800028E-4</v>
      </c>
      <c r="AB22" s="15">
        <v>1.0513896572119997E-3</v>
      </c>
      <c r="AC22" s="15">
        <v>7.0482620051400024E-4</v>
      </c>
      <c r="AD22" s="15">
        <v>2.54010825524E-4</v>
      </c>
      <c r="AE22" s="15">
        <v>2.5270560576400004E-4</v>
      </c>
      <c r="AF22" s="15">
        <v>-9.3626927437999988E-5</v>
      </c>
      <c r="AG22" s="15">
        <v>-2.7231214009150001E-4</v>
      </c>
      <c r="AH22" s="15">
        <v>-5.7212802156800008E-4</v>
      </c>
      <c r="AI22" s="27" t="s">
        <v>47</v>
      </c>
      <c r="AJ22" s="14"/>
      <c r="AK22" s="14"/>
      <c r="AL22" s="14"/>
      <c r="AM22" s="14"/>
      <c r="AN22" s="14"/>
      <c r="AO22" s="14"/>
      <c r="AP22" s="14"/>
      <c r="AQ22" s="14"/>
      <c r="AR22" s="14"/>
      <c r="AS22" s="14"/>
      <c r="AT22" s="14"/>
      <c r="AU22" s="14"/>
      <c r="AV22" s="14"/>
      <c r="AW22" s="14"/>
      <c r="AX22" s="14"/>
      <c r="AY22" s="14"/>
      <c r="AZ22" s="15">
        <v>64.628599442945003</v>
      </c>
      <c r="BA22" s="15">
        <v>1.311209212675484E-2</v>
      </c>
      <c r="BB22" s="15">
        <v>-4.7618301756114527E-2</v>
      </c>
      <c r="BC22" s="15">
        <v>2.3343849760014506E-2</v>
      </c>
      <c r="BD22" s="15">
        <v>3.3326333636964488E-2</v>
      </c>
      <c r="BE22" s="15">
        <v>1.5161218123910998E-2</v>
      </c>
      <c r="BF22" s="15">
        <v>7.6139555442949992E-3</v>
      </c>
      <c r="BG22" s="15">
        <v>1.0002476329620006E-3</v>
      </c>
      <c r="BH22" s="15">
        <v>8.2430902939000216E-5</v>
      </c>
      <c r="BI22" s="15">
        <v>-5.6577574289949943E-4</v>
      </c>
      <c r="BJ22" s="15">
        <v>-1.7493772591950004E-3</v>
      </c>
      <c r="BK22" s="15">
        <v>-9.296408915314998E-4</v>
      </c>
      <c r="BL22" s="15">
        <v>-3.6660234507099966E-4</v>
      </c>
      <c r="BM22" s="15">
        <v>2.2442500761799903E-4</v>
      </c>
      <c r="BN22" s="15">
        <v>6.5051274325099993E-4</v>
      </c>
      <c r="BO22" s="15">
        <v>9.8045221827500041E-5</v>
      </c>
      <c r="BP22" s="15">
        <v>1.5496096098700001E-4</v>
      </c>
      <c r="BQ22" s="15">
        <v>-9.5713396525500013E-5</v>
      </c>
      <c r="BR22" s="15">
        <v>-2.8835944053500159E-5</v>
      </c>
      <c r="BS22" s="27" t="s">
        <v>83</v>
      </c>
      <c r="BT22" s="14"/>
      <c r="BU22" s="14"/>
      <c r="BV22" s="14"/>
      <c r="BW22" s="14"/>
      <c r="BX22" s="14"/>
      <c r="BY22" s="14"/>
      <c r="BZ22" s="14"/>
      <c r="CA22" s="15"/>
      <c r="CB22" s="15"/>
      <c r="CC22" s="15"/>
    </row>
    <row r="23" spans="1:83" ht="15" x14ac:dyDescent="0.2">
      <c r="A23" s="14"/>
      <c r="B23" s="14"/>
      <c r="C23" s="14"/>
      <c r="D23" s="14"/>
      <c r="E23" s="14"/>
      <c r="F23" s="14"/>
      <c r="G23" s="14"/>
      <c r="H23" s="14"/>
      <c r="I23" s="14"/>
      <c r="J23" s="14"/>
      <c r="K23" s="14"/>
      <c r="L23" s="14"/>
      <c r="M23" s="14"/>
      <c r="N23" s="14"/>
      <c r="O23" s="14"/>
      <c r="P23" s="14"/>
      <c r="Q23" s="15">
        <v>88.186682242142808</v>
      </c>
      <c r="R23" s="15">
        <v>4.0305649955971079</v>
      </c>
      <c r="S23" s="15">
        <v>0.1842743538011985</v>
      </c>
      <c r="T23" s="15">
        <v>-9.1265769831931978E-2</v>
      </c>
      <c r="U23" s="15">
        <v>4.0329108733468497E-2</v>
      </c>
      <c r="V23" s="15">
        <v>1.46820386920115E-2</v>
      </c>
      <c r="W23" s="15">
        <v>-3.9901162314696495E-2</v>
      </c>
      <c r="X23" s="15">
        <v>-4.6389411624184985E-3</v>
      </c>
      <c r="Y23" s="15">
        <v>-3.843754221414E-3</v>
      </c>
      <c r="Z23" s="15">
        <v>-9.6417148429749891E-4</v>
      </c>
      <c r="AA23" s="15">
        <v>1.2307820730720002E-2</v>
      </c>
      <c r="AB23" s="15">
        <v>-7.7062257961939985E-3</v>
      </c>
      <c r="AC23" s="15">
        <v>1.5879065146550043E-4</v>
      </c>
      <c r="AD23" s="15">
        <v>-1.94978496821E-3</v>
      </c>
      <c r="AE23" s="15">
        <v>3.2900197583100036E-4</v>
      </c>
      <c r="AF23" s="15">
        <v>3.1590459754699999E-4</v>
      </c>
      <c r="AG23" s="15">
        <v>9.2470866686150005E-4</v>
      </c>
      <c r="AH23" s="15">
        <v>1.1526069395620001E-3</v>
      </c>
      <c r="AI23" s="27" t="s">
        <v>48</v>
      </c>
      <c r="AJ23" s="14"/>
      <c r="AK23" s="14"/>
      <c r="AL23" s="14"/>
      <c r="AM23" s="14"/>
      <c r="AN23" s="14"/>
      <c r="AO23" s="14"/>
      <c r="AP23" s="14"/>
      <c r="AQ23" s="14"/>
      <c r="AR23" s="14"/>
      <c r="AS23" s="14"/>
      <c r="AT23" s="14"/>
      <c r="AU23" s="14"/>
      <c r="AV23" s="14"/>
      <c r="AW23" s="14"/>
      <c r="AX23" s="14"/>
      <c r="AY23" s="14"/>
      <c r="AZ23" s="14"/>
      <c r="BA23" s="15">
        <v>91.577082668885808</v>
      </c>
      <c r="BB23" s="15">
        <v>2.2941164978633819</v>
      </c>
      <c r="BC23" s="15">
        <v>-1.1367691017895986E-2</v>
      </c>
      <c r="BD23" s="15">
        <v>-0.15305243916098146</v>
      </c>
      <c r="BE23" s="15">
        <v>4.2463805691100497E-2</v>
      </c>
      <c r="BF23" s="15">
        <v>2.6098226154105501E-2</v>
      </c>
      <c r="BG23" s="15">
        <v>-4.2060269391878499E-2</v>
      </c>
      <c r="BH23" s="15">
        <v>-4.4817117545890009E-3</v>
      </c>
      <c r="BI23" s="15">
        <v>2.5168703234359998E-3</v>
      </c>
      <c r="BJ23" s="15">
        <v>1.5201110157845002E-3</v>
      </c>
      <c r="BK23" s="15">
        <v>1.0450997529878001E-2</v>
      </c>
      <c r="BL23" s="15">
        <v>-1.1616261336054997E-2</v>
      </c>
      <c r="BM23" s="15">
        <v>3.0093717820205003E-3</v>
      </c>
      <c r="BN23" s="15">
        <v>-1.3251293814160003E-3</v>
      </c>
      <c r="BO23" s="15">
        <v>-1.2544881269630002E-3</v>
      </c>
      <c r="BP23" s="15">
        <v>-1.0769838871884999E-3</v>
      </c>
      <c r="BQ23" s="15">
        <v>2.8443562363149999E-4</v>
      </c>
      <c r="BR23" s="15">
        <v>1.7802111934965001E-3</v>
      </c>
      <c r="BS23" s="27" t="s">
        <v>84</v>
      </c>
      <c r="BT23" s="14"/>
      <c r="BU23" s="14"/>
      <c r="BV23" s="14"/>
      <c r="BW23" s="14"/>
      <c r="BX23" s="14"/>
      <c r="BY23" s="14"/>
      <c r="BZ23" s="14"/>
      <c r="CA23" s="15"/>
      <c r="CB23" s="15"/>
      <c r="CC23" s="15"/>
    </row>
    <row r="24" spans="1:83" ht="15" x14ac:dyDescent="0.2">
      <c r="A24" s="14"/>
      <c r="B24" s="14"/>
      <c r="C24" s="14"/>
      <c r="D24" s="14"/>
      <c r="E24" s="14"/>
      <c r="F24" s="14"/>
      <c r="G24" s="14"/>
      <c r="H24" s="14"/>
      <c r="I24" s="14"/>
      <c r="J24" s="14"/>
      <c r="K24" s="14"/>
      <c r="L24" s="14"/>
      <c r="M24" s="14"/>
      <c r="N24" s="14"/>
      <c r="O24" s="14"/>
      <c r="P24" s="14"/>
      <c r="Q24" s="14"/>
      <c r="R24" s="15">
        <v>86.464470613367993</v>
      </c>
      <c r="S24" s="15">
        <v>1.0062931473363297</v>
      </c>
      <c r="T24" s="15">
        <v>0.32474358717734703</v>
      </c>
      <c r="U24" s="15">
        <v>9.6221693025709015E-2</v>
      </c>
      <c r="V24" s="15">
        <v>2.8717180350511004E-2</v>
      </c>
      <c r="W24" s="15">
        <v>-8.4869726140863994E-2</v>
      </c>
      <c r="X24" s="15">
        <v>-9.3009514565855003E-3</v>
      </c>
      <c r="Y24" s="15">
        <v>1.2369661164435499E-2</v>
      </c>
      <c r="Z24" s="15">
        <v>-6.5940706290399645E-4</v>
      </c>
      <c r="AA24" s="15">
        <v>1.63215829634215E-2</v>
      </c>
      <c r="AB24" s="15">
        <v>-1.0606866497111499E-2</v>
      </c>
      <c r="AC24" s="15">
        <v>4.9496066831499997E-3</v>
      </c>
      <c r="AD24" s="15">
        <v>1.9305254466359999E-3</v>
      </c>
      <c r="AE24" s="15">
        <v>9.6534743710049976E-4</v>
      </c>
      <c r="AF24" s="15">
        <v>6.3962482591649978E-4</v>
      </c>
      <c r="AG24" s="15">
        <v>1.3407631530989999E-3</v>
      </c>
      <c r="AH24" s="15">
        <v>2.5331799228504996E-3</v>
      </c>
      <c r="AI24" s="27" t="s">
        <v>49</v>
      </c>
      <c r="AJ24" s="14"/>
      <c r="AK24" s="14"/>
      <c r="AL24" s="14"/>
      <c r="AM24" s="14"/>
      <c r="AN24" s="14"/>
      <c r="AO24" s="14"/>
      <c r="AP24" s="14"/>
      <c r="AQ24" s="14"/>
      <c r="AR24" s="14"/>
      <c r="AS24" s="14"/>
      <c r="AT24" s="14"/>
      <c r="AU24" s="14"/>
      <c r="AV24" s="14"/>
      <c r="AW24" s="14"/>
      <c r="AX24" s="14"/>
      <c r="AY24" s="14"/>
      <c r="AZ24" s="14"/>
      <c r="BA24" s="14"/>
      <c r="BB24" s="15">
        <v>87.980683589085515</v>
      </c>
      <c r="BC24" s="15">
        <v>-0.39667329119895972</v>
      </c>
      <c r="BD24" s="15">
        <v>-0.13376553809247752</v>
      </c>
      <c r="BE24" s="15">
        <v>2.7814604571224009E-2</v>
      </c>
      <c r="BF24" s="15">
        <v>3.6978634082418999E-2</v>
      </c>
      <c r="BG24" s="15">
        <v>-9.1045752451041989E-2</v>
      </c>
      <c r="BH24" s="15">
        <v>-1.38809374739695E-2</v>
      </c>
      <c r="BI24" s="15">
        <v>2.3204202540865498E-2</v>
      </c>
      <c r="BJ24" s="15">
        <v>1.1225699423255001E-3</v>
      </c>
      <c r="BK24" s="15">
        <v>1.1587968187718997E-2</v>
      </c>
      <c r="BL24" s="15">
        <v>-1.4603604397078002E-2</v>
      </c>
      <c r="BM24" s="15">
        <v>7.9444214997894981E-3</v>
      </c>
      <c r="BN24" s="15">
        <v>2.3293265591709999E-3</v>
      </c>
      <c r="BO24" s="15">
        <v>-6.7742850823450005E-4</v>
      </c>
      <c r="BP24" s="15">
        <v>-8.0611627396600001E-4</v>
      </c>
      <c r="BQ24" s="15">
        <v>9.8999538275100019E-4</v>
      </c>
      <c r="BR24" s="15">
        <v>3.4400830076495004E-3</v>
      </c>
      <c r="BS24" s="27" t="s">
        <v>85</v>
      </c>
      <c r="BT24" s="14"/>
      <c r="BU24" s="14"/>
      <c r="BV24" s="14"/>
      <c r="BW24" s="14"/>
      <c r="BX24" s="14"/>
      <c r="BY24" s="14"/>
      <c r="BZ24" s="14"/>
      <c r="CA24" s="15"/>
      <c r="CB24" s="15"/>
      <c r="CC24" s="15"/>
    </row>
    <row r="25" spans="1:83" ht="15" x14ac:dyDescent="0.2">
      <c r="A25" s="14"/>
      <c r="B25" s="14"/>
      <c r="C25" s="14"/>
      <c r="D25" s="14"/>
      <c r="E25" s="14"/>
      <c r="F25" s="14"/>
      <c r="G25" s="14"/>
      <c r="H25" s="14"/>
      <c r="I25" s="14"/>
      <c r="J25" s="14"/>
      <c r="K25" s="14"/>
      <c r="L25" s="14"/>
      <c r="M25" s="14"/>
      <c r="N25" s="14"/>
      <c r="O25" s="14"/>
      <c r="P25" s="14"/>
      <c r="Q25" s="14"/>
      <c r="R25" s="14"/>
      <c r="S25" s="15">
        <v>79.888638047172975</v>
      </c>
      <c r="T25" s="15">
        <v>-0.17269707021773836</v>
      </c>
      <c r="U25" s="15">
        <v>4.33155983815715E-2</v>
      </c>
      <c r="V25" s="15">
        <v>2.7664710749449498E-2</v>
      </c>
      <c r="W25" s="15">
        <v>3.6490641907101495E-2</v>
      </c>
      <c r="X25" s="15">
        <v>1.4683138716165001E-3</v>
      </c>
      <c r="Y25" s="15">
        <v>-1.4024316492114998E-2</v>
      </c>
      <c r="Z25" s="15">
        <v>9.4372910731600052E-4</v>
      </c>
      <c r="AA25" s="15">
        <v>4.3393951100269999E-3</v>
      </c>
      <c r="AB25" s="15">
        <v>-6.1396658997099997E-4</v>
      </c>
      <c r="AC25" s="15">
        <v>-5.9931800820300061E-4</v>
      </c>
      <c r="AD25" s="15">
        <v>-1.7842492171290009E-3</v>
      </c>
      <c r="AE25" s="15">
        <v>-3.5152015423849992E-4</v>
      </c>
      <c r="AF25" s="15">
        <v>1.6648705548299986E-4</v>
      </c>
      <c r="AG25" s="15">
        <v>-2.1340343076000007E-4</v>
      </c>
      <c r="AH25" s="15">
        <v>-6.0465309397200035E-4</v>
      </c>
      <c r="AI25" s="27" t="s">
        <v>50</v>
      </c>
      <c r="AJ25" s="14"/>
      <c r="AK25" s="14"/>
      <c r="AL25" s="14"/>
      <c r="AM25" s="14"/>
      <c r="AN25" s="14"/>
      <c r="AO25" s="14"/>
      <c r="AP25" s="14"/>
      <c r="AQ25" s="14"/>
      <c r="AR25" s="14"/>
      <c r="AS25" s="14"/>
      <c r="AT25" s="14"/>
      <c r="AU25" s="14"/>
      <c r="AV25" s="14"/>
      <c r="AW25" s="14"/>
      <c r="AX25" s="14"/>
      <c r="AY25" s="14"/>
      <c r="AZ25" s="14"/>
      <c r="BA25" s="14"/>
      <c r="BB25" s="14"/>
      <c r="BC25" s="15">
        <v>64.871683786273991</v>
      </c>
      <c r="BD25" s="15">
        <v>-0.21674899954177826</v>
      </c>
      <c r="BE25" s="15">
        <v>6.7855308683473475E-2</v>
      </c>
      <c r="BF25" s="15">
        <v>3.262510369339499E-2</v>
      </c>
      <c r="BG25" s="15">
        <v>2.1382898260251994E-2</v>
      </c>
      <c r="BH25" s="15">
        <v>1.5692983479420001E-3</v>
      </c>
      <c r="BI25" s="15">
        <v>3.203350028698503E-3</v>
      </c>
      <c r="BJ25" s="15">
        <v>1.1375046684255008E-3</v>
      </c>
      <c r="BK25" s="15">
        <v>-1.5339764656965012E-3</v>
      </c>
      <c r="BL25" s="15">
        <v>-2.0655943564729983E-3</v>
      </c>
      <c r="BM25" s="15">
        <v>-1.9433122077175001E-3</v>
      </c>
      <c r="BN25" s="15">
        <v>-1.5274679371624997E-3</v>
      </c>
      <c r="BO25" s="15">
        <v>-8.5000617092449986E-4</v>
      </c>
      <c r="BP25" s="15">
        <v>-3.4959432758300006E-4</v>
      </c>
      <c r="BQ25" s="15">
        <v>9.8793526906250026E-4</v>
      </c>
      <c r="BR25" s="15">
        <v>4.1507557141750001E-4</v>
      </c>
      <c r="BS25" s="27" t="s">
        <v>86</v>
      </c>
      <c r="BT25" s="14"/>
      <c r="BU25" s="14"/>
      <c r="BV25" s="14"/>
      <c r="BW25" s="14"/>
      <c r="BX25" s="14"/>
      <c r="BY25" s="14"/>
      <c r="BZ25" s="14"/>
      <c r="CA25" s="15"/>
      <c r="CB25" s="15"/>
      <c r="CC25" s="15"/>
    </row>
    <row r="26" spans="1:83" ht="15" x14ac:dyDescent="0.2">
      <c r="A26" s="14"/>
      <c r="B26" s="14"/>
      <c r="C26" s="14"/>
      <c r="D26" s="14"/>
      <c r="E26" s="14"/>
      <c r="F26" s="14"/>
      <c r="G26" s="14"/>
      <c r="H26" s="14"/>
      <c r="I26" s="14"/>
      <c r="J26" s="14"/>
      <c r="K26" s="14"/>
      <c r="L26" s="14"/>
      <c r="M26" s="14"/>
      <c r="N26" s="14"/>
      <c r="O26" s="14"/>
      <c r="P26" s="14"/>
      <c r="Q26" s="14"/>
      <c r="R26" s="14"/>
      <c r="S26" s="14"/>
      <c r="T26" s="15">
        <v>88.189039648411566</v>
      </c>
      <c r="U26" s="15">
        <v>-0.4290979388651075</v>
      </c>
      <c r="V26" s="15">
        <v>-2.79619180739345E-2</v>
      </c>
      <c r="W26" s="15">
        <v>-0.13434948400045899</v>
      </c>
      <c r="X26" s="15">
        <v>7.8714283397304952E-3</v>
      </c>
      <c r="Y26" s="15">
        <v>8.6879864972783993E-2</v>
      </c>
      <c r="Z26" s="15">
        <v>-3.903808763092501E-3</v>
      </c>
      <c r="AA26" s="15">
        <v>-4.3112826844270008E-3</v>
      </c>
      <c r="AB26" s="15">
        <v>-2.4017009948629985E-3</v>
      </c>
      <c r="AC26" s="15">
        <v>1.4285088732501498E-2</v>
      </c>
      <c r="AD26" s="15">
        <v>1.3765544752014499E-2</v>
      </c>
      <c r="AE26" s="15">
        <v>2.2267852317759997E-3</v>
      </c>
      <c r="AF26" s="15">
        <v>1.1305920237734994E-3</v>
      </c>
      <c r="AG26" s="15">
        <v>1.1087433980025002E-3</v>
      </c>
      <c r="AH26" s="15">
        <v>3.602094665378499E-3</v>
      </c>
      <c r="AI26" s="27" t="s">
        <v>51</v>
      </c>
      <c r="AJ26" s="14"/>
      <c r="AK26" s="14"/>
      <c r="AL26" s="14"/>
      <c r="AM26" s="14"/>
      <c r="AN26" s="14"/>
      <c r="AO26" s="14"/>
      <c r="AP26" s="14"/>
      <c r="AQ26" s="14"/>
      <c r="AR26" s="14"/>
      <c r="AS26" s="14"/>
      <c r="AT26" s="14"/>
      <c r="AU26" s="14"/>
      <c r="AV26" s="14"/>
      <c r="AW26" s="14"/>
      <c r="AX26" s="14"/>
      <c r="AY26" s="14"/>
      <c r="AZ26" s="14"/>
      <c r="BA26" s="14"/>
      <c r="BB26" s="14"/>
      <c r="BC26" s="14"/>
      <c r="BD26" s="15">
        <v>88.765236110269754</v>
      </c>
      <c r="BE26" s="15">
        <v>-0.55950964324818353</v>
      </c>
      <c r="BF26" s="15">
        <v>-2.12980043825255E-2</v>
      </c>
      <c r="BG26" s="15">
        <v>-0.22465028729355704</v>
      </c>
      <c r="BH26" s="15">
        <v>-6.6842610634522001E-2</v>
      </c>
      <c r="BI26" s="15">
        <v>8.8719777420110488E-2</v>
      </c>
      <c r="BJ26" s="15">
        <v>-2.0447434708069996E-3</v>
      </c>
      <c r="BK26" s="15">
        <v>-7.3927101273134985E-3</v>
      </c>
      <c r="BL26" s="15">
        <v>4.5427960393570003E-3</v>
      </c>
      <c r="BM26" s="15">
        <v>1.4695115989991497E-2</v>
      </c>
      <c r="BN26" s="15">
        <v>1.3115997118374502E-2</v>
      </c>
      <c r="BO26" s="15">
        <v>2.1146819146200002E-3</v>
      </c>
      <c r="BP26" s="15">
        <v>9.3568757307349983E-4</v>
      </c>
      <c r="BQ26" s="15">
        <v>1.7090214957405001E-3</v>
      </c>
      <c r="BR26" s="15">
        <v>3.7393190703480009E-3</v>
      </c>
      <c r="BS26" s="27" t="s">
        <v>87</v>
      </c>
      <c r="BT26" s="14"/>
      <c r="BU26" s="14"/>
      <c r="BV26" s="14"/>
      <c r="BW26" s="14"/>
      <c r="BX26" s="14"/>
      <c r="BY26" s="14"/>
      <c r="BZ26" s="14"/>
      <c r="CA26" s="15"/>
      <c r="CB26" s="15"/>
      <c r="CC26" s="15"/>
    </row>
    <row r="27" spans="1:83" ht="15" x14ac:dyDescent="0.2">
      <c r="A27" s="14"/>
      <c r="B27" s="14"/>
      <c r="C27" s="14"/>
      <c r="D27" s="14"/>
      <c r="E27" s="14"/>
      <c r="F27" s="14"/>
      <c r="G27" s="14"/>
      <c r="H27" s="14"/>
      <c r="I27" s="14"/>
      <c r="J27" s="14"/>
      <c r="K27" s="14"/>
      <c r="L27" s="14"/>
      <c r="M27" s="14"/>
      <c r="N27" s="14"/>
      <c r="O27" s="14"/>
      <c r="P27" s="14"/>
      <c r="Q27" s="14"/>
      <c r="R27" s="14"/>
      <c r="S27" s="14"/>
      <c r="T27" s="14"/>
      <c r="U27" s="15">
        <v>75.482369598024249</v>
      </c>
      <c r="V27" s="15">
        <v>1.129965497580887</v>
      </c>
      <c r="W27" s="15">
        <v>0.13019875275915449</v>
      </c>
      <c r="X27" s="15">
        <v>-2.4716902669455004E-2</v>
      </c>
      <c r="Y27" s="15">
        <v>-4.12569467902065E-2</v>
      </c>
      <c r="Z27" s="15">
        <v>7.4302803760974995E-3</v>
      </c>
      <c r="AA27" s="15">
        <v>1.94909702954515E-2</v>
      </c>
      <c r="AB27" s="15">
        <v>-5.546841359813E-3</v>
      </c>
      <c r="AC27" s="15">
        <v>3.1897305625105E-3</v>
      </c>
      <c r="AD27" s="15">
        <v>-1.2613901039534997E-3</v>
      </c>
      <c r="AE27" s="15">
        <v>-7.5392066126549998E-4</v>
      </c>
      <c r="AF27" s="15">
        <v>-1.4598067253249999E-4</v>
      </c>
      <c r="AG27" s="15">
        <v>2.3586701584099999E-4</v>
      </c>
      <c r="AH27" s="15">
        <v>5.1339187734899996E-4</v>
      </c>
      <c r="AI27" s="27" t="s">
        <v>52</v>
      </c>
      <c r="AJ27" s="14"/>
      <c r="AK27" s="14"/>
      <c r="AL27" s="14"/>
      <c r="AM27" s="14"/>
      <c r="AN27" s="14"/>
      <c r="AO27" s="14"/>
      <c r="AP27" s="14"/>
      <c r="AQ27" s="14"/>
      <c r="AR27" s="14"/>
      <c r="AS27" s="14"/>
      <c r="AT27" s="14"/>
      <c r="AU27" s="14"/>
      <c r="AV27" s="14"/>
      <c r="AW27" s="14"/>
      <c r="AX27" s="14"/>
      <c r="AY27" s="14"/>
      <c r="AZ27" s="14"/>
      <c r="BA27" s="14"/>
      <c r="BB27" s="14"/>
      <c r="BC27" s="14"/>
      <c r="BD27" s="14"/>
      <c r="BE27" s="15">
        <v>62.215223502719361</v>
      </c>
      <c r="BF27" s="15">
        <v>1.0191621698932039</v>
      </c>
      <c r="BG27" s="15">
        <v>-0.12791200209204895</v>
      </c>
      <c r="BH27" s="15">
        <v>1.9834891309645007E-3</v>
      </c>
      <c r="BI27" s="15">
        <v>2.423993897360131E-4</v>
      </c>
      <c r="BJ27" s="15">
        <v>8.2307427894685002E-3</v>
      </c>
      <c r="BK27" s="15">
        <v>9.6197815034215015E-3</v>
      </c>
      <c r="BL27" s="15">
        <v>-1.3350283437784985E-3</v>
      </c>
      <c r="BM27" s="15">
        <v>2.0898155956635008E-3</v>
      </c>
      <c r="BN27" s="15">
        <v>-1.1406346858115007E-3</v>
      </c>
      <c r="BO27" s="15">
        <v>-4.6442668355449999E-4</v>
      </c>
      <c r="BP27" s="15">
        <v>-7.5795240980300002E-4</v>
      </c>
      <c r="BQ27" s="15">
        <v>1.3844930351350002E-4</v>
      </c>
      <c r="BR27" s="15">
        <v>5.6170195122550023E-4</v>
      </c>
      <c r="BS27" s="27" t="s">
        <v>88</v>
      </c>
      <c r="BT27" s="14"/>
      <c r="BU27" s="14"/>
      <c r="BV27" s="14"/>
      <c r="BW27" s="14"/>
      <c r="BX27" s="14"/>
      <c r="BY27" s="14"/>
      <c r="BZ27" s="14"/>
      <c r="CA27" s="15"/>
      <c r="CB27" s="15"/>
      <c r="CC27" s="15"/>
    </row>
    <row r="28" spans="1:83" x14ac:dyDescent="0.3">
      <c r="A28" s="14"/>
      <c r="B28" s="14"/>
      <c r="C28" s="14"/>
      <c r="D28" s="14"/>
      <c r="E28" s="14"/>
      <c r="F28" s="14"/>
      <c r="G28" s="14"/>
      <c r="H28" s="14"/>
      <c r="I28" s="14"/>
      <c r="J28" s="14"/>
      <c r="K28" s="14"/>
      <c r="L28" s="14"/>
      <c r="M28" s="14"/>
      <c r="N28" s="14"/>
      <c r="O28" s="14"/>
      <c r="P28" s="14"/>
      <c r="Q28" s="14"/>
      <c r="R28" s="14"/>
      <c r="S28" s="14"/>
      <c r="T28" s="14"/>
      <c r="U28" s="14"/>
      <c r="V28" s="15">
        <v>80.019912176162052</v>
      </c>
      <c r="W28" s="15">
        <v>-0.26698663199999911</v>
      </c>
      <c r="X28" s="15">
        <v>-2.894790680852798E-2</v>
      </c>
      <c r="Y28" s="15">
        <v>-2.3955216578126999E-2</v>
      </c>
      <c r="Z28" s="15">
        <v>1.0817608660081999E-2</v>
      </c>
      <c r="AA28" s="15">
        <v>2.1984811020237492E-2</v>
      </c>
      <c r="AB28" s="15">
        <v>-7.670432654314001E-3</v>
      </c>
      <c r="AC28" s="15">
        <v>3.9821633643194985E-3</v>
      </c>
      <c r="AD28" s="15">
        <v>8.0693078129699897E-4</v>
      </c>
      <c r="AE28" s="15">
        <v>-4.5760753781800005E-4</v>
      </c>
      <c r="AF28" s="15">
        <v>-3.4651011839050011E-4</v>
      </c>
      <c r="AG28" s="15">
        <v>7.2890122999100021E-4</v>
      </c>
      <c r="AH28" s="15">
        <v>1.3832047581314999E-3</v>
      </c>
      <c r="AI28" s="27" t="s">
        <v>53</v>
      </c>
      <c r="AJ28" s="14"/>
      <c r="AK28" s="14"/>
      <c r="AL28" s="14"/>
      <c r="AM28" s="14"/>
      <c r="AN28" s="14"/>
      <c r="AO28" s="14"/>
      <c r="AP28" s="14"/>
      <c r="AQ28" s="14"/>
      <c r="AR28" s="14"/>
      <c r="AS28" s="14"/>
      <c r="AT28" s="14"/>
      <c r="AU28" s="14"/>
      <c r="AV28" s="14"/>
      <c r="AW28" s="14"/>
      <c r="AX28" s="14"/>
      <c r="AY28" s="14"/>
      <c r="AZ28" s="14"/>
      <c r="BA28" s="14"/>
      <c r="BB28" s="14"/>
      <c r="BC28" s="14"/>
      <c r="BD28" s="14"/>
      <c r="BE28" s="14"/>
      <c r="BF28" s="15">
        <v>64.004392322135146</v>
      </c>
      <c r="BG28" s="15">
        <v>-0.21414142272011968</v>
      </c>
      <c r="BH28" s="15">
        <v>5.94047110380755E-2</v>
      </c>
      <c r="BI28" s="15">
        <v>3.9319634200818521E-2</v>
      </c>
      <c r="BJ28" s="15">
        <v>1.8626737229143001E-2</v>
      </c>
      <c r="BK28" s="15">
        <v>2.0334184303548001E-2</v>
      </c>
      <c r="BL28" s="15">
        <v>2.5544920279989979E-3</v>
      </c>
      <c r="BM28" s="15">
        <v>5.4882978610105012E-3</v>
      </c>
      <c r="BN28" s="15">
        <v>2.1771096972275005E-3</v>
      </c>
      <c r="BO28" s="15">
        <v>1.0220686483150001E-3</v>
      </c>
      <c r="BP28" s="15">
        <v>-2.4227953542149981E-4</v>
      </c>
      <c r="BQ28" s="15">
        <v>-5.6090564167000044E-4</v>
      </c>
      <c r="BR28" s="15">
        <v>1.3399963364899923E-4</v>
      </c>
      <c r="BS28" s="27" t="s">
        <v>89</v>
      </c>
      <c r="BT28" s="14"/>
      <c r="BU28" s="14"/>
      <c r="BV28" s="14"/>
      <c r="BW28" s="14"/>
      <c r="BX28" s="14"/>
      <c r="BY28" s="14"/>
      <c r="BZ28" s="14"/>
      <c r="CA28" s="15"/>
      <c r="CB28" s="15"/>
      <c r="CC28" s="15"/>
    </row>
    <row r="29" spans="1:83" x14ac:dyDescent="0.3">
      <c r="A29" s="14"/>
      <c r="B29" s="14"/>
      <c r="C29" s="14"/>
      <c r="D29" s="14"/>
      <c r="E29" s="14"/>
      <c r="F29" s="14"/>
      <c r="G29" s="14"/>
      <c r="H29" s="14"/>
      <c r="I29" s="14"/>
      <c r="J29" s="14"/>
      <c r="K29" s="14"/>
      <c r="L29" s="14"/>
      <c r="M29" s="14"/>
      <c r="N29" s="14"/>
      <c r="O29" s="14"/>
      <c r="P29" s="14"/>
      <c r="Q29" s="14"/>
      <c r="R29" s="14"/>
      <c r="S29" s="14"/>
      <c r="T29" s="14"/>
      <c r="U29" s="14"/>
      <c r="V29" s="14"/>
      <c r="W29" s="15">
        <v>83.82099319887935</v>
      </c>
      <c r="X29" s="15">
        <v>-0.2691512272752723</v>
      </c>
      <c r="Y29" s="15">
        <v>-0.74784891762157946</v>
      </c>
      <c r="Z29" s="15">
        <v>1.6164415051522964E-2</v>
      </c>
      <c r="AA29" s="15">
        <v>-0.15923037561007747</v>
      </c>
      <c r="AB29" s="15">
        <v>7.9086827002322002E-2</v>
      </c>
      <c r="AC29" s="15">
        <v>-3.7637580553350009E-2</v>
      </c>
      <c r="AD29" s="15">
        <v>-1.8647940775148003E-2</v>
      </c>
      <c r="AE29" s="15">
        <v>-4.5998805785720008E-3</v>
      </c>
      <c r="AF29" s="15">
        <v>-3.100213822297501E-3</v>
      </c>
      <c r="AG29" s="15">
        <v>-4.6721828506715007E-3</v>
      </c>
      <c r="AH29" s="15">
        <v>-9.5953814240235021E-3</v>
      </c>
      <c r="AI29" s="27" t="s">
        <v>54</v>
      </c>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5">
        <v>87.107518844993677</v>
      </c>
      <c r="BH29" s="15">
        <v>0.87511984847831492</v>
      </c>
      <c r="BI29" s="15">
        <v>-0.66569340538427801</v>
      </c>
      <c r="BJ29" s="15">
        <v>-6.4241518496033989E-2</v>
      </c>
      <c r="BK29" s="15">
        <v>-0.15085458839225052</v>
      </c>
      <c r="BL29" s="15">
        <v>0.10788662399858401</v>
      </c>
      <c r="BM29" s="15">
        <v>-3.4704009408891505E-2</v>
      </c>
      <c r="BN29" s="15">
        <v>-5.1691829248614977E-3</v>
      </c>
      <c r="BO29" s="15">
        <v>2.9091478472089995E-3</v>
      </c>
      <c r="BP29" s="15">
        <v>2.6289893283295003E-3</v>
      </c>
      <c r="BQ29" s="15">
        <v>-3.0003889835279996E-3</v>
      </c>
      <c r="BR29" s="15">
        <v>-8.5695458361800016E-3</v>
      </c>
      <c r="BS29" s="27" t="s">
        <v>90</v>
      </c>
      <c r="BT29" s="14"/>
      <c r="BU29" s="14"/>
      <c r="BV29" s="14"/>
      <c r="BW29" s="14"/>
      <c r="BX29" s="14"/>
      <c r="BY29" s="14"/>
      <c r="BZ29" s="14"/>
      <c r="CA29" s="15"/>
      <c r="CB29" s="15"/>
      <c r="CC29" s="15"/>
    </row>
    <row r="30" spans="1:83"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5">
        <v>58.548113146528827</v>
      </c>
      <c r="Y30" s="15">
        <v>-0.56663489564889546</v>
      </c>
      <c r="Z30" s="15">
        <v>7.6675137938747515E-2</v>
      </c>
      <c r="AA30" s="15">
        <v>-2.3254737763428998E-2</v>
      </c>
      <c r="AB30" s="15">
        <v>2.2071615664391499E-2</v>
      </c>
      <c r="AC30" s="15">
        <v>1.2226336112106996E-2</v>
      </c>
      <c r="AD30" s="15">
        <v>3.7701981853335014E-3</v>
      </c>
      <c r="AE30" s="15">
        <v>7.0260858194100024E-4</v>
      </c>
      <c r="AF30" s="15">
        <v>-2.9215624951569995E-3</v>
      </c>
      <c r="AG30" s="15">
        <v>-2.1640976602354998E-3</v>
      </c>
      <c r="AH30" s="15">
        <v>-2.4315208738125006E-3</v>
      </c>
      <c r="AI30" s="27" t="s">
        <v>55</v>
      </c>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5">
        <v>73.829613455462095</v>
      </c>
      <c r="BI30" s="15">
        <v>-1.2712307970388481</v>
      </c>
      <c r="BJ30" s="15">
        <v>-0.10942778858560299</v>
      </c>
      <c r="BK30" s="15">
        <v>-0.10630999508466299</v>
      </c>
      <c r="BL30" s="15">
        <v>4.2811989377327511E-2</v>
      </c>
      <c r="BM30" s="15">
        <v>-1.4963867641180004E-2</v>
      </c>
      <c r="BN30" s="15">
        <v>-3.5048821486575008E-3</v>
      </c>
      <c r="BO30" s="15">
        <v>2.7407732431500067E-5</v>
      </c>
      <c r="BP30" s="15">
        <v>4.4533094196000004E-4</v>
      </c>
      <c r="BQ30" s="15">
        <v>-1.3636139115415001E-3</v>
      </c>
      <c r="BR30" s="15">
        <v>-2.2653814585924994E-3</v>
      </c>
      <c r="BS30" s="27" t="s">
        <v>91</v>
      </c>
      <c r="BT30" s="14"/>
      <c r="BU30" s="14"/>
      <c r="BV30" s="14"/>
      <c r="BW30" s="14"/>
      <c r="BX30" s="14"/>
      <c r="BY30" s="14"/>
      <c r="BZ30" s="14"/>
      <c r="CA30" s="15"/>
      <c r="CB30" s="15"/>
      <c r="CC30" s="15"/>
    </row>
    <row r="31" spans="1:83"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5">
        <v>91.296095393168983</v>
      </c>
      <c r="Z31" s="15">
        <v>-0.60103920589307935</v>
      </c>
      <c r="AA31" s="15">
        <v>0.54177394754620711</v>
      </c>
      <c r="AB31" s="15">
        <v>-0.21665280547297602</v>
      </c>
      <c r="AC31" s="15">
        <v>0.21099087259576799</v>
      </c>
      <c r="AD31" s="15">
        <v>0.1136871228960725</v>
      </c>
      <c r="AE31" s="15">
        <v>2.1533786057074497E-2</v>
      </c>
      <c r="AF31" s="15">
        <v>8.1094376730045051E-3</v>
      </c>
      <c r="AG31" s="15">
        <v>2.5393558713495005E-3</v>
      </c>
      <c r="AH31" s="15">
        <v>1.42586354420195E-2</v>
      </c>
      <c r="AI31" s="27" t="s">
        <v>56</v>
      </c>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4"/>
      <c r="BI31" s="15">
        <v>89.736801010046491</v>
      </c>
      <c r="BJ31" s="15">
        <v>0.11611347434662156</v>
      </c>
      <c r="BK31" s="15">
        <v>0.40114865757748452</v>
      </c>
      <c r="BL31" s="15">
        <v>-9.6617657795303999E-2</v>
      </c>
      <c r="BM31" s="15">
        <v>0.16116643004291803</v>
      </c>
      <c r="BN31" s="15">
        <v>0.10124128709841299</v>
      </c>
      <c r="BO31" s="15">
        <v>1.5639333927208E-2</v>
      </c>
      <c r="BP31" s="15">
        <v>5.6980203210434989E-3</v>
      </c>
      <c r="BQ31" s="15">
        <v>3.082307211205503E-3</v>
      </c>
      <c r="BR31" s="15">
        <v>1.4360940825842498E-2</v>
      </c>
      <c r="BS31" s="27" t="s">
        <v>92</v>
      </c>
      <c r="BT31" s="14"/>
      <c r="BU31" s="14"/>
      <c r="BV31" s="14"/>
      <c r="BW31" s="14"/>
      <c r="BX31" s="14"/>
      <c r="BY31" s="14"/>
      <c r="BZ31" s="14"/>
      <c r="CA31" s="15"/>
      <c r="CB31" s="15"/>
      <c r="CC31" s="15"/>
    </row>
    <row r="32" spans="1:83" x14ac:dyDescent="0.3">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5">
        <v>63.575462080775047</v>
      </c>
      <c r="AA32" s="15">
        <v>0.70547537415197925</v>
      </c>
      <c r="AB32" s="15">
        <v>-8.2302550263341517E-2</v>
      </c>
      <c r="AC32" s="15">
        <v>-9.2135423325301488E-2</v>
      </c>
      <c r="AD32" s="15">
        <v>-5.0270315663017998E-2</v>
      </c>
      <c r="AE32" s="15">
        <v>3.865643635302497E-3</v>
      </c>
      <c r="AF32" s="15">
        <v>1.9004551913959994E-3</v>
      </c>
      <c r="AG32" s="15">
        <v>-3.4526689656909997E-3</v>
      </c>
      <c r="AH32" s="15">
        <v>-6.4488919136485015E-3</v>
      </c>
      <c r="AI32" s="27" t="s">
        <v>57</v>
      </c>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5">
        <v>87.730615575159177</v>
      </c>
      <c r="BK32" s="15">
        <v>2.5657854746028947</v>
      </c>
      <c r="BL32" s="15">
        <v>-0.43108886147360953</v>
      </c>
      <c r="BM32" s="15">
        <v>2.7520915064996002E-2</v>
      </c>
      <c r="BN32" s="15">
        <v>-1.1320694321403001E-2</v>
      </c>
      <c r="BO32" s="15">
        <v>-4.4186985056180001E-3</v>
      </c>
      <c r="BP32" s="15">
        <v>-8.9581499193399988E-4</v>
      </c>
      <c r="BQ32" s="15">
        <v>-3.1081549550200036E-4</v>
      </c>
      <c r="BR32" s="15">
        <v>1.4466359284294999E-3</v>
      </c>
      <c r="BS32" s="27" t="s">
        <v>93</v>
      </c>
      <c r="BT32" s="14"/>
      <c r="BU32" s="14"/>
      <c r="BV32" s="14"/>
      <c r="BW32" s="14"/>
      <c r="BX32" s="14"/>
      <c r="BY32" s="14"/>
      <c r="BZ32" s="14"/>
      <c r="CA32" s="15"/>
      <c r="CB32" s="15"/>
      <c r="CC32" s="15"/>
    </row>
    <row r="33" spans="1:83" x14ac:dyDescent="0.3">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c r="AA33" s="15">
        <v>94.915758002174684</v>
      </c>
      <c r="AB33" s="15">
        <v>-4.7736138527170509</v>
      </c>
      <c r="AC33" s="15">
        <v>-2.0330695978237445E-2</v>
      </c>
      <c r="AD33" s="15">
        <v>-6.4451906116136992E-2</v>
      </c>
      <c r="AE33" s="15">
        <v>9.6998441855074991E-3</v>
      </c>
      <c r="AF33" s="15">
        <v>4.6494808119805003E-3</v>
      </c>
      <c r="AG33" s="15">
        <v>1.5616594237946998E-2</v>
      </c>
      <c r="AH33" s="15">
        <v>2.0444073767188001E-2</v>
      </c>
      <c r="AI33" s="27" t="s">
        <v>58</v>
      </c>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14"/>
      <c r="BH33" s="14"/>
      <c r="BI33" s="14"/>
      <c r="BJ33" s="14"/>
      <c r="BK33" s="15">
        <v>84.913740514389403</v>
      </c>
      <c r="BL33" s="15">
        <v>-5.9811031176517639</v>
      </c>
      <c r="BM33" s="15">
        <v>-5.7599533751611962E-2</v>
      </c>
      <c r="BN33" s="15">
        <v>-0.20193406249529047</v>
      </c>
      <c r="BO33" s="15">
        <v>-6.5028958832260994E-2</v>
      </c>
      <c r="BP33" s="15">
        <v>-2.8423434995937497E-2</v>
      </c>
      <c r="BQ33" s="15">
        <v>4.6248159235735007E-3</v>
      </c>
      <c r="BR33" s="15">
        <v>1.6189586967606001E-2</v>
      </c>
      <c r="BS33" s="27" t="s">
        <v>94</v>
      </c>
      <c r="BT33" s="14"/>
      <c r="BU33" s="14"/>
      <c r="BV33" s="14"/>
      <c r="BW33" s="14"/>
      <c r="BX33" s="14"/>
      <c r="BY33" s="14"/>
      <c r="BZ33" s="14"/>
      <c r="CA33" s="15"/>
      <c r="CB33" s="15"/>
      <c r="CC33" s="15"/>
    </row>
    <row r="34" spans="1:83" x14ac:dyDescent="0.3">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c r="AA34" s="14"/>
      <c r="AB34" s="15">
        <v>91.000889873560538</v>
      </c>
      <c r="AC34" s="15">
        <v>0.47836662888430204</v>
      </c>
      <c r="AD34" s="15">
        <v>0.113819763971654</v>
      </c>
      <c r="AE34" s="15">
        <v>-3.3519200564318022E-2</v>
      </c>
      <c r="AF34" s="15">
        <v>1.0110996567531E-2</v>
      </c>
      <c r="AG34" s="15">
        <v>-2.53531376890525E-2</v>
      </c>
      <c r="AH34" s="15">
        <v>-3.3845629123689498E-2</v>
      </c>
      <c r="AI34" s="27" t="s">
        <v>59</v>
      </c>
      <c r="AJ34" s="14"/>
      <c r="AK34" s="14"/>
      <c r="AL34" s="14"/>
      <c r="AM34" s="14"/>
      <c r="AN34" s="14"/>
      <c r="AO34" s="14"/>
      <c r="AP34" s="14"/>
      <c r="AQ34" s="14"/>
      <c r="AR34" s="14"/>
      <c r="AS34" s="14"/>
      <c r="AT34" s="14"/>
      <c r="AU34" s="14"/>
      <c r="AV34" s="14"/>
      <c r="AW34" s="14"/>
      <c r="AX34" s="14"/>
      <c r="AY34" s="14"/>
      <c r="AZ34" s="14"/>
      <c r="BA34" s="14"/>
      <c r="BB34" s="14"/>
      <c r="BC34" s="14"/>
      <c r="BD34" s="14"/>
      <c r="BE34" s="14"/>
      <c r="BF34" s="14"/>
      <c r="BG34" s="14"/>
      <c r="BH34" s="14"/>
      <c r="BI34" s="14"/>
      <c r="BJ34" s="14"/>
      <c r="BK34" s="14"/>
      <c r="BL34" s="15">
        <v>108.25401386305019</v>
      </c>
      <c r="BM34" s="15">
        <v>-0.45423926072243609</v>
      </c>
      <c r="BN34" s="15">
        <v>0.621632958873792</v>
      </c>
      <c r="BO34" s="15">
        <v>0.144708968054895</v>
      </c>
      <c r="BP34" s="15">
        <v>6.7796024095951507E-2</v>
      </c>
      <c r="BQ34" s="15">
        <v>2.8445407241080006E-3</v>
      </c>
      <c r="BR34" s="15">
        <v>-3.5251410418611996E-2</v>
      </c>
      <c r="BS34" s="27" t="s">
        <v>95</v>
      </c>
      <c r="BT34" s="14"/>
      <c r="BU34" s="14"/>
      <c r="BV34" s="14"/>
      <c r="BW34" s="14"/>
      <c r="BX34" s="14"/>
      <c r="BY34" s="14"/>
      <c r="BZ34" s="14"/>
      <c r="CA34" s="15"/>
      <c r="CB34" s="15"/>
      <c r="CC34" s="15"/>
    </row>
    <row r="35" spans="1:83" x14ac:dyDescent="0.3">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5">
        <v>103.88535774911378</v>
      </c>
      <c r="AD35" s="15">
        <v>5.9948604501869527</v>
      </c>
      <c r="AE35" s="15">
        <v>0.53195136375751861</v>
      </c>
      <c r="AF35" s="15">
        <v>0.12402878379818001</v>
      </c>
      <c r="AG35" s="15">
        <v>5.927159933036899E-2</v>
      </c>
      <c r="AH35" s="15">
        <v>0.110858402313969</v>
      </c>
      <c r="AI35" s="27" t="s">
        <v>60</v>
      </c>
      <c r="AJ35" s="14"/>
      <c r="AK35" s="14"/>
      <c r="AL35" s="14"/>
      <c r="AM35" s="14"/>
      <c r="AN35" s="14"/>
      <c r="AO35" s="14"/>
      <c r="AP35" s="14"/>
      <c r="AQ35" s="14"/>
      <c r="AR35" s="14"/>
      <c r="AS35" s="14"/>
      <c r="AT35" s="14"/>
      <c r="AU35" s="14"/>
      <c r="AV35" s="14"/>
      <c r="AW35" s="14"/>
      <c r="AX35" s="14"/>
      <c r="AY35" s="14"/>
      <c r="AZ35" s="14"/>
      <c r="BA35" s="14"/>
      <c r="BB35" s="14"/>
      <c r="BC35" s="14"/>
      <c r="BD35" s="14"/>
      <c r="BE35" s="14"/>
      <c r="BF35" s="14"/>
      <c r="BG35" s="14"/>
      <c r="BH35" s="14"/>
      <c r="BI35" s="14"/>
      <c r="BJ35" s="14"/>
      <c r="BK35" s="14"/>
      <c r="BL35" s="14"/>
      <c r="BM35" s="15">
        <v>93.836018284629716</v>
      </c>
      <c r="BN35" s="15">
        <v>3.9915712753978694</v>
      </c>
      <c r="BO35" s="15">
        <v>0.16012109647989048</v>
      </c>
      <c r="BP35" s="15">
        <v>1.1493575071181502E-2</v>
      </c>
      <c r="BQ35" s="15">
        <v>6.2217233717455502E-2</v>
      </c>
      <c r="BR35" s="15">
        <v>9.785035063480349E-2</v>
      </c>
      <c r="BS35" s="27" t="s">
        <v>96</v>
      </c>
      <c r="BT35" s="14"/>
      <c r="BU35" s="14"/>
      <c r="BV35" s="14"/>
      <c r="BW35" s="14"/>
      <c r="BX35" s="14"/>
      <c r="BY35" s="14"/>
      <c r="BZ35" s="14"/>
      <c r="CA35" s="15"/>
      <c r="CB35" s="15"/>
      <c r="CC35" s="15"/>
    </row>
    <row r="36" spans="1:83"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5">
        <v>85.161231051242424</v>
      </c>
      <c r="AE36" s="15">
        <v>6.3157781351605449E-2</v>
      </c>
      <c r="AF36" s="15">
        <v>0.29865076325252704</v>
      </c>
      <c r="AG36" s="15">
        <v>4.5114439704613513E-2</v>
      </c>
      <c r="AH36" s="15">
        <v>0.15081768957863145</v>
      </c>
      <c r="AI36" s="27" t="s">
        <v>61</v>
      </c>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5">
        <v>84.072052994672177</v>
      </c>
      <c r="BO36" s="15">
        <v>1.3423088062614732</v>
      </c>
      <c r="BP36" s="15">
        <v>0.19690896641929051</v>
      </c>
      <c r="BQ36" s="15">
        <v>6.7824558207935509E-2</v>
      </c>
      <c r="BR36" s="15">
        <v>0.1319561194693035</v>
      </c>
      <c r="BS36" s="27" t="s">
        <v>97</v>
      </c>
      <c r="BT36" s="14"/>
      <c r="BU36" s="14"/>
      <c r="BV36" s="14"/>
      <c r="BW36" s="14"/>
      <c r="BX36" s="14"/>
      <c r="BY36" s="14"/>
      <c r="BZ36" s="14"/>
      <c r="CA36" s="15"/>
      <c r="CB36" s="15"/>
      <c r="CC36" s="15"/>
      <c r="CD36" s="14"/>
      <c r="CE36" s="14"/>
    </row>
    <row r="37" spans="1:83"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5">
        <v>60.401478724867175</v>
      </c>
      <c r="AF37" s="15">
        <v>0.96449028736142783</v>
      </c>
      <c r="AG37" s="15">
        <v>-0.1054206189677085</v>
      </c>
      <c r="AH37" s="15">
        <v>5.6400191787018501E-2</v>
      </c>
      <c r="AI37" s="27" t="s">
        <v>62</v>
      </c>
      <c r="AJ37" s="14"/>
      <c r="AK37" s="14"/>
      <c r="AL37" s="14"/>
      <c r="AM37" s="14"/>
      <c r="AN37" s="14"/>
      <c r="AO37" s="14"/>
      <c r="AP37" s="14"/>
      <c r="AQ37" s="14"/>
      <c r="AR37" s="14"/>
      <c r="AS37" s="14"/>
      <c r="AT37" s="14"/>
      <c r="AU37" s="14"/>
      <c r="AV37" s="14"/>
      <c r="AW37" s="14"/>
      <c r="AX37" s="14"/>
      <c r="AY37" s="14"/>
      <c r="AZ37" s="14"/>
      <c r="BA37" s="14"/>
      <c r="BB37" s="14"/>
      <c r="BC37" s="14"/>
      <c r="BD37" s="14"/>
      <c r="BE37" s="14"/>
      <c r="BF37" s="14"/>
      <c r="BG37" s="14"/>
      <c r="BH37" s="14"/>
      <c r="BI37" s="14"/>
      <c r="BJ37" s="14"/>
      <c r="BK37" s="14"/>
      <c r="BL37" s="14"/>
      <c r="BM37" s="14"/>
      <c r="BN37" s="14"/>
      <c r="BO37" s="15">
        <v>75.688452118308874</v>
      </c>
      <c r="BP37" s="15">
        <v>1.2443309086732084</v>
      </c>
      <c r="BQ37" s="15">
        <v>-3.3741084158461006E-2</v>
      </c>
      <c r="BR37" s="15">
        <v>2.1909273309155999E-2</v>
      </c>
      <c r="BS37" s="27" t="s">
        <v>98</v>
      </c>
      <c r="BT37" s="14"/>
      <c r="BU37" s="14"/>
      <c r="BV37" s="14"/>
      <c r="BW37" s="14"/>
      <c r="BX37" s="14"/>
      <c r="BY37" s="14"/>
      <c r="BZ37" s="14"/>
      <c r="CA37" s="14"/>
      <c r="CB37" s="14"/>
      <c r="CC37" s="14"/>
      <c r="CD37" s="14"/>
      <c r="CE37" s="14"/>
    </row>
    <row r="38" spans="1:83"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5">
        <v>59.331701187535955</v>
      </c>
      <c r="AG38" s="15">
        <v>0.44026871551937635</v>
      </c>
      <c r="AH38" s="15">
        <v>-3.5275298450258001E-2</v>
      </c>
      <c r="AI38" s="27" t="s">
        <v>63</v>
      </c>
      <c r="AJ38" s="14"/>
      <c r="AK38" s="14"/>
      <c r="AL38" s="14"/>
      <c r="AM38" s="14"/>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5">
        <v>81.727475157216162</v>
      </c>
      <c r="BQ38" s="15">
        <v>0.19916129317024545</v>
      </c>
      <c r="BR38" s="15">
        <v>-8.2522721384059014E-2</v>
      </c>
      <c r="BS38" s="27" t="s">
        <v>99</v>
      </c>
      <c r="BT38" s="14"/>
      <c r="BU38" s="14"/>
      <c r="BV38" s="14"/>
      <c r="BW38" s="14"/>
      <c r="BX38" s="14"/>
      <c r="BY38" s="14"/>
      <c r="BZ38" s="14"/>
      <c r="CA38" s="14"/>
      <c r="CB38" s="14"/>
      <c r="CC38" s="14"/>
      <c r="CD38" s="14"/>
      <c r="CE38" s="14"/>
    </row>
    <row r="39" spans="1:83"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5">
        <v>83.706708009837755</v>
      </c>
      <c r="AH39" s="15">
        <v>0.60771908844624367</v>
      </c>
      <c r="AI39" s="27" t="s">
        <v>64</v>
      </c>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5">
        <v>58.98342512814763</v>
      </c>
      <c r="BR39" s="15">
        <v>0.44662888825738467</v>
      </c>
      <c r="BS39" s="27" t="s">
        <v>100</v>
      </c>
      <c r="BT39" s="14"/>
      <c r="BU39" s="14"/>
      <c r="BV39" s="14"/>
      <c r="BW39" s="14"/>
      <c r="BX39" s="14"/>
      <c r="BY39" s="14"/>
      <c r="BZ39" s="14"/>
      <c r="CA39" s="14"/>
      <c r="CB39" s="14"/>
      <c r="CC39" s="14"/>
      <c r="CD39" s="14"/>
      <c r="CE39" s="14"/>
    </row>
    <row r="40" spans="1:83"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c r="AF40" s="14"/>
      <c r="AG40" s="14"/>
      <c r="AH40" s="15">
        <v>82.482968326537573</v>
      </c>
      <c r="AI40" s="27" t="s">
        <v>65</v>
      </c>
      <c r="AJ40" s="14"/>
      <c r="AK40" s="14"/>
      <c r="AL40" s="14"/>
      <c r="AM40" s="14"/>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5">
        <v>77.463000580103099</v>
      </c>
      <c r="BS40" s="27" t="s">
        <v>101</v>
      </c>
      <c r="BT40" s="14"/>
      <c r="BU40" s="14"/>
      <c r="BV40" s="14"/>
      <c r="BW40" s="14"/>
      <c r="BX40" s="14"/>
      <c r="BY40" s="14"/>
      <c r="BZ40" s="14"/>
      <c r="CA40" s="14"/>
      <c r="CB40" s="14"/>
      <c r="CC40" s="14"/>
      <c r="CD40" s="14"/>
      <c r="CE40" s="14"/>
    </row>
    <row r="41" spans="1:83"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5"/>
      <c r="BV41" s="15"/>
      <c r="BW41" s="15"/>
      <c r="BX41" s="15"/>
      <c r="BY41" s="15"/>
      <c r="BZ41" s="15"/>
      <c r="CA41" s="15"/>
      <c r="CB41" s="15"/>
      <c r="CC41" s="15"/>
      <c r="CD41" s="15"/>
      <c r="CE41" s="15"/>
    </row>
    <row r="42" spans="1:83" x14ac:dyDescent="0.3">
      <c r="A42" s="16" t="s">
        <v>103</v>
      </c>
      <c r="B42" s="14"/>
      <c r="C42" s="14"/>
      <c r="D42" s="14"/>
      <c r="E42" s="14"/>
      <c r="F42" s="14"/>
      <c r="G42" s="14"/>
      <c r="H42" s="14"/>
      <c r="I42" s="14"/>
      <c r="J42" s="14"/>
      <c r="K42" s="14"/>
      <c r="L42" s="14"/>
      <c r="M42" s="14"/>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5"/>
      <c r="CC42" s="14"/>
      <c r="CD42" s="14"/>
      <c r="CE42" s="14"/>
    </row>
    <row r="43" spans="1:83" s="14" customFormat="1" x14ac:dyDescent="0.3">
      <c r="A43" s="16"/>
      <c r="CB43" s="15"/>
    </row>
    <row r="44" spans="1:83" s="14" customFormat="1" x14ac:dyDescent="0.3">
      <c r="A44" s="16" t="s">
        <v>66</v>
      </c>
      <c r="AK44" s="16" t="s">
        <v>67</v>
      </c>
      <c r="CA44" s="15"/>
      <c r="CB44" s="15"/>
      <c r="CC44" s="15"/>
      <c r="CD44" s="15"/>
    </row>
    <row r="45" spans="1:83" x14ac:dyDescent="0.3">
      <c r="A45" s="27" t="s">
        <v>32</v>
      </c>
      <c r="B45" s="27" t="s">
        <v>33</v>
      </c>
      <c r="C45" s="27" t="s">
        <v>34</v>
      </c>
      <c r="D45" s="27" t="s">
        <v>35</v>
      </c>
      <c r="E45" s="27" t="s">
        <v>36</v>
      </c>
      <c r="F45" s="27" t="s">
        <v>37</v>
      </c>
      <c r="G45" s="27" t="s">
        <v>38</v>
      </c>
      <c r="H45" s="27" t="s">
        <v>39</v>
      </c>
      <c r="I45" s="27" t="s">
        <v>40</v>
      </c>
      <c r="J45" s="27" t="s">
        <v>41</v>
      </c>
      <c r="K45" s="27" t="s">
        <v>42</v>
      </c>
      <c r="L45" s="27" t="s">
        <v>43</v>
      </c>
      <c r="M45" s="27" t="s">
        <v>44</v>
      </c>
      <c r="N45" s="27" t="s">
        <v>45</v>
      </c>
      <c r="O45" s="27" t="s">
        <v>46</v>
      </c>
      <c r="P45" s="27" t="s">
        <v>47</v>
      </c>
      <c r="Q45" s="27" t="s">
        <v>48</v>
      </c>
      <c r="R45" s="27" t="s">
        <v>49</v>
      </c>
      <c r="S45" s="27" t="s">
        <v>50</v>
      </c>
      <c r="T45" s="27" t="s">
        <v>51</v>
      </c>
      <c r="U45" s="27" t="s">
        <v>52</v>
      </c>
      <c r="V45" s="27" t="s">
        <v>53</v>
      </c>
      <c r="W45" s="27" t="s">
        <v>54</v>
      </c>
      <c r="X45" s="27" t="s">
        <v>55</v>
      </c>
      <c r="Y45" s="27" t="s">
        <v>56</v>
      </c>
      <c r="Z45" s="27" t="s">
        <v>57</v>
      </c>
      <c r="AA45" s="27" t="s">
        <v>58</v>
      </c>
      <c r="AB45" s="27" t="s">
        <v>59</v>
      </c>
      <c r="AC45" s="27" t="s">
        <v>60</v>
      </c>
      <c r="AD45" s="27" t="s">
        <v>61</v>
      </c>
      <c r="AE45" s="27" t="s">
        <v>62</v>
      </c>
      <c r="AF45" s="27" t="s">
        <v>63</v>
      </c>
      <c r="AG45" s="27" t="s">
        <v>64</v>
      </c>
      <c r="AH45" s="27" t="s">
        <v>65</v>
      </c>
      <c r="AI45" s="14"/>
      <c r="AJ45" s="14"/>
      <c r="AK45" s="27" t="s">
        <v>68</v>
      </c>
      <c r="AL45" s="27" t="s">
        <v>69</v>
      </c>
      <c r="AM45" s="27" t="s">
        <v>70</v>
      </c>
      <c r="AN45" s="27" t="s">
        <v>71</v>
      </c>
      <c r="AO45" s="27" t="s">
        <v>72</v>
      </c>
      <c r="AP45" s="27" t="s">
        <v>73</v>
      </c>
      <c r="AQ45" s="27" t="s">
        <v>74</v>
      </c>
      <c r="AR45" s="27" t="s">
        <v>75</v>
      </c>
      <c r="AS45" s="27" t="s">
        <v>76</v>
      </c>
      <c r="AT45" s="27" t="s">
        <v>77</v>
      </c>
      <c r="AU45" s="27" t="s">
        <v>78</v>
      </c>
      <c r="AV45" s="27" t="s">
        <v>79</v>
      </c>
      <c r="AW45" s="27" t="s">
        <v>80</v>
      </c>
      <c r="AX45" s="27" t="s">
        <v>81</v>
      </c>
      <c r="AY45" s="27" t="s">
        <v>82</v>
      </c>
      <c r="AZ45" s="27" t="s">
        <v>83</v>
      </c>
      <c r="BA45" s="27" t="s">
        <v>84</v>
      </c>
      <c r="BB45" s="27" t="s">
        <v>85</v>
      </c>
      <c r="BC45" s="27" t="s">
        <v>86</v>
      </c>
      <c r="BD45" s="27" t="s">
        <v>87</v>
      </c>
      <c r="BE45" s="27" t="s">
        <v>88</v>
      </c>
      <c r="BF45" s="27" t="s">
        <v>89</v>
      </c>
      <c r="BG45" s="27" t="s">
        <v>90</v>
      </c>
      <c r="BH45" s="27" t="s">
        <v>91</v>
      </c>
      <c r="BI45" s="27" t="s">
        <v>92</v>
      </c>
      <c r="BJ45" s="27" t="s">
        <v>93</v>
      </c>
      <c r="BK45" s="27" t="s">
        <v>94</v>
      </c>
      <c r="BL45" s="27" t="s">
        <v>95</v>
      </c>
      <c r="BM45" s="27" t="s">
        <v>96</v>
      </c>
      <c r="BN45" s="27" t="s">
        <v>97</v>
      </c>
      <c r="BO45" s="27" t="s">
        <v>98</v>
      </c>
      <c r="BP45" s="27" t="s">
        <v>99</v>
      </c>
      <c r="BQ45" s="27" t="s">
        <v>100</v>
      </c>
      <c r="BR45" s="27" t="s">
        <v>101</v>
      </c>
      <c r="BS45" s="14"/>
      <c r="BT45" s="14"/>
      <c r="BU45" s="14"/>
      <c r="BV45" s="14"/>
      <c r="BW45" s="14"/>
      <c r="BX45" s="14"/>
      <c r="BY45" s="14"/>
      <c r="BZ45" s="14"/>
      <c r="CA45" s="14"/>
      <c r="CB45" s="14"/>
      <c r="CC45" s="14"/>
      <c r="CD45" s="14"/>
      <c r="CE45" s="14"/>
    </row>
    <row r="46" spans="1:83" x14ac:dyDescent="0.3">
      <c r="A46" s="15"/>
      <c r="B46" s="15">
        <v>0.13448721543310482</v>
      </c>
      <c r="C46" s="15">
        <v>7.3060303575499957E-4</v>
      </c>
      <c r="D46" s="15">
        <v>-1.1585707898500001E-5</v>
      </c>
      <c r="E46" s="15">
        <v>-8.4337276800000005E-7</v>
      </c>
      <c r="F46" s="15">
        <v>-1.30521976E-7</v>
      </c>
      <c r="G46" s="15">
        <v>-1.4432718500000001E-8</v>
      </c>
      <c r="H46" s="15">
        <v>-1.255019E-9</v>
      </c>
      <c r="I46" s="15">
        <v>0</v>
      </c>
      <c r="J46" s="15">
        <v>0</v>
      </c>
      <c r="K46" s="15">
        <v>0</v>
      </c>
      <c r="L46" s="15">
        <v>0</v>
      </c>
      <c r="M46" s="15">
        <v>0</v>
      </c>
      <c r="N46" s="15">
        <v>0</v>
      </c>
      <c r="O46" s="15">
        <v>0</v>
      </c>
      <c r="P46" s="15">
        <v>0</v>
      </c>
      <c r="Q46" s="15">
        <v>0</v>
      </c>
      <c r="R46" s="15">
        <v>0</v>
      </c>
      <c r="S46" s="15">
        <v>0</v>
      </c>
      <c r="T46" s="15">
        <v>0</v>
      </c>
      <c r="U46" s="15">
        <v>0</v>
      </c>
      <c r="V46" s="15">
        <v>0</v>
      </c>
      <c r="W46" s="15">
        <v>0</v>
      </c>
      <c r="X46" s="15">
        <v>0</v>
      </c>
      <c r="Y46" s="15">
        <v>0</v>
      </c>
      <c r="Z46" s="15">
        <v>0</v>
      </c>
      <c r="AA46" s="15">
        <v>0</v>
      </c>
      <c r="AB46" s="15">
        <v>0</v>
      </c>
      <c r="AC46" s="15">
        <v>0</v>
      </c>
      <c r="AD46" s="15">
        <v>0</v>
      </c>
      <c r="AE46" s="15">
        <v>0</v>
      </c>
      <c r="AF46" s="15">
        <v>0</v>
      </c>
      <c r="AG46" s="15">
        <v>0</v>
      </c>
      <c r="AH46" s="15">
        <v>0</v>
      </c>
      <c r="AI46" s="27" t="s">
        <v>32</v>
      </c>
      <c r="AJ46" s="14"/>
      <c r="AK46" s="15"/>
      <c r="AL46" s="15">
        <v>8.8021793583184751E-2</v>
      </c>
      <c r="AM46" s="15">
        <v>-1.9601595827734982E-3</v>
      </c>
      <c r="AN46" s="15">
        <v>-1.5881637935500001E-5</v>
      </c>
      <c r="AO46" s="15">
        <v>-2.7886522180000002E-6</v>
      </c>
      <c r="AP46" s="15">
        <v>-3.3948263950000001E-7</v>
      </c>
      <c r="AQ46" s="15">
        <v>-2.0080303999999999E-8</v>
      </c>
      <c r="AR46" s="15">
        <v>-1.255019E-9</v>
      </c>
      <c r="AS46" s="15">
        <v>0</v>
      </c>
      <c r="AT46" s="15">
        <v>0</v>
      </c>
      <c r="AU46" s="15">
        <v>0</v>
      </c>
      <c r="AV46" s="15">
        <v>0</v>
      </c>
      <c r="AW46" s="15">
        <v>0</v>
      </c>
      <c r="AX46" s="15">
        <v>0</v>
      </c>
      <c r="AY46" s="15">
        <v>0</v>
      </c>
      <c r="AZ46" s="15">
        <v>0</v>
      </c>
      <c r="BA46" s="15">
        <v>0</v>
      </c>
      <c r="BB46" s="15">
        <v>0</v>
      </c>
      <c r="BC46" s="15">
        <v>0</v>
      </c>
      <c r="BD46" s="15">
        <v>0</v>
      </c>
      <c r="BE46" s="15">
        <v>0</v>
      </c>
      <c r="BF46" s="15">
        <v>0</v>
      </c>
      <c r="BG46" s="15">
        <v>0</v>
      </c>
      <c r="BH46" s="15">
        <v>0</v>
      </c>
      <c r="BI46" s="15">
        <v>0</v>
      </c>
      <c r="BJ46" s="15">
        <v>0</v>
      </c>
      <c r="BK46" s="15">
        <v>0</v>
      </c>
      <c r="BL46" s="15">
        <v>0</v>
      </c>
      <c r="BM46" s="15">
        <v>0</v>
      </c>
      <c r="BN46" s="15">
        <v>0</v>
      </c>
      <c r="BO46" s="15">
        <v>0</v>
      </c>
      <c r="BP46" s="15">
        <v>0</v>
      </c>
      <c r="BQ46" s="15">
        <v>0</v>
      </c>
      <c r="BR46" s="15">
        <v>0</v>
      </c>
      <c r="BS46" s="27" t="s">
        <v>68</v>
      </c>
      <c r="BT46" s="14"/>
      <c r="BU46" s="14"/>
      <c r="BV46" s="14"/>
      <c r="BW46" s="14"/>
      <c r="BX46" s="14"/>
      <c r="BY46" s="14"/>
      <c r="BZ46" s="14"/>
      <c r="CA46" s="14"/>
      <c r="CB46" s="14"/>
      <c r="CC46" s="14"/>
      <c r="CD46" s="14"/>
      <c r="CE46" s="14"/>
    </row>
    <row r="47" spans="1:83" x14ac:dyDescent="0.3">
      <c r="A47" s="14"/>
      <c r="B47" s="15"/>
      <c r="C47" s="15">
        <v>-0.12202072704278022</v>
      </c>
      <c r="D47" s="15">
        <v>-1.6943333808739998E-3</v>
      </c>
      <c r="E47" s="15">
        <v>-5.3303166967999988E-5</v>
      </c>
      <c r="F47" s="15">
        <v>-5.9876956490000001E-6</v>
      </c>
      <c r="G47" s="15">
        <v>-6.1182176250000002E-7</v>
      </c>
      <c r="H47" s="15">
        <v>-4.0160607999999999E-8</v>
      </c>
      <c r="I47" s="15">
        <v>-1.8825285000000001E-9</v>
      </c>
      <c r="J47" s="15">
        <v>0</v>
      </c>
      <c r="K47" s="15">
        <v>0</v>
      </c>
      <c r="L47" s="15">
        <v>0</v>
      </c>
      <c r="M47" s="15">
        <v>0</v>
      </c>
      <c r="N47" s="15">
        <v>0</v>
      </c>
      <c r="O47" s="15">
        <v>0</v>
      </c>
      <c r="P47" s="15">
        <v>0</v>
      </c>
      <c r="Q47" s="15">
        <v>0</v>
      </c>
      <c r="R47" s="15">
        <v>0</v>
      </c>
      <c r="S47" s="15">
        <v>0</v>
      </c>
      <c r="T47" s="15">
        <v>0</v>
      </c>
      <c r="U47" s="15">
        <v>0</v>
      </c>
      <c r="V47" s="15">
        <v>0</v>
      </c>
      <c r="W47" s="15">
        <v>0</v>
      </c>
      <c r="X47" s="15">
        <v>0</v>
      </c>
      <c r="Y47" s="15">
        <v>0</v>
      </c>
      <c r="Z47" s="15">
        <v>0</v>
      </c>
      <c r="AA47" s="15">
        <v>0</v>
      </c>
      <c r="AB47" s="15">
        <v>0</v>
      </c>
      <c r="AC47" s="15">
        <v>0</v>
      </c>
      <c r="AD47" s="15">
        <v>0</v>
      </c>
      <c r="AE47" s="15">
        <v>0</v>
      </c>
      <c r="AF47" s="15">
        <v>0</v>
      </c>
      <c r="AG47" s="15">
        <v>0</v>
      </c>
      <c r="AH47" s="15">
        <v>0</v>
      </c>
      <c r="AI47" s="27" t="s">
        <v>33</v>
      </c>
      <c r="AJ47" s="14"/>
      <c r="AK47" s="14"/>
      <c r="AL47" s="15"/>
      <c r="AM47" s="15">
        <v>-0.21358247239805034</v>
      </c>
      <c r="AN47" s="15">
        <v>5.9544188202149972E-4</v>
      </c>
      <c r="AO47" s="15">
        <v>-1.6848630074999999E-5</v>
      </c>
      <c r="AP47" s="15">
        <v>-1.3340851969999996E-6</v>
      </c>
      <c r="AQ47" s="15">
        <v>-2.5037629049999999E-7</v>
      </c>
      <c r="AR47" s="15">
        <v>-9.4126424999999998E-9</v>
      </c>
      <c r="AS47" s="15">
        <v>-6.2750949999999998E-10</v>
      </c>
      <c r="AT47" s="15">
        <v>0</v>
      </c>
      <c r="AU47" s="15">
        <v>0</v>
      </c>
      <c r="AV47" s="15">
        <v>0</v>
      </c>
      <c r="AW47" s="15">
        <v>0</v>
      </c>
      <c r="AX47" s="15">
        <v>0</v>
      </c>
      <c r="AY47" s="15">
        <v>0</v>
      </c>
      <c r="AZ47" s="15">
        <v>0</v>
      </c>
      <c r="BA47" s="15">
        <v>0</v>
      </c>
      <c r="BB47" s="15">
        <v>0</v>
      </c>
      <c r="BC47" s="15">
        <v>0</v>
      </c>
      <c r="BD47" s="15">
        <v>0</v>
      </c>
      <c r="BE47" s="15">
        <v>0</v>
      </c>
      <c r="BF47" s="15">
        <v>0</v>
      </c>
      <c r="BG47" s="15">
        <v>0</v>
      </c>
      <c r="BH47" s="15">
        <v>0</v>
      </c>
      <c r="BI47" s="15">
        <v>0</v>
      </c>
      <c r="BJ47" s="15">
        <v>0</v>
      </c>
      <c r="BK47" s="15">
        <v>0</v>
      </c>
      <c r="BL47" s="15">
        <v>0</v>
      </c>
      <c r="BM47" s="15">
        <v>0</v>
      </c>
      <c r="BN47" s="15">
        <v>0</v>
      </c>
      <c r="BO47" s="15">
        <v>0</v>
      </c>
      <c r="BP47" s="15">
        <v>0</v>
      </c>
      <c r="BQ47" s="15">
        <v>0</v>
      </c>
      <c r="BR47" s="15">
        <v>0</v>
      </c>
      <c r="BS47" s="27" t="s">
        <v>69</v>
      </c>
      <c r="BT47" s="14"/>
      <c r="BU47" s="14"/>
      <c r="BV47" s="14"/>
      <c r="BW47" s="14"/>
      <c r="BX47" s="14"/>
      <c r="BY47" s="14"/>
      <c r="BZ47" s="14"/>
      <c r="CA47" s="14"/>
      <c r="CB47" s="14"/>
      <c r="CC47" s="14"/>
      <c r="CD47" s="14"/>
      <c r="CE47" s="14"/>
    </row>
    <row r="48" spans="1:83" x14ac:dyDescent="0.3">
      <c r="A48" s="14"/>
      <c r="B48" s="14"/>
      <c r="C48" s="15"/>
      <c r="D48" s="15">
        <v>0.11099004753197403</v>
      </c>
      <c r="E48" s="15">
        <v>6.3651677136299946E-4</v>
      </c>
      <c r="F48" s="15">
        <v>-2.2877113841500003E-5</v>
      </c>
      <c r="G48" s="15">
        <v>-7.0481867039999998E-6</v>
      </c>
      <c r="H48" s="15">
        <v>-3.520328295E-7</v>
      </c>
      <c r="I48" s="15">
        <v>-1.5687737500000002E-8</v>
      </c>
      <c r="J48" s="15">
        <v>-6.2750949999999998E-10</v>
      </c>
      <c r="K48" s="15">
        <v>0</v>
      </c>
      <c r="L48" s="15">
        <v>0</v>
      </c>
      <c r="M48" s="15">
        <v>0</v>
      </c>
      <c r="N48" s="15">
        <v>0</v>
      </c>
      <c r="O48" s="15">
        <v>0</v>
      </c>
      <c r="P48" s="15">
        <v>0</v>
      </c>
      <c r="Q48" s="15">
        <v>0</v>
      </c>
      <c r="R48" s="15">
        <v>0</v>
      </c>
      <c r="S48" s="15">
        <v>0</v>
      </c>
      <c r="T48" s="15">
        <v>0</v>
      </c>
      <c r="U48" s="15">
        <v>0</v>
      </c>
      <c r="V48" s="15">
        <v>0</v>
      </c>
      <c r="W48" s="15">
        <v>0</v>
      </c>
      <c r="X48" s="15">
        <v>0</v>
      </c>
      <c r="Y48" s="15">
        <v>0</v>
      </c>
      <c r="Z48" s="15">
        <v>0</v>
      </c>
      <c r="AA48" s="15">
        <v>0</v>
      </c>
      <c r="AB48" s="15">
        <v>0</v>
      </c>
      <c r="AC48" s="15">
        <v>0</v>
      </c>
      <c r="AD48" s="15">
        <v>0</v>
      </c>
      <c r="AE48" s="15">
        <v>0</v>
      </c>
      <c r="AF48" s="15">
        <v>0</v>
      </c>
      <c r="AG48" s="15">
        <v>0</v>
      </c>
      <c r="AH48" s="15">
        <v>0</v>
      </c>
      <c r="AI48" s="27" t="s">
        <v>34</v>
      </c>
      <c r="AJ48" s="14"/>
      <c r="AK48" s="14"/>
      <c r="AL48" s="14"/>
      <c r="AM48" s="15"/>
      <c r="AN48" s="15">
        <v>0.12575738108028278</v>
      </c>
      <c r="AO48" s="15">
        <v>-2.783155234779994E-4</v>
      </c>
      <c r="AP48" s="15">
        <v>-3.5614929181999987E-5</v>
      </c>
      <c r="AQ48" s="15">
        <v>-4.930969651E-6</v>
      </c>
      <c r="AR48" s="15">
        <v>-2.2841345799999999E-7</v>
      </c>
      <c r="AS48" s="15">
        <v>-1.2550190000000001E-8</v>
      </c>
      <c r="AT48" s="15">
        <v>-4.3925665E-9</v>
      </c>
      <c r="AU48" s="15">
        <v>0</v>
      </c>
      <c r="AV48" s="15">
        <v>0</v>
      </c>
      <c r="AW48" s="15">
        <v>0</v>
      </c>
      <c r="AX48" s="15">
        <v>0</v>
      </c>
      <c r="AY48" s="15">
        <v>0</v>
      </c>
      <c r="AZ48" s="15">
        <v>0</v>
      </c>
      <c r="BA48" s="15">
        <v>0</v>
      </c>
      <c r="BB48" s="15">
        <v>0</v>
      </c>
      <c r="BC48" s="15">
        <v>0</v>
      </c>
      <c r="BD48" s="15">
        <v>0</v>
      </c>
      <c r="BE48" s="15">
        <v>0</v>
      </c>
      <c r="BF48" s="15">
        <v>0</v>
      </c>
      <c r="BG48" s="15">
        <v>0</v>
      </c>
      <c r="BH48" s="15">
        <v>0</v>
      </c>
      <c r="BI48" s="15">
        <v>0</v>
      </c>
      <c r="BJ48" s="15">
        <v>0</v>
      </c>
      <c r="BK48" s="15">
        <v>0</v>
      </c>
      <c r="BL48" s="15">
        <v>0</v>
      </c>
      <c r="BM48" s="15">
        <v>0</v>
      </c>
      <c r="BN48" s="15">
        <v>0</v>
      </c>
      <c r="BO48" s="15">
        <v>0</v>
      </c>
      <c r="BP48" s="15">
        <v>0</v>
      </c>
      <c r="BQ48" s="15">
        <v>0</v>
      </c>
      <c r="BR48" s="15">
        <v>0</v>
      </c>
      <c r="BS48" s="27" t="s">
        <v>70</v>
      </c>
      <c r="BT48" s="14"/>
      <c r="BU48" s="14"/>
      <c r="BV48" s="14"/>
      <c r="BW48" s="14"/>
      <c r="BX48" s="14"/>
      <c r="BY48" s="14"/>
      <c r="BZ48" s="14"/>
      <c r="CA48" s="14"/>
      <c r="CB48" s="14"/>
      <c r="CC48" s="14"/>
      <c r="CD48" s="14"/>
      <c r="CE48" s="14"/>
    </row>
    <row r="49" spans="1:83" x14ac:dyDescent="0.3">
      <c r="A49" s="14"/>
      <c r="B49" s="14"/>
      <c r="C49" s="14"/>
      <c r="D49" s="15"/>
      <c r="E49" s="15">
        <v>7.8757329921496214E-2</v>
      </c>
      <c r="F49" s="15">
        <v>-3.577136730034987E-4</v>
      </c>
      <c r="G49" s="15">
        <v>-7.0018137519500012E-5</v>
      </c>
      <c r="H49" s="15">
        <v>-5.6218576105000007E-6</v>
      </c>
      <c r="I49" s="15">
        <v>-2.9116440800000002E-7</v>
      </c>
      <c r="J49" s="15">
        <v>-1.8197775500000001E-8</v>
      </c>
      <c r="K49" s="15">
        <v>-1.8825285000000001E-9</v>
      </c>
      <c r="L49" s="15">
        <v>0</v>
      </c>
      <c r="M49" s="15">
        <v>0</v>
      </c>
      <c r="N49" s="15">
        <v>0</v>
      </c>
      <c r="O49" s="15">
        <v>0</v>
      </c>
      <c r="P49" s="15">
        <v>0</v>
      </c>
      <c r="Q49" s="15">
        <v>0</v>
      </c>
      <c r="R49" s="15">
        <v>0</v>
      </c>
      <c r="S49" s="15">
        <v>0</v>
      </c>
      <c r="T49" s="15">
        <v>0</v>
      </c>
      <c r="U49" s="15">
        <v>0</v>
      </c>
      <c r="V49" s="15">
        <v>0</v>
      </c>
      <c r="W49" s="15">
        <v>0</v>
      </c>
      <c r="X49" s="15">
        <v>0</v>
      </c>
      <c r="Y49" s="15">
        <v>0</v>
      </c>
      <c r="Z49" s="15">
        <v>0</v>
      </c>
      <c r="AA49" s="15">
        <v>0</v>
      </c>
      <c r="AB49" s="15">
        <v>0</v>
      </c>
      <c r="AC49" s="15">
        <v>0</v>
      </c>
      <c r="AD49" s="15">
        <v>0</v>
      </c>
      <c r="AE49" s="15">
        <v>0</v>
      </c>
      <c r="AF49" s="15">
        <v>0</v>
      </c>
      <c r="AG49" s="15">
        <v>0</v>
      </c>
      <c r="AH49" s="15">
        <v>0</v>
      </c>
      <c r="AI49" s="27" t="s">
        <v>35</v>
      </c>
      <c r="AJ49" s="14"/>
      <c r="AK49" s="14"/>
      <c r="AL49" s="14"/>
      <c r="AM49" s="14"/>
      <c r="AN49" s="15"/>
      <c r="AO49" s="15">
        <v>-4.2210679026461591E-2</v>
      </c>
      <c r="AP49" s="15">
        <v>-1.6804390655249832E-4</v>
      </c>
      <c r="AQ49" s="15">
        <v>-1.6779604030000008E-5</v>
      </c>
      <c r="AR49" s="15">
        <v>-1.7206310490000002E-6</v>
      </c>
      <c r="AS49" s="15">
        <v>-9.9774010500000016E-8</v>
      </c>
      <c r="AT49" s="15">
        <v>-4.3298155499999997E-8</v>
      </c>
      <c r="AU49" s="15">
        <v>-3.1375474999999998E-9</v>
      </c>
      <c r="AV49" s="15">
        <v>0</v>
      </c>
      <c r="AW49" s="15">
        <v>0</v>
      </c>
      <c r="AX49" s="15">
        <v>0</v>
      </c>
      <c r="AY49" s="15">
        <v>0</v>
      </c>
      <c r="AZ49" s="15">
        <v>0</v>
      </c>
      <c r="BA49" s="15">
        <v>0</v>
      </c>
      <c r="BB49" s="15">
        <v>0</v>
      </c>
      <c r="BC49" s="15">
        <v>0</v>
      </c>
      <c r="BD49" s="15">
        <v>0</v>
      </c>
      <c r="BE49" s="15">
        <v>0</v>
      </c>
      <c r="BF49" s="15">
        <v>0</v>
      </c>
      <c r="BG49" s="15">
        <v>0</v>
      </c>
      <c r="BH49" s="15">
        <v>0</v>
      </c>
      <c r="BI49" s="15">
        <v>0</v>
      </c>
      <c r="BJ49" s="15">
        <v>0</v>
      </c>
      <c r="BK49" s="15">
        <v>0</v>
      </c>
      <c r="BL49" s="15">
        <v>0</v>
      </c>
      <c r="BM49" s="15">
        <v>0</v>
      </c>
      <c r="BN49" s="15">
        <v>0</v>
      </c>
      <c r="BO49" s="15">
        <v>0</v>
      </c>
      <c r="BP49" s="15">
        <v>0</v>
      </c>
      <c r="BQ49" s="15">
        <v>0</v>
      </c>
      <c r="BR49" s="15">
        <v>0</v>
      </c>
      <c r="BS49" s="27" t="s">
        <v>71</v>
      </c>
      <c r="BT49" s="14"/>
      <c r="BU49" s="14"/>
      <c r="BV49" s="14"/>
      <c r="BW49" s="14"/>
      <c r="BX49" s="14"/>
      <c r="BY49" s="14"/>
      <c r="BZ49" s="14"/>
      <c r="CA49" s="14"/>
      <c r="CB49" s="14"/>
      <c r="CC49" s="14"/>
      <c r="CD49" s="14"/>
      <c r="CE49" s="14"/>
    </row>
    <row r="50" spans="1:83" x14ac:dyDescent="0.3">
      <c r="A50" s="14"/>
      <c r="B50" s="14"/>
      <c r="C50" s="14"/>
      <c r="D50" s="14"/>
      <c r="E50" s="15"/>
      <c r="F50" s="15">
        <v>7.6253236318988768E-2</v>
      </c>
      <c r="G50" s="15">
        <v>2.8010078800549991E-4</v>
      </c>
      <c r="H50" s="15">
        <v>-2.0771819469E-5</v>
      </c>
      <c r="I50" s="15">
        <v>-9.4565681650000022E-7</v>
      </c>
      <c r="J50" s="15">
        <v>-6.9026045000000003E-8</v>
      </c>
      <c r="K50" s="15">
        <v>-7.5301140000000002E-9</v>
      </c>
      <c r="L50" s="15">
        <v>-6.2750949999999998E-10</v>
      </c>
      <c r="M50" s="15">
        <v>0</v>
      </c>
      <c r="N50" s="15">
        <v>0</v>
      </c>
      <c r="O50" s="15">
        <v>0</v>
      </c>
      <c r="P50" s="15">
        <v>0</v>
      </c>
      <c r="Q50" s="15">
        <v>0</v>
      </c>
      <c r="R50" s="15">
        <v>0</v>
      </c>
      <c r="S50" s="15">
        <v>0</v>
      </c>
      <c r="T50" s="15">
        <v>0</v>
      </c>
      <c r="U50" s="15">
        <v>0</v>
      </c>
      <c r="V50" s="15">
        <v>0</v>
      </c>
      <c r="W50" s="15">
        <v>0</v>
      </c>
      <c r="X50" s="15">
        <v>0</v>
      </c>
      <c r="Y50" s="15">
        <v>0</v>
      </c>
      <c r="Z50" s="15">
        <v>0</v>
      </c>
      <c r="AA50" s="15">
        <v>0</v>
      </c>
      <c r="AB50" s="15">
        <v>0</v>
      </c>
      <c r="AC50" s="15">
        <v>0</v>
      </c>
      <c r="AD50" s="15">
        <v>0</v>
      </c>
      <c r="AE50" s="15">
        <v>0</v>
      </c>
      <c r="AF50" s="15">
        <v>0</v>
      </c>
      <c r="AG50" s="15">
        <v>0</v>
      </c>
      <c r="AH50" s="15">
        <v>0</v>
      </c>
      <c r="AI50" s="27" t="s">
        <v>36</v>
      </c>
      <c r="AJ50" s="14"/>
      <c r="AK50" s="14"/>
      <c r="AL50" s="14"/>
      <c r="AM50" s="14"/>
      <c r="AN50" s="14"/>
      <c r="AO50" s="15"/>
      <c r="AP50" s="15">
        <v>0.10154109607728572</v>
      </c>
      <c r="AQ50" s="15">
        <v>2.0238750148750006E-3</v>
      </c>
      <c r="AR50" s="15">
        <v>-2.0983290170500003E-5</v>
      </c>
      <c r="AS50" s="15">
        <v>-1.2688242089999999E-6</v>
      </c>
      <c r="AT50" s="15">
        <v>-5.1455779E-7</v>
      </c>
      <c r="AU50" s="15">
        <v>-2.69829085E-8</v>
      </c>
      <c r="AV50" s="15">
        <v>-1.8825285000000001E-9</v>
      </c>
      <c r="AW50" s="15">
        <v>0</v>
      </c>
      <c r="AX50" s="15">
        <v>0</v>
      </c>
      <c r="AY50" s="15">
        <v>0</v>
      </c>
      <c r="AZ50" s="15">
        <v>0</v>
      </c>
      <c r="BA50" s="15">
        <v>0</v>
      </c>
      <c r="BB50" s="15">
        <v>0</v>
      </c>
      <c r="BC50" s="15">
        <v>0</v>
      </c>
      <c r="BD50" s="15">
        <v>0</v>
      </c>
      <c r="BE50" s="15">
        <v>0</v>
      </c>
      <c r="BF50" s="15">
        <v>0</v>
      </c>
      <c r="BG50" s="15">
        <v>0</v>
      </c>
      <c r="BH50" s="15">
        <v>0</v>
      </c>
      <c r="BI50" s="15">
        <v>0</v>
      </c>
      <c r="BJ50" s="15">
        <v>0</v>
      </c>
      <c r="BK50" s="15">
        <v>0</v>
      </c>
      <c r="BL50" s="15">
        <v>0</v>
      </c>
      <c r="BM50" s="15">
        <v>0</v>
      </c>
      <c r="BN50" s="15">
        <v>0</v>
      </c>
      <c r="BO50" s="15">
        <v>0</v>
      </c>
      <c r="BP50" s="15">
        <v>0</v>
      </c>
      <c r="BQ50" s="15">
        <v>0</v>
      </c>
      <c r="BR50" s="15">
        <v>0</v>
      </c>
      <c r="BS50" s="27" t="s">
        <v>72</v>
      </c>
      <c r="BT50" s="14"/>
      <c r="BU50" s="14"/>
      <c r="BV50" s="14"/>
      <c r="BW50" s="14"/>
      <c r="BX50" s="14"/>
      <c r="BY50" s="14"/>
      <c r="BZ50" s="14"/>
      <c r="CA50" s="14"/>
      <c r="CB50" s="14"/>
      <c r="CC50" s="14"/>
      <c r="CD50" s="14"/>
      <c r="CE50" s="14"/>
    </row>
    <row r="51" spans="1:83" x14ac:dyDescent="0.3">
      <c r="A51" s="14"/>
      <c r="B51" s="14"/>
      <c r="C51" s="14"/>
      <c r="D51" s="14"/>
      <c r="E51" s="14"/>
      <c r="F51" s="15"/>
      <c r="G51" s="15">
        <v>0.11308197406959535</v>
      </c>
      <c r="H51" s="15">
        <v>3.2247462201200067E-4</v>
      </c>
      <c r="I51" s="15">
        <v>-1.49704941415E-5</v>
      </c>
      <c r="J51" s="15">
        <v>-1.7708318089999999E-6</v>
      </c>
      <c r="K51" s="15">
        <v>-1.3365952350000001E-7</v>
      </c>
      <c r="L51" s="15">
        <v>-1.1295170999999999E-8</v>
      </c>
      <c r="M51" s="15">
        <v>-1.255019E-9</v>
      </c>
      <c r="N51" s="15">
        <v>0</v>
      </c>
      <c r="O51" s="15">
        <v>0</v>
      </c>
      <c r="P51" s="15">
        <v>0</v>
      </c>
      <c r="Q51" s="15">
        <v>0</v>
      </c>
      <c r="R51" s="15">
        <v>0</v>
      </c>
      <c r="S51" s="15">
        <v>0</v>
      </c>
      <c r="T51" s="15">
        <v>0</v>
      </c>
      <c r="U51" s="15">
        <v>0</v>
      </c>
      <c r="V51" s="15">
        <v>0</v>
      </c>
      <c r="W51" s="15">
        <v>0</v>
      </c>
      <c r="X51" s="15">
        <v>0</v>
      </c>
      <c r="Y51" s="15">
        <v>0</v>
      </c>
      <c r="Z51" s="15">
        <v>0</v>
      </c>
      <c r="AA51" s="15">
        <v>0</v>
      </c>
      <c r="AB51" s="15">
        <v>0</v>
      </c>
      <c r="AC51" s="15">
        <v>0</v>
      </c>
      <c r="AD51" s="15">
        <v>0</v>
      </c>
      <c r="AE51" s="15">
        <v>0</v>
      </c>
      <c r="AF51" s="15">
        <v>0</v>
      </c>
      <c r="AG51" s="15">
        <v>0</v>
      </c>
      <c r="AH51" s="15">
        <v>0</v>
      </c>
      <c r="AI51" s="27" t="s">
        <v>37</v>
      </c>
      <c r="AJ51" s="14"/>
      <c r="AK51" s="14"/>
      <c r="AL51" s="14"/>
      <c r="AM51" s="14"/>
      <c r="AN51" s="14"/>
      <c r="AO51" s="14"/>
      <c r="AP51" s="15"/>
      <c r="AQ51" s="15">
        <v>0.18914937533268805</v>
      </c>
      <c r="AR51" s="15">
        <v>6.9018703138849975E-4</v>
      </c>
      <c r="AS51" s="15">
        <v>-1.9651715011499998E-5</v>
      </c>
      <c r="AT51" s="15">
        <v>-9.161638699999999E-6</v>
      </c>
      <c r="AU51" s="15">
        <v>-4.7816223899999996E-7</v>
      </c>
      <c r="AV51" s="15">
        <v>-3.5140532000000006E-8</v>
      </c>
      <c r="AW51" s="15">
        <v>-3.1375474999999998E-9</v>
      </c>
      <c r="AX51" s="15">
        <v>0</v>
      </c>
      <c r="AY51" s="15">
        <v>0</v>
      </c>
      <c r="AZ51" s="15">
        <v>0</v>
      </c>
      <c r="BA51" s="15">
        <v>0</v>
      </c>
      <c r="BB51" s="15">
        <v>0</v>
      </c>
      <c r="BC51" s="15">
        <v>0</v>
      </c>
      <c r="BD51" s="15">
        <v>0</v>
      </c>
      <c r="BE51" s="15">
        <v>0</v>
      </c>
      <c r="BF51" s="15">
        <v>0</v>
      </c>
      <c r="BG51" s="15">
        <v>0</v>
      </c>
      <c r="BH51" s="15">
        <v>0</v>
      </c>
      <c r="BI51" s="15">
        <v>0</v>
      </c>
      <c r="BJ51" s="15">
        <v>0</v>
      </c>
      <c r="BK51" s="15">
        <v>0</v>
      </c>
      <c r="BL51" s="15">
        <v>0</v>
      </c>
      <c r="BM51" s="15">
        <v>0</v>
      </c>
      <c r="BN51" s="15">
        <v>0</v>
      </c>
      <c r="BO51" s="15">
        <v>0</v>
      </c>
      <c r="BP51" s="15">
        <v>0</v>
      </c>
      <c r="BQ51" s="15">
        <v>0</v>
      </c>
      <c r="BR51" s="15">
        <v>0</v>
      </c>
      <c r="BS51" s="27" t="s">
        <v>73</v>
      </c>
      <c r="BT51" s="14"/>
      <c r="BU51" s="14"/>
      <c r="BV51" s="14"/>
      <c r="BW51" s="14"/>
      <c r="BX51" s="14"/>
      <c r="BY51" s="14"/>
      <c r="BZ51" s="14"/>
      <c r="CA51" s="14"/>
      <c r="CB51" s="14"/>
      <c r="CC51" s="14"/>
      <c r="CD51" s="14"/>
      <c r="CE51" s="14"/>
    </row>
    <row r="52" spans="1:83" x14ac:dyDescent="0.3">
      <c r="A52" s="14"/>
      <c r="B52" s="14"/>
      <c r="C52" s="14"/>
      <c r="D52" s="14"/>
      <c r="E52" s="14"/>
      <c r="F52" s="14"/>
      <c r="G52" s="15"/>
      <c r="H52" s="15">
        <v>0.15787783159362545</v>
      </c>
      <c r="I52" s="15">
        <v>1.4363209272685003E-3</v>
      </c>
      <c r="J52" s="15">
        <v>-2.6436975234999995E-6</v>
      </c>
      <c r="K52" s="15">
        <v>-5.4467824599999991E-7</v>
      </c>
      <c r="L52" s="15">
        <v>-1.2173684300000001E-7</v>
      </c>
      <c r="M52" s="15">
        <v>-1.3177699500000001E-8</v>
      </c>
      <c r="N52" s="15">
        <v>-1.255019E-9</v>
      </c>
      <c r="O52" s="15">
        <v>0</v>
      </c>
      <c r="P52" s="15">
        <v>0</v>
      </c>
      <c r="Q52" s="15">
        <v>0</v>
      </c>
      <c r="R52" s="15">
        <v>0</v>
      </c>
      <c r="S52" s="15">
        <v>0</v>
      </c>
      <c r="T52" s="15">
        <v>0</v>
      </c>
      <c r="U52" s="15">
        <v>0</v>
      </c>
      <c r="V52" s="15">
        <v>0</v>
      </c>
      <c r="W52" s="15">
        <v>0</v>
      </c>
      <c r="X52" s="15">
        <v>0</v>
      </c>
      <c r="Y52" s="15">
        <v>0</v>
      </c>
      <c r="Z52" s="15">
        <v>0</v>
      </c>
      <c r="AA52" s="15">
        <v>0</v>
      </c>
      <c r="AB52" s="15">
        <v>0</v>
      </c>
      <c r="AC52" s="15">
        <v>0</v>
      </c>
      <c r="AD52" s="15">
        <v>0</v>
      </c>
      <c r="AE52" s="15">
        <v>0</v>
      </c>
      <c r="AF52" s="15">
        <v>0</v>
      </c>
      <c r="AG52" s="15">
        <v>0</v>
      </c>
      <c r="AH52" s="15">
        <v>0</v>
      </c>
      <c r="AI52" s="27" t="s">
        <v>38</v>
      </c>
      <c r="AJ52" s="14"/>
      <c r="AK52" s="14"/>
      <c r="AL52" s="14"/>
      <c r="AM52" s="14"/>
      <c r="AN52" s="14"/>
      <c r="AO52" s="14"/>
      <c r="AP52" s="14"/>
      <c r="AQ52" s="15"/>
      <c r="AR52" s="15">
        <v>0.11136639949214681</v>
      </c>
      <c r="AS52" s="15">
        <v>1.1669041160099981E-4</v>
      </c>
      <c r="AT52" s="15">
        <v>-4.2414622123999998E-5</v>
      </c>
      <c r="AU52" s="15">
        <v>-2.9951028434999995E-6</v>
      </c>
      <c r="AV52" s="15">
        <v>-2.277859485E-7</v>
      </c>
      <c r="AW52" s="15">
        <v>-1.6315247E-8</v>
      </c>
      <c r="AX52" s="15">
        <v>1.8825285000000001E-9</v>
      </c>
      <c r="AY52" s="15">
        <v>0</v>
      </c>
      <c r="AZ52" s="15">
        <v>0</v>
      </c>
      <c r="BA52" s="15">
        <v>0</v>
      </c>
      <c r="BB52" s="15">
        <v>0</v>
      </c>
      <c r="BC52" s="15">
        <v>0</v>
      </c>
      <c r="BD52" s="15">
        <v>0</v>
      </c>
      <c r="BE52" s="15">
        <v>0</v>
      </c>
      <c r="BF52" s="15">
        <v>0</v>
      </c>
      <c r="BG52" s="15">
        <v>0</v>
      </c>
      <c r="BH52" s="15">
        <v>0</v>
      </c>
      <c r="BI52" s="15">
        <v>0</v>
      </c>
      <c r="BJ52" s="15">
        <v>0</v>
      </c>
      <c r="BK52" s="15">
        <v>0</v>
      </c>
      <c r="BL52" s="15">
        <v>0</v>
      </c>
      <c r="BM52" s="15">
        <v>0</v>
      </c>
      <c r="BN52" s="15">
        <v>0</v>
      </c>
      <c r="BO52" s="15">
        <v>0</v>
      </c>
      <c r="BP52" s="15">
        <v>0</v>
      </c>
      <c r="BQ52" s="15">
        <v>0</v>
      </c>
      <c r="BR52" s="15">
        <v>0</v>
      </c>
      <c r="BS52" s="27" t="s">
        <v>74</v>
      </c>
      <c r="BT52" s="14"/>
      <c r="BU52" s="14"/>
      <c r="BV52" s="14"/>
      <c r="BW52" s="14"/>
      <c r="BX52" s="14"/>
      <c r="BY52" s="14"/>
      <c r="BZ52" s="14"/>
      <c r="CA52" s="14"/>
      <c r="CB52" s="14"/>
      <c r="CC52" s="14"/>
      <c r="CD52" s="14"/>
      <c r="CE52" s="14"/>
    </row>
    <row r="53" spans="1:83" x14ac:dyDescent="0.3">
      <c r="A53" s="14"/>
      <c r="B53" s="14"/>
      <c r="C53" s="14"/>
      <c r="D53" s="14"/>
      <c r="E53" s="14"/>
      <c r="F53" s="14"/>
      <c r="G53" s="14"/>
      <c r="H53" s="15"/>
      <c r="I53" s="15">
        <v>2.7193709021353995E-2</v>
      </c>
      <c r="J53" s="15">
        <v>1.2301972342179976E-3</v>
      </c>
      <c r="K53" s="15">
        <v>-2.6261900084499997E-5</v>
      </c>
      <c r="L53" s="15">
        <v>-2.5972618204999998E-6</v>
      </c>
      <c r="M53" s="15">
        <v>-2.9116440800000002E-7</v>
      </c>
      <c r="N53" s="15">
        <v>-3.7023060499999995E-8</v>
      </c>
      <c r="O53" s="15">
        <v>-1.8825285000000001E-9</v>
      </c>
      <c r="P53" s="15">
        <v>0</v>
      </c>
      <c r="Q53" s="15">
        <v>0</v>
      </c>
      <c r="R53" s="15">
        <v>0</v>
      </c>
      <c r="S53" s="15">
        <v>0</v>
      </c>
      <c r="T53" s="15">
        <v>0</v>
      </c>
      <c r="U53" s="15">
        <v>0</v>
      </c>
      <c r="V53" s="15">
        <v>0</v>
      </c>
      <c r="W53" s="15">
        <v>0</v>
      </c>
      <c r="X53" s="15">
        <v>0</v>
      </c>
      <c r="Y53" s="15">
        <v>0</v>
      </c>
      <c r="Z53" s="15">
        <v>0</v>
      </c>
      <c r="AA53" s="15">
        <v>0</v>
      </c>
      <c r="AB53" s="15">
        <v>0</v>
      </c>
      <c r="AC53" s="15">
        <v>0</v>
      </c>
      <c r="AD53" s="15">
        <v>0</v>
      </c>
      <c r="AE53" s="15">
        <v>0</v>
      </c>
      <c r="AF53" s="15">
        <v>0</v>
      </c>
      <c r="AG53" s="15">
        <v>0</v>
      </c>
      <c r="AH53" s="15">
        <v>0</v>
      </c>
      <c r="AI53" s="27" t="s">
        <v>39</v>
      </c>
      <c r="AJ53" s="14"/>
      <c r="AK53" s="14"/>
      <c r="AL53" s="14"/>
      <c r="AM53" s="14"/>
      <c r="AN53" s="14"/>
      <c r="AO53" s="14"/>
      <c r="AP53" s="14"/>
      <c r="AQ53" s="14"/>
      <c r="AR53" s="15"/>
      <c r="AS53" s="15">
        <v>0.10359845562658937</v>
      </c>
      <c r="AT53" s="15">
        <v>8.5809037581299839E-4</v>
      </c>
      <c r="AU53" s="15">
        <v>-1.2983799064500005E-5</v>
      </c>
      <c r="AV53" s="15">
        <v>-2.5790640449999999E-6</v>
      </c>
      <c r="AW53" s="15">
        <v>-1.6691752700000002E-7</v>
      </c>
      <c r="AX53" s="15">
        <v>-6.0868421500000006E-8</v>
      </c>
      <c r="AY53" s="15">
        <v>6.2750949999999998E-10</v>
      </c>
      <c r="AZ53" s="15">
        <v>0</v>
      </c>
      <c r="BA53" s="15">
        <v>0</v>
      </c>
      <c r="BB53" s="15">
        <v>0</v>
      </c>
      <c r="BC53" s="15">
        <v>0</v>
      </c>
      <c r="BD53" s="15">
        <v>0</v>
      </c>
      <c r="BE53" s="15">
        <v>0</v>
      </c>
      <c r="BF53" s="15">
        <v>0</v>
      </c>
      <c r="BG53" s="15">
        <v>0</v>
      </c>
      <c r="BH53" s="15">
        <v>0</v>
      </c>
      <c r="BI53" s="15">
        <v>0</v>
      </c>
      <c r="BJ53" s="15">
        <v>0</v>
      </c>
      <c r="BK53" s="15">
        <v>0</v>
      </c>
      <c r="BL53" s="15">
        <v>0</v>
      </c>
      <c r="BM53" s="15">
        <v>0</v>
      </c>
      <c r="BN53" s="15">
        <v>0</v>
      </c>
      <c r="BO53" s="15">
        <v>0</v>
      </c>
      <c r="BP53" s="15">
        <v>0</v>
      </c>
      <c r="BQ53" s="15">
        <v>0</v>
      </c>
      <c r="BR53" s="15">
        <v>0</v>
      </c>
      <c r="BS53" s="27" t="s">
        <v>75</v>
      </c>
    </row>
    <row r="54" spans="1:83" x14ac:dyDescent="0.3">
      <c r="A54" s="14"/>
      <c r="B54" s="14"/>
      <c r="C54" s="14"/>
      <c r="D54" s="14"/>
      <c r="E54" s="14"/>
      <c r="F54" s="14"/>
      <c r="G54" s="14"/>
      <c r="H54" s="14"/>
      <c r="I54" s="15"/>
      <c r="J54" s="15">
        <v>-8.8130781315673451E-2</v>
      </c>
      <c r="K54" s="15">
        <v>-1.0036430868664997E-3</v>
      </c>
      <c r="L54" s="15">
        <v>-1.9492327598500003E-5</v>
      </c>
      <c r="M54" s="15">
        <v>-2.7397064769999999E-6</v>
      </c>
      <c r="N54" s="15">
        <v>-3.5454286750000002E-7</v>
      </c>
      <c r="O54" s="15">
        <v>-2.8865436999999998E-8</v>
      </c>
      <c r="P54" s="15">
        <v>-1.255019E-9</v>
      </c>
      <c r="Q54" s="15">
        <v>0</v>
      </c>
      <c r="R54" s="15">
        <v>0</v>
      </c>
      <c r="S54" s="15">
        <v>0</v>
      </c>
      <c r="T54" s="15">
        <v>0</v>
      </c>
      <c r="U54" s="15">
        <v>0</v>
      </c>
      <c r="V54" s="15">
        <v>0</v>
      </c>
      <c r="W54" s="15">
        <v>0</v>
      </c>
      <c r="X54" s="15">
        <v>0</v>
      </c>
      <c r="Y54" s="15">
        <v>0</v>
      </c>
      <c r="Z54" s="15">
        <v>0</v>
      </c>
      <c r="AA54" s="15">
        <v>0</v>
      </c>
      <c r="AB54" s="15">
        <v>0</v>
      </c>
      <c r="AC54" s="15">
        <v>0</v>
      </c>
      <c r="AD54" s="15">
        <v>0</v>
      </c>
      <c r="AE54" s="15">
        <v>0</v>
      </c>
      <c r="AF54" s="15">
        <v>0</v>
      </c>
      <c r="AG54" s="15">
        <v>0</v>
      </c>
      <c r="AH54" s="15">
        <v>0</v>
      </c>
      <c r="AI54" s="27" t="s">
        <v>40</v>
      </c>
      <c r="AJ54" s="14"/>
      <c r="AK54" s="14"/>
      <c r="AL54" s="14"/>
      <c r="AM54" s="14"/>
      <c r="AN54" s="14"/>
      <c r="AO54" s="14"/>
      <c r="AP54" s="14"/>
      <c r="AQ54" s="14"/>
      <c r="AR54" s="14"/>
      <c r="AS54" s="15"/>
      <c r="AT54" s="15">
        <v>-4.2830341520164232E-2</v>
      </c>
      <c r="AU54" s="15">
        <v>6.6117538467498919E-5</v>
      </c>
      <c r="AV54" s="15">
        <v>-6.8097330940000146E-6</v>
      </c>
      <c r="AW54" s="15">
        <v>-2.8896812474999992E-6</v>
      </c>
      <c r="AX54" s="15">
        <v>-6.3064704749999998E-7</v>
      </c>
      <c r="AY54" s="15">
        <v>-2.2590342000000002E-8</v>
      </c>
      <c r="AZ54" s="15">
        <v>-1.8825285000000001E-9</v>
      </c>
      <c r="BA54" s="15">
        <v>0</v>
      </c>
      <c r="BB54" s="15">
        <v>0</v>
      </c>
      <c r="BC54" s="15">
        <v>0</v>
      </c>
      <c r="BD54" s="15">
        <v>0</v>
      </c>
      <c r="BE54" s="15">
        <v>0</v>
      </c>
      <c r="BF54" s="15">
        <v>0</v>
      </c>
      <c r="BG54" s="15">
        <v>0</v>
      </c>
      <c r="BH54" s="15">
        <v>0</v>
      </c>
      <c r="BI54" s="15">
        <v>0</v>
      </c>
      <c r="BJ54" s="15">
        <v>0</v>
      </c>
      <c r="BK54" s="15">
        <v>0</v>
      </c>
      <c r="BL54" s="15">
        <v>0</v>
      </c>
      <c r="BM54" s="15">
        <v>0</v>
      </c>
      <c r="BN54" s="15">
        <v>0</v>
      </c>
      <c r="BO54" s="15">
        <v>0</v>
      </c>
      <c r="BP54" s="15">
        <v>0</v>
      </c>
      <c r="BQ54" s="15">
        <v>0</v>
      </c>
      <c r="BR54" s="15">
        <v>0</v>
      </c>
      <c r="BS54" s="27" t="s">
        <v>76</v>
      </c>
    </row>
    <row r="55" spans="1:83" x14ac:dyDescent="0.3">
      <c r="A55" s="14"/>
      <c r="B55" s="14"/>
      <c r="C55" s="14"/>
      <c r="D55" s="14"/>
      <c r="E55" s="14"/>
      <c r="F55" s="14"/>
      <c r="G55" s="14"/>
      <c r="H55" s="14"/>
      <c r="I55" s="14"/>
      <c r="J55" s="15"/>
      <c r="K55" s="15">
        <v>3.8912594516058031E-2</v>
      </c>
      <c r="L55" s="15">
        <v>1.5992399637345003E-3</v>
      </c>
      <c r="M55" s="15">
        <v>-1.0411010114499996E-5</v>
      </c>
      <c r="N55" s="15">
        <v>-5.8264257075000002E-6</v>
      </c>
      <c r="O55" s="15">
        <v>-2.3657108149999999E-7</v>
      </c>
      <c r="P55" s="15">
        <v>-2.5100379999999998E-8</v>
      </c>
      <c r="Q55" s="15">
        <v>-3.7650570000000001E-9</v>
      </c>
      <c r="R55" s="15">
        <v>6.2750949999999998E-10</v>
      </c>
      <c r="S55" s="15">
        <v>0</v>
      </c>
      <c r="T55" s="15">
        <v>0</v>
      </c>
      <c r="U55" s="15">
        <v>0</v>
      </c>
      <c r="V55" s="15">
        <v>0</v>
      </c>
      <c r="W55" s="15">
        <v>0</v>
      </c>
      <c r="X55" s="15">
        <v>0</v>
      </c>
      <c r="Y55" s="15">
        <v>0</v>
      </c>
      <c r="Z55" s="15">
        <v>0</v>
      </c>
      <c r="AA55" s="15">
        <v>0</v>
      </c>
      <c r="AB55" s="15">
        <v>0</v>
      </c>
      <c r="AC55" s="15">
        <v>0</v>
      </c>
      <c r="AD55" s="15">
        <v>0</v>
      </c>
      <c r="AE55" s="15">
        <v>0</v>
      </c>
      <c r="AF55" s="15">
        <v>0</v>
      </c>
      <c r="AG55" s="15">
        <v>0</v>
      </c>
      <c r="AH55" s="15">
        <v>0</v>
      </c>
      <c r="AI55" s="27" t="s">
        <v>41</v>
      </c>
      <c r="AJ55" s="14"/>
      <c r="AK55" s="14"/>
      <c r="AL55" s="14"/>
      <c r="AM55" s="14"/>
      <c r="AN55" s="14"/>
      <c r="AO55" s="14"/>
      <c r="AP55" s="14"/>
      <c r="AQ55" s="14"/>
      <c r="AR55" s="14"/>
      <c r="AS55" s="14"/>
      <c r="AT55" s="15"/>
      <c r="AU55" s="15">
        <v>3.5900464202274433E-2</v>
      </c>
      <c r="AV55" s="15">
        <v>3.3468087405505009E-3</v>
      </c>
      <c r="AW55" s="15">
        <v>-1.8975259770499989E-5</v>
      </c>
      <c r="AX55" s="15">
        <v>-9.7282797785000017E-6</v>
      </c>
      <c r="AY55" s="15">
        <v>-2.215108535E-7</v>
      </c>
      <c r="AZ55" s="15">
        <v>-1.8825285E-8</v>
      </c>
      <c r="BA55" s="15">
        <v>-1.8825285000000001E-9</v>
      </c>
      <c r="BB55" s="15">
        <v>0</v>
      </c>
      <c r="BC55" s="15">
        <v>0</v>
      </c>
      <c r="BD55" s="15">
        <v>0</v>
      </c>
      <c r="BE55" s="15">
        <v>0</v>
      </c>
      <c r="BF55" s="15">
        <v>0</v>
      </c>
      <c r="BG55" s="15">
        <v>0</v>
      </c>
      <c r="BH55" s="15">
        <v>0</v>
      </c>
      <c r="BI55" s="15">
        <v>0</v>
      </c>
      <c r="BJ55" s="15">
        <v>0</v>
      </c>
      <c r="BK55" s="15">
        <v>0</v>
      </c>
      <c r="BL55" s="15">
        <v>0</v>
      </c>
      <c r="BM55" s="15">
        <v>0</v>
      </c>
      <c r="BN55" s="15">
        <v>0</v>
      </c>
      <c r="BO55" s="15">
        <v>0</v>
      </c>
      <c r="BP55" s="15">
        <v>0</v>
      </c>
      <c r="BQ55" s="15">
        <v>0</v>
      </c>
      <c r="BR55" s="15">
        <v>0</v>
      </c>
      <c r="BS55" s="27" t="s">
        <v>77</v>
      </c>
    </row>
    <row r="56" spans="1:83" x14ac:dyDescent="0.3">
      <c r="A56" s="14"/>
      <c r="B56" s="14"/>
      <c r="C56" s="14"/>
      <c r="D56" s="14"/>
      <c r="E56" s="14"/>
      <c r="F56" s="14"/>
      <c r="G56" s="14"/>
      <c r="H56" s="14"/>
      <c r="I56" s="14"/>
      <c r="J56" s="14"/>
      <c r="K56" s="15"/>
      <c r="L56" s="15">
        <v>0.15295351479834596</v>
      </c>
      <c r="M56" s="15">
        <v>1.2798922215609982E-3</v>
      </c>
      <c r="N56" s="15">
        <v>-2.3929447273000003E-5</v>
      </c>
      <c r="O56" s="15">
        <v>-2.3908111950000001E-6</v>
      </c>
      <c r="P56" s="15">
        <v>3.5768041500000005E-8</v>
      </c>
      <c r="Q56" s="15">
        <v>9.4126424999999998E-9</v>
      </c>
      <c r="R56" s="15">
        <v>1.0040152E-8</v>
      </c>
      <c r="S56" s="15">
        <v>0</v>
      </c>
      <c r="T56" s="15">
        <v>0</v>
      </c>
      <c r="U56" s="15">
        <v>0</v>
      </c>
      <c r="V56" s="15">
        <v>0</v>
      </c>
      <c r="W56" s="15">
        <v>0</v>
      </c>
      <c r="X56" s="15">
        <v>0</v>
      </c>
      <c r="Y56" s="15">
        <v>0</v>
      </c>
      <c r="Z56" s="15">
        <v>0</v>
      </c>
      <c r="AA56" s="15">
        <v>0</v>
      </c>
      <c r="AB56" s="15">
        <v>0</v>
      </c>
      <c r="AC56" s="15">
        <v>0</v>
      </c>
      <c r="AD56" s="15">
        <v>0</v>
      </c>
      <c r="AE56" s="15">
        <v>0</v>
      </c>
      <c r="AF56" s="15">
        <v>0</v>
      </c>
      <c r="AG56" s="15">
        <v>0</v>
      </c>
      <c r="AH56" s="15">
        <v>0</v>
      </c>
      <c r="AI56" s="27" t="s">
        <v>42</v>
      </c>
      <c r="AJ56" s="14"/>
      <c r="AK56" s="14"/>
      <c r="AL56" s="14"/>
      <c r="AM56" s="14"/>
      <c r="AN56" s="14"/>
      <c r="AO56" s="14"/>
      <c r="AP56" s="14"/>
      <c r="AQ56" s="14"/>
      <c r="AR56" s="14"/>
      <c r="AS56" s="14"/>
      <c r="AT56" s="14"/>
      <c r="AU56" s="15"/>
      <c r="AV56" s="15">
        <v>0.2284375211067968</v>
      </c>
      <c r="AW56" s="15">
        <v>4.1765212542449779E-4</v>
      </c>
      <c r="AX56" s="15">
        <v>6.2612897909999911E-6</v>
      </c>
      <c r="AY56" s="15">
        <v>-2.0645062550000002E-6</v>
      </c>
      <c r="AZ56" s="15">
        <v>-1.6377997950000001E-7</v>
      </c>
      <c r="BA56" s="15">
        <v>-1.5060228E-8</v>
      </c>
      <c r="BB56" s="15">
        <v>-1.255019E-9</v>
      </c>
      <c r="BC56" s="15">
        <v>0</v>
      </c>
      <c r="BD56" s="15">
        <v>0</v>
      </c>
      <c r="BE56" s="15">
        <v>0</v>
      </c>
      <c r="BF56" s="15">
        <v>0</v>
      </c>
      <c r="BG56" s="15">
        <v>0</v>
      </c>
      <c r="BH56" s="15">
        <v>0</v>
      </c>
      <c r="BI56" s="15">
        <v>0</v>
      </c>
      <c r="BJ56" s="15">
        <v>0</v>
      </c>
      <c r="BK56" s="15">
        <v>0</v>
      </c>
      <c r="BL56" s="15">
        <v>0</v>
      </c>
      <c r="BM56" s="15">
        <v>0</v>
      </c>
      <c r="BN56" s="15">
        <v>0</v>
      </c>
      <c r="BO56" s="15">
        <v>0</v>
      </c>
      <c r="BP56" s="15">
        <v>0</v>
      </c>
      <c r="BQ56" s="15">
        <v>0</v>
      </c>
      <c r="BR56" s="15">
        <v>0</v>
      </c>
      <c r="BS56" s="27" t="s">
        <v>78</v>
      </c>
    </row>
    <row r="57" spans="1:83" x14ac:dyDescent="0.3">
      <c r="A57" s="14"/>
      <c r="B57" s="14"/>
      <c r="C57" s="14"/>
      <c r="D57" s="14"/>
      <c r="E57" s="14"/>
      <c r="F57" s="14"/>
      <c r="G57" s="14"/>
      <c r="H57" s="14"/>
      <c r="I57" s="14"/>
      <c r="J57" s="14"/>
      <c r="K57" s="14"/>
      <c r="L57" s="15"/>
      <c r="M57" s="15">
        <v>4.4837289466277019E-2</v>
      </c>
      <c r="N57" s="15">
        <v>4.243733796789998E-4</v>
      </c>
      <c r="O57" s="15">
        <v>-2.5072769581999997E-5</v>
      </c>
      <c r="P57" s="15">
        <v>-1.9302192220000002E-6</v>
      </c>
      <c r="Q57" s="15">
        <v>-1.7444764100000002E-7</v>
      </c>
      <c r="R57" s="15">
        <v>-1.2550189999999999E-8</v>
      </c>
      <c r="S57" s="15">
        <v>-6.2750949999999998E-10</v>
      </c>
      <c r="T57" s="15">
        <v>0</v>
      </c>
      <c r="U57" s="15">
        <v>0</v>
      </c>
      <c r="V57" s="15">
        <v>0</v>
      </c>
      <c r="W57" s="15">
        <v>0</v>
      </c>
      <c r="X57" s="15">
        <v>0</v>
      </c>
      <c r="Y57" s="15">
        <v>0</v>
      </c>
      <c r="Z57" s="15">
        <v>0</v>
      </c>
      <c r="AA57" s="15">
        <v>0</v>
      </c>
      <c r="AB57" s="15">
        <v>0</v>
      </c>
      <c r="AC57" s="15">
        <v>0</v>
      </c>
      <c r="AD57" s="15">
        <v>0</v>
      </c>
      <c r="AE57" s="15">
        <v>0</v>
      </c>
      <c r="AF57" s="15">
        <v>0</v>
      </c>
      <c r="AG57" s="15">
        <v>0</v>
      </c>
      <c r="AH57" s="15">
        <v>0</v>
      </c>
      <c r="AI57" s="27" t="s">
        <v>43</v>
      </c>
      <c r="AJ57" s="14"/>
      <c r="AK57" s="14"/>
      <c r="AL57" s="14"/>
      <c r="AM57" s="14"/>
      <c r="AN57" s="14"/>
      <c r="AO57" s="14"/>
      <c r="AP57" s="14"/>
      <c r="AQ57" s="14"/>
      <c r="AR57" s="14"/>
      <c r="AS57" s="14"/>
      <c r="AT57" s="14"/>
      <c r="AU57" s="14"/>
      <c r="AV57" s="15"/>
      <c r="AW57" s="15">
        <v>1.8565585800858864E-2</v>
      </c>
      <c r="AX57" s="15">
        <v>4.7723873326885003E-3</v>
      </c>
      <c r="AY57" s="15">
        <v>-1.0823283855999998E-5</v>
      </c>
      <c r="AZ57" s="15">
        <v>-1.0968866060000002E-6</v>
      </c>
      <c r="BA57" s="15">
        <v>-1.16716767E-7</v>
      </c>
      <c r="BB57" s="15">
        <v>-6.9026045000000003E-9</v>
      </c>
      <c r="BC57" s="15">
        <v>-6.2750949999999998E-10</v>
      </c>
      <c r="BD57" s="15">
        <v>0</v>
      </c>
      <c r="BE57" s="15">
        <v>0</v>
      </c>
      <c r="BF57" s="15">
        <v>0</v>
      </c>
      <c r="BG57" s="15">
        <v>0</v>
      </c>
      <c r="BH57" s="15">
        <v>0</v>
      </c>
      <c r="BI57" s="15">
        <v>0</v>
      </c>
      <c r="BJ57" s="15">
        <v>0</v>
      </c>
      <c r="BK57" s="15">
        <v>0</v>
      </c>
      <c r="BL57" s="15">
        <v>0</v>
      </c>
      <c r="BM57" s="15">
        <v>0</v>
      </c>
      <c r="BN57" s="15">
        <v>0</v>
      </c>
      <c r="BO57" s="15">
        <v>0</v>
      </c>
      <c r="BP57" s="15">
        <v>0</v>
      </c>
      <c r="BQ57" s="15">
        <v>0</v>
      </c>
      <c r="BR57" s="15">
        <v>0</v>
      </c>
      <c r="BS57" s="27" t="s">
        <v>79</v>
      </c>
    </row>
    <row r="58" spans="1:83" x14ac:dyDescent="0.3">
      <c r="A58" s="14"/>
      <c r="B58" s="14"/>
      <c r="C58" s="14"/>
      <c r="D58" s="14"/>
      <c r="E58" s="14"/>
      <c r="F58" s="14"/>
      <c r="G58" s="14"/>
      <c r="H58" s="14"/>
      <c r="I58" s="14"/>
      <c r="J58" s="14"/>
      <c r="K58" s="14"/>
      <c r="L58" s="14"/>
      <c r="M58" s="15"/>
      <c r="N58" s="15">
        <v>6.3136146079065439E-2</v>
      </c>
      <c r="O58" s="15">
        <v>8.378400167385003E-4</v>
      </c>
      <c r="P58" s="15">
        <v>-3.6509757729E-5</v>
      </c>
      <c r="Q58" s="15">
        <v>-7.5414091710000015E-6</v>
      </c>
      <c r="R58" s="15">
        <v>-2.9932203149999997E-7</v>
      </c>
      <c r="S58" s="15">
        <v>-2.5100380000000002E-8</v>
      </c>
      <c r="T58" s="15">
        <v>-2.5100379999999999E-9</v>
      </c>
      <c r="U58" s="15">
        <v>0</v>
      </c>
      <c r="V58" s="15">
        <v>0</v>
      </c>
      <c r="W58" s="15">
        <v>0</v>
      </c>
      <c r="X58" s="15">
        <v>0</v>
      </c>
      <c r="Y58" s="15">
        <v>0</v>
      </c>
      <c r="Z58" s="15">
        <v>0</v>
      </c>
      <c r="AA58" s="15">
        <v>0</v>
      </c>
      <c r="AB58" s="15">
        <v>0</v>
      </c>
      <c r="AC58" s="15">
        <v>0</v>
      </c>
      <c r="AD58" s="15">
        <v>0</v>
      </c>
      <c r="AE58" s="15">
        <v>0</v>
      </c>
      <c r="AF58" s="15">
        <v>0</v>
      </c>
      <c r="AG58" s="15">
        <v>0</v>
      </c>
      <c r="AH58" s="15">
        <v>0</v>
      </c>
      <c r="AI58" s="27" t="s">
        <v>44</v>
      </c>
      <c r="AJ58" s="14"/>
      <c r="AK58" s="14"/>
      <c r="AL58" s="14"/>
      <c r="AM58" s="14"/>
      <c r="AN58" s="14"/>
      <c r="AO58" s="14"/>
      <c r="AP58" s="14"/>
      <c r="AQ58" s="14"/>
      <c r="AR58" s="14"/>
      <c r="AS58" s="14"/>
      <c r="AT58" s="14"/>
      <c r="AU58" s="14"/>
      <c r="AV58" s="14"/>
      <c r="AW58" s="15"/>
      <c r="AX58" s="15">
        <v>0.44306832656328365</v>
      </c>
      <c r="AY58" s="15">
        <v>3.5530064797219992E-3</v>
      </c>
      <c r="AZ58" s="15">
        <v>-4.319649896099999E-5</v>
      </c>
      <c r="BA58" s="15">
        <v>-4.0367686134999997E-6</v>
      </c>
      <c r="BB58" s="15">
        <v>-2.33433534E-7</v>
      </c>
      <c r="BC58" s="15">
        <v>-1.5060228E-8</v>
      </c>
      <c r="BD58" s="15">
        <v>-3.1375474999999998E-9</v>
      </c>
      <c r="BE58" s="15">
        <v>0</v>
      </c>
      <c r="BF58" s="15">
        <v>0</v>
      </c>
      <c r="BG58" s="15">
        <v>0</v>
      </c>
      <c r="BH58" s="15">
        <v>0</v>
      </c>
      <c r="BI58" s="15">
        <v>0</v>
      </c>
      <c r="BJ58" s="15">
        <v>0</v>
      </c>
      <c r="BK58" s="15">
        <v>0</v>
      </c>
      <c r="BL58" s="15">
        <v>0</v>
      </c>
      <c r="BM58" s="15">
        <v>0</v>
      </c>
      <c r="BN58" s="15">
        <v>0</v>
      </c>
      <c r="BO58" s="15">
        <v>0</v>
      </c>
      <c r="BP58" s="15">
        <v>0</v>
      </c>
      <c r="BQ58" s="15">
        <v>0</v>
      </c>
      <c r="BR58" s="15">
        <v>0</v>
      </c>
      <c r="BS58" s="27" t="s">
        <v>80</v>
      </c>
    </row>
    <row r="59" spans="1:83" x14ac:dyDescent="0.3">
      <c r="A59" s="14"/>
      <c r="B59" s="14"/>
      <c r="C59" s="14"/>
      <c r="D59" s="14"/>
      <c r="E59" s="14"/>
      <c r="F59" s="14"/>
      <c r="G59" s="14"/>
      <c r="H59" s="14"/>
      <c r="I59" s="14"/>
      <c r="J59" s="14"/>
      <c r="K59" s="14"/>
      <c r="L59" s="14"/>
      <c r="M59" s="14"/>
      <c r="N59" s="15"/>
      <c r="O59" s="15">
        <v>0.10943944896713131</v>
      </c>
      <c r="P59" s="15">
        <v>1.0482401870315005E-3</v>
      </c>
      <c r="Q59" s="15">
        <v>-1.5664519648499999E-5</v>
      </c>
      <c r="R59" s="15">
        <v>-6.7833776949999998E-7</v>
      </c>
      <c r="S59" s="15">
        <v>-6.2123440500000003E-8</v>
      </c>
      <c r="T59" s="15">
        <v>-8.1576235000000017E-9</v>
      </c>
      <c r="U59" s="15">
        <v>-6.2750949999999998E-10</v>
      </c>
      <c r="V59" s="15">
        <v>0</v>
      </c>
      <c r="W59" s="15">
        <v>0</v>
      </c>
      <c r="X59" s="15">
        <v>0</v>
      </c>
      <c r="Y59" s="15">
        <v>0</v>
      </c>
      <c r="Z59" s="15">
        <v>0</v>
      </c>
      <c r="AA59" s="15">
        <v>0</v>
      </c>
      <c r="AB59" s="15">
        <v>0</v>
      </c>
      <c r="AC59" s="15">
        <v>0</v>
      </c>
      <c r="AD59" s="15">
        <v>0</v>
      </c>
      <c r="AE59" s="15">
        <v>0</v>
      </c>
      <c r="AF59" s="15">
        <v>0</v>
      </c>
      <c r="AG59" s="15">
        <v>0</v>
      </c>
      <c r="AH59" s="15">
        <v>0</v>
      </c>
      <c r="AI59" s="27" t="s">
        <v>45</v>
      </c>
      <c r="AJ59" s="14"/>
      <c r="AK59" s="14"/>
      <c r="AL59" s="14"/>
      <c r="AM59" s="14"/>
      <c r="AN59" s="14"/>
      <c r="AO59" s="14"/>
      <c r="AP59" s="14"/>
      <c r="AQ59" s="14"/>
      <c r="AR59" s="14"/>
      <c r="AS59" s="14"/>
      <c r="AT59" s="14"/>
      <c r="AU59" s="14"/>
      <c r="AV59" s="14"/>
      <c r="AW59" s="14"/>
      <c r="AX59" s="15"/>
      <c r="AY59" s="15">
        <v>0.23606124822902558</v>
      </c>
      <c r="AZ59" s="15">
        <v>1.1010225211145004E-3</v>
      </c>
      <c r="BA59" s="15">
        <v>-1.5947526432999994E-5</v>
      </c>
      <c r="BB59" s="15">
        <v>-1.5135529139999999E-6</v>
      </c>
      <c r="BC59" s="15">
        <v>-1.2926695699999999E-7</v>
      </c>
      <c r="BD59" s="15">
        <v>-2.5100379999999998E-8</v>
      </c>
      <c r="BE59" s="15">
        <v>-6.2750949999999998E-10</v>
      </c>
      <c r="BF59" s="15">
        <v>0</v>
      </c>
      <c r="BG59" s="15">
        <v>0</v>
      </c>
      <c r="BH59" s="15">
        <v>0</v>
      </c>
      <c r="BI59" s="15">
        <v>0</v>
      </c>
      <c r="BJ59" s="15">
        <v>0</v>
      </c>
      <c r="BK59" s="15">
        <v>0</v>
      </c>
      <c r="BL59" s="15">
        <v>0</v>
      </c>
      <c r="BM59" s="15">
        <v>0</v>
      </c>
      <c r="BN59" s="15">
        <v>0</v>
      </c>
      <c r="BO59" s="15">
        <v>0</v>
      </c>
      <c r="BP59" s="15">
        <v>0</v>
      </c>
      <c r="BQ59" s="15">
        <v>0</v>
      </c>
      <c r="BR59" s="15">
        <v>0</v>
      </c>
      <c r="BS59" s="27" t="s">
        <v>81</v>
      </c>
    </row>
    <row r="60" spans="1:83" x14ac:dyDescent="0.3">
      <c r="A60" s="14"/>
      <c r="B60" s="14"/>
      <c r="C60" s="14"/>
      <c r="D60" s="14"/>
      <c r="E60" s="14"/>
      <c r="F60" s="14"/>
      <c r="G60" s="14"/>
      <c r="H60" s="14"/>
      <c r="I60" s="14"/>
      <c r="J60" s="14"/>
      <c r="K60" s="14"/>
      <c r="L60" s="14"/>
      <c r="M60" s="14"/>
      <c r="N60" s="14"/>
      <c r="O60" s="15"/>
      <c r="P60" s="15">
        <v>0.33665198493361614</v>
      </c>
      <c r="Q60" s="15">
        <v>4.0803409906515009E-3</v>
      </c>
      <c r="R60" s="15">
        <v>3.8140027410000063E-6</v>
      </c>
      <c r="S60" s="15">
        <v>-3.0327534135E-6</v>
      </c>
      <c r="T60" s="15">
        <v>-1.8009522650000003E-7</v>
      </c>
      <c r="U60" s="15">
        <v>-1.8825285E-8</v>
      </c>
      <c r="V60" s="15">
        <v>-1.2550190000000002E-9</v>
      </c>
      <c r="W60" s="15">
        <v>0</v>
      </c>
      <c r="X60" s="15">
        <v>0</v>
      </c>
      <c r="Y60" s="15">
        <v>0</v>
      </c>
      <c r="Z60" s="15">
        <v>0</v>
      </c>
      <c r="AA60" s="15">
        <v>0</v>
      </c>
      <c r="AB60" s="15">
        <v>0</v>
      </c>
      <c r="AC60" s="15">
        <v>0</v>
      </c>
      <c r="AD60" s="15">
        <v>0</v>
      </c>
      <c r="AE60" s="15">
        <v>0</v>
      </c>
      <c r="AF60" s="15">
        <v>0</v>
      </c>
      <c r="AG60" s="15">
        <v>0</v>
      </c>
      <c r="AH60" s="15">
        <v>0</v>
      </c>
      <c r="AI60" s="27" t="s">
        <v>46</v>
      </c>
      <c r="AJ60" s="14"/>
      <c r="AK60" s="14"/>
      <c r="AL60" s="14"/>
      <c r="AM60" s="14"/>
      <c r="AN60" s="14"/>
      <c r="AO60" s="14"/>
      <c r="AP60" s="14"/>
      <c r="AQ60" s="14"/>
      <c r="AR60" s="14"/>
      <c r="AS60" s="14"/>
      <c r="AT60" s="14"/>
      <c r="AU60" s="14"/>
      <c r="AV60" s="14"/>
      <c r="AW60" s="14"/>
      <c r="AX60" s="14"/>
      <c r="AY60" s="15"/>
      <c r="AZ60" s="15">
        <v>0.10993936758800654</v>
      </c>
      <c r="BA60" s="15">
        <v>2.2581581967380006E-3</v>
      </c>
      <c r="BB60" s="15">
        <v>-1.06620139145E-5</v>
      </c>
      <c r="BC60" s="15">
        <v>-1.0799438495000001E-6</v>
      </c>
      <c r="BD60" s="15">
        <v>-2.3280602450000001E-7</v>
      </c>
      <c r="BE60" s="15">
        <v>-1.0040152E-8</v>
      </c>
      <c r="BF60" s="15">
        <v>-6.2750949999999998E-10</v>
      </c>
      <c r="BG60" s="15">
        <v>0</v>
      </c>
      <c r="BH60" s="15">
        <v>0</v>
      </c>
      <c r="BI60" s="15">
        <v>0</v>
      </c>
      <c r="BJ60" s="15">
        <v>0</v>
      </c>
      <c r="BK60" s="15">
        <v>0</v>
      </c>
      <c r="BL60" s="15">
        <v>0</v>
      </c>
      <c r="BM60" s="15">
        <v>0</v>
      </c>
      <c r="BN60" s="15">
        <v>0</v>
      </c>
      <c r="BO60" s="15">
        <v>0</v>
      </c>
      <c r="BP60" s="15">
        <v>0</v>
      </c>
      <c r="BQ60" s="15">
        <v>0</v>
      </c>
      <c r="BR60" s="15">
        <v>0</v>
      </c>
      <c r="BS60" s="27" t="s">
        <v>82</v>
      </c>
    </row>
    <row r="61" spans="1:83" x14ac:dyDescent="0.3">
      <c r="A61" s="14"/>
      <c r="B61" s="14"/>
      <c r="C61" s="14"/>
      <c r="D61" s="14"/>
      <c r="E61" s="14"/>
      <c r="F61" s="14"/>
      <c r="G61" s="14"/>
      <c r="H61" s="14"/>
      <c r="I61" s="14"/>
      <c r="J61" s="14"/>
      <c r="K61" s="14"/>
      <c r="L61" s="14"/>
      <c r="M61" s="14"/>
      <c r="N61" s="14"/>
      <c r="O61" s="14"/>
      <c r="P61" s="15"/>
      <c r="Q61" s="15">
        <v>7.8617000599519482E-2</v>
      </c>
      <c r="R61" s="15">
        <v>1.3006113302319986E-3</v>
      </c>
      <c r="S61" s="15">
        <v>6.8084780749999137E-7</v>
      </c>
      <c r="T61" s="15">
        <v>-2.3820260620000005E-6</v>
      </c>
      <c r="U61" s="15">
        <v>-1.95782964E-7</v>
      </c>
      <c r="V61" s="15">
        <v>-2.32178515E-8</v>
      </c>
      <c r="W61" s="15">
        <v>-3.1375475000000002E-9</v>
      </c>
      <c r="X61" s="15">
        <v>0</v>
      </c>
      <c r="Y61" s="15">
        <v>0</v>
      </c>
      <c r="Z61" s="15">
        <v>0</v>
      </c>
      <c r="AA61" s="15">
        <v>0</v>
      </c>
      <c r="AB61" s="15">
        <v>0</v>
      </c>
      <c r="AC61" s="15">
        <v>0</v>
      </c>
      <c r="AD61" s="15">
        <v>0</v>
      </c>
      <c r="AE61" s="15">
        <v>0</v>
      </c>
      <c r="AF61" s="15">
        <v>0</v>
      </c>
      <c r="AG61" s="15">
        <v>0</v>
      </c>
      <c r="AH61" s="15">
        <v>0</v>
      </c>
      <c r="AI61" s="27" t="s">
        <v>47</v>
      </c>
      <c r="AJ61" s="14"/>
      <c r="AK61" s="14"/>
      <c r="AL61" s="14"/>
      <c r="AM61" s="14"/>
      <c r="AN61" s="14"/>
      <c r="AO61" s="14"/>
      <c r="AP61" s="14"/>
      <c r="AQ61" s="14"/>
      <c r="AR61" s="14"/>
      <c r="AS61" s="14"/>
      <c r="AT61" s="14"/>
      <c r="AU61" s="14"/>
      <c r="AV61" s="14"/>
      <c r="AW61" s="14"/>
      <c r="AX61" s="14"/>
      <c r="AY61" s="14"/>
      <c r="AZ61" s="15"/>
      <c r="BA61" s="15">
        <v>0.19887517393862464</v>
      </c>
      <c r="BB61" s="15">
        <v>4.9254914930650022E-4</v>
      </c>
      <c r="BC61" s="15">
        <v>-2.0535248387500003E-5</v>
      </c>
      <c r="BD61" s="15">
        <v>-4.4961055674999997E-6</v>
      </c>
      <c r="BE61" s="15">
        <v>-2.3217851500000002E-7</v>
      </c>
      <c r="BF61" s="15">
        <v>-2.0080303999999999E-8</v>
      </c>
      <c r="BG61" s="15">
        <v>-1.8825285000000001E-9</v>
      </c>
      <c r="BH61" s="15">
        <v>0</v>
      </c>
      <c r="BI61" s="15">
        <v>0</v>
      </c>
      <c r="BJ61" s="15">
        <v>0</v>
      </c>
      <c r="BK61" s="15">
        <v>0</v>
      </c>
      <c r="BL61" s="15">
        <v>0</v>
      </c>
      <c r="BM61" s="15">
        <v>0</v>
      </c>
      <c r="BN61" s="15">
        <v>0</v>
      </c>
      <c r="BO61" s="15">
        <v>0</v>
      </c>
      <c r="BP61" s="15">
        <v>0</v>
      </c>
      <c r="BQ61" s="15">
        <v>0</v>
      </c>
      <c r="BR61" s="15">
        <v>0</v>
      </c>
      <c r="BS61" s="27" t="s">
        <v>83</v>
      </c>
    </row>
    <row r="62" spans="1:83" x14ac:dyDescent="0.3">
      <c r="A62" s="14"/>
      <c r="B62" s="14"/>
      <c r="C62" s="14"/>
      <c r="D62" s="14"/>
      <c r="E62" s="14"/>
      <c r="F62" s="14"/>
      <c r="G62" s="14"/>
      <c r="H62" s="14"/>
      <c r="I62" s="14"/>
      <c r="J62" s="14"/>
      <c r="K62" s="14"/>
      <c r="L62" s="14"/>
      <c r="M62" s="14"/>
      <c r="N62" s="14"/>
      <c r="O62" s="14"/>
      <c r="P62" s="14"/>
      <c r="Q62" s="15"/>
      <c r="R62" s="15">
        <v>0.19743061443913129</v>
      </c>
      <c r="S62" s="15">
        <v>1.5741671941525029E-3</v>
      </c>
      <c r="T62" s="15">
        <v>7.2458521965000105E-6</v>
      </c>
      <c r="U62" s="15">
        <v>-1.9120214464999999E-6</v>
      </c>
      <c r="V62" s="15">
        <v>-2.2088334400000001E-7</v>
      </c>
      <c r="W62" s="15">
        <v>-3.6395551000000003E-8</v>
      </c>
      <c r="X62" s="15">
        <v>-1.8825284999999996E-9</v>
      </c>
      <c r="Y62" s="15">
        <v>0</v>
      </c>
      <c r="Z62" s="15">
        <v>0</v>
      </c>
      <c r="AA62" s="15">
        <v>0</v>
      </c>
      <c r="AB62" s="15">
        <v>0</v>
      </c>
      <c r="AC62" s="15">
        <v>0</v>
      </c>
      <c r="AD62" s="15">
        <v>0</v>
      </c>
      <c r="AE62" s="15">
        <v>0</v>
      </c>
      <c r="AF62" s="15">
        <v>0</v>
      </c>
      <c r="AG62" s="15">
        <v>0</v>
      </c>
      <c r="AH62" s="15">
        <v>0</v>
      </c>
      <c r="AI62" s="27" t="s">
        <v>48</v>
      </c>
      <c r="AJ62" s="14"/>
      <c r="AK62" s="14"/>
      <c r="AL62" s="14"/>
      <c r="AM62" s="14"/>
      <c r="AN62" s="14"/>
      <c r="AO62" s="14"/>
      <c r="AP62" s="14"/>
      <c r="AQ62" s="14"/>
      <c r="AR62" s="14"/>
      <c r="AS62" s="14"/>
      <c r="AT62" s="14"/>
      <c r="AU62" s="14"/>
      <c r="AV62" s="14"/>
      <c r="AW62" s="14"/>
      <c r="AX62" s="14"/>
      <c r="AY62" s="14"/>
      <c r="AZ62" s="14"/>
      <c r="BA62" s="15"/>
      <c r="BB62" s="15">
        <v>7.5498899618924739E-2</v>
      </c>
      <c r="BC62" s="15">
        <v>1.0830732393764997E-3</v>
      </c>
      <c r="BD62" s="15">
        <v>-1.9295289615499999E-5</v>
      </c>
      <c r="BE62" s="15">
        <v>-1.2468613765000001E-6</v>
      </c>
      <c r="BF62" s="15">
        <v>-1.1859929550000002E-7</v>
      </c>
      <c r="BG62" s="15">
        <v>-1.2550189999999999E-8</v>
      </c>
      <c r="BH62" s="15">
        <v>-2.5100379999999999E-9</v>
      </c>
      <c r="BI62" s="15">
        <v>1.255019E-9</v>
      </c>
      <c r="BJ62" s="15">
        <v>0</v>
      </c>
      <c r="BK62" s="15">
        <v>0</v>
      </c>
      <c r="BL62" s="15">
        <v>0</v>
      </c>
      <c r="BM62" s="15">
        <v>0</v>
      </c>
      <c r="BN62" s="15">
        <v>0</v>
      </c>
      <c r="BO62" s="15">
        <v>0</v>
      </c>
      <c r="BP62" s="15">
        <v>0</v>
      </c>
      <c r="BQ62" s="15">
        <v>0</v>
      </c>
      <c r="BR62" s="15">
        <v>0</v>
      </c>
      <c r="BS62" s="27" t="s">
        <v>84</v>
      </c>
    </row>
    <row r="63" spans="1:83" x14ac:dyDescent="0.3">
      <c r="A63" s="14"/>
      <c r="B63" s="14"/>
      <c r="C63" s="14"/>
      <c r="D63" s="14"/>
      <c r="E63" s="14"/>
      <c r="F63" s="14"/>
      <c r="G63" s="14"/>
      <c r="H63" s="14"/>
      <c r="I63" s="14"/>
      <c r="J63" s="14"/>
      <c r="K63" s="14"/>
      <c r="L63" s="14"/>
      <c r="M63" s="14"/>
      <c r="N63" s="14"/>
      <c r="O63" s="14"/>
      <c r="P63" s="14"/>
      <c r="Q63" s="14"/>
      <c r="R63" s="15"/>
      <c r="S63" s="15">
        <v>0.23694576742244997</v>
      </c>
      <c r="T63" s="15">
        <v>2.9487863673049977E-3</v>
      </c>
      <c r="U63" s="15">
        <v>1.029743089500005E-6</v>
      </c>
      <c r="V63" s="15">
        <v>-2.6355398999999999E-6</v>
      </c>
      <c r="W63" s="15">
        <v>-3.5454286750000002E-7</v>
      </c>
      <c r="X63" s="15">
        <v>-2.1962832499999997E-8</v>
      </c>
      <c r="Y63" s="15">
        <v>-1.8825285000000001E-9</v>
      </c>
      <c r="Z63" s="15">
        <v>0</v>
      </c>
      <c r="AA63" s="15">
        <v>0</v>
      </c>
      <c r="AB63" s="15">
        <v>0</v>
      </c>
      <c r="AC63" s="15">
        <v>0</v>
      </c>
      <c r="AD63" s="15">
        <v>0</v>
      </c>
      <c r="AE63" s="15">
        <v>0</v>
      </c>
      <c r="AF63" s="15">
        <v>0</v>
      </c>
      <c r="AG63" s="15">
        <v>0</v>
      </c>
      <c r="AH63" s="15">
        <v>0</v>
      </c>
      <c r="AI63" s="27" t="s">
        <v>49</v>
      </c>
      <c r="AJ63" s="14"/>
      <c r="AK63" s="14"/>
      <c r="AL63" s="14"/>
      <c r="AM63" s="14"/>
      <c r="AN63" s="14"/>
      <c r="AO63" s="14"/>
      <c r="AP63" s="14"/>
      <c r="AQ63" s="14"/>
      <c r="AR63" s="14"/>
      <c r="AS63" s="14"/>
      <c r="AT63" s="14"/>
      <c r="AU63" s="14"/>
      <c r="AV63" s="14"/>
      <c r="AW63" s="14"/>
      <c r="AX63" s="14"/>
      <c r="AY63" s="14"/>
      <c r="AZ63" s="14"/>
      <c r="BA63" s="14"/>
      <c r="BB63" s="15"/>
      <c r="BC63" s="15">
        <v>9.0790902017807332E-2</v>
      </c>
      <c r="BD63" s="15">
        <v>1.7707251323850017E-3</v>
      </c>
      <c r="BE63" s="15">
        <v>-1.2410882891000001E-5</v>
      </c>
      <c r="BF63" s="15">
        <v>-1.118221929E-6</v>
      </c>
      <c r="BG63" s="15">
        <v>-1.5373982750000001E-7</v>
      </c>
      <c r="BH63" s="15">
        <v>-2.6355398999999998E-8</v>
      </c>
      <c r="BI63" s="15">
        <v>-1.3805209000000001E-8</v>
      </c>
      <c r="BJ63" s="15">
        <v>-1.8825285000000001E-9</v>
      </c>
      <c r="BK63" s="15">
        <v>0</v>
      </c>
      <c r="BL63" s="15">
        <v>0</v>
      </c>
      <c r="BM63" s="15">
        <v>0</v>
      </c>
      <c r="BN63" s="15">
        <v>0</v>
      </c>
      <c r="BO63" s="15">
        <v>0</v>
      </c>
      <c r="BP63" s="15">
        <v>0</v>
      </c>
      <c r="BQ63" s="15">
        <v>0</v>
      </c>
      <c r="BR63" s="15">
        <v>0</v>
      </c>
      <c r="BS63" s="27" t="s">
        <v>85</v>
      </c>
    </row>
    <row r="64" spans="1:83" x14ac:dyDescent="0.3">
      <c r="A64" s="14"/>
      <c r="B64" s="14"/>
      <c r="C64" s="14"/>
      <c r="D64" s="14"/>
      <c r="E64" s="14"/>
      <c r="F64" s="14"/>
      <c r="G64" s="14"/>
      <c r="H64" s="14"/>
      <c r="I64" s="14"/>
      <c r="J64" s="14"/>
      <c r="K64" s="14"/>
      <c r="L64" s="14"/>
      <c r="M64" s="14"/>
      <c r="N64" s="14"/>
      <c r="O64" s="14"/>
      <c r="P64" s="14"/>
      <c r="Q64" s="14"/>
      <c r="R64" s="14"/>
      <c r="S64" s="15"/>
      <c r="T64" s="15">
        <v>7.4747782670105137E-2</v>
      </c>
      <c r="U64" s="15">
        <v>1.2020132725350007E-3</v>
      </c>
      <c r="V64" s="15">
        <v>-1.3795168847999997E-5</v>
      </c>
      <c r="W64" s="15">
        <v>-7.4799132399999999E-6</v>
      </c>
      <c r="X64" s="15">
        <v>-4.5996446350000004E-7</v>
      </c>
      <c r="Y64" s="15">
        <v>-2.2590341999999999E-8</v>
      </c>
      <c r="Z64" s="15">
        <v>-3.1375475000000002E-9</v>
      </c>
      <c r="AA64" s="15">
        <v>-6.2750949999999998E-10</v>
      </c>
      <c r="AB64" s="15">
        <v>0</v>
      </c>
      <c r="AC64" s="15">
        <v>0</v>
      </c>
      <c r="AD64" s="15">
        <v>0</v>
      </c>
      <c r="AE64" s="15">
        <v>0</v>
      </c>
      <c r="AF64" s="15">
        <v>0</v>
      </c>
      <c r="AG64" s="15">
        <v>0</v>
      </c>
      <c r="AH64" s="15">
        <v>0</v>
      </c>
      <c r="AI64" s="27" t="s">
        <v>50</v>
      </c>
      <c r="AJ64" s="14"/>
      <c r="AK64" s="14"/>
      <c r="AL64" s="14"/>
      <c r="AM64" s="14"/>
      <c r="AN64" s="14"/>
      <c r="AO64" s="14"/>
      <c r="AP64" s="14"/>
      <c r="AQ64" s="14"/>
      <c r="AR64" s="14"/>
      <c r="AS64" s="14"/>
      <c r="AT64" s="14"/>
      <c r="AU64" s="14"/>
      <c r="AV64" s="14"/>
      <c r="AW64" s="14"/>
      <c r="AX64" s="14"/>
      <c r="AY64" s="14"/>
      <c r="AZ64" s="14"/>
      <c r="BA64" s="14"/>
      <c r="BB64" s="14"/>
      <c r="BC64" s="15"/>
      <c r="BD64" s="15">
        <v>8.8089707681350979E-2</v>
      </c>
      <c r="BE64" s="15">
        <v>-1.3586772943049937E-4</v>
      </c>
      <c r="BF64" s="15">
        <v>-1.5878500388E-5</v>
      </c>
      <c r="BG64" s="15">
        <v>-3.1111921010000004E-6</v>
      </c>
      <c r="BH64" s="15">
        <v>-4.6749457749999999E-7</v>
      </c>
      <c r="BI64" s="15">
        <v>-3.7650569999999999E-8</v>
      </c>
      <c r="BJ64" s="15">
        <v>-3.7650570000000001E-9</v>
      </c>
      <c r="BK64" s="15">
        <v>0</v>
      </c>
      <c r="BL64" s="15">
        <v>0</v>
      </c>
      <c r="BM64" s="15">
        <v>0</v>
      </c>
      <c r="BN64" s="15">
        <v>0</v>
      </c>
      <c r="BO64" s="15">
        <v>0</v>
      </c>
      <c r="BP64" s="15">
        <v>0</v>
      </c>
      <c r="BQ64" s="15">
        <v>0</v>
      </c>
      <c r="BR64" s="15">
        <v>0</v>
      </c>
      <c r="BS64" s="27" t="s">
        <v>86</v>
      </c>
    </row>
    <row r="65" spans="1:81" x14ac:dyDescent="0.3">
      <c r="A65" s="14"/>
      <c r="B65" s="14"/>
      <c r="C65" s="14"/>
      <c r="D65" s="14"/>
      <c r="E65" s="14"/>
      <c r="F65" s="14"/>
      <c r="G65" s="14"/>
      <c r="H65" s="14"/>
      <c r="I65" s="14"/>
      <c r="J65" s="14"/>
      <c r="K65" s="14"/>
      <c r="L65" s="14"/>
      <c r="M65" s="14"/>
      <c r="N65" s="14"/>
      <c r="O65" s="14"/>
      <c r="P65" s="14"/>
      <c r="Q65" s="14"/>
      <c r="R65" s="14"/>
      <c r="S65" s="14"/>
      <c r="T65" s="15"/>
      <c r="U65" s="15">
        <v>4.7920558022036389E-2</v>
      </c>
      <c r="V65" s="15">
        <v>6.397126772465006E-4</v>
      </c>
      <c r="W65" s="15">
        <v>-3.7935459312999996E-5</v>
      </c>
      <c r="X65" s="15">
        <v>-2.2289137440000007E-6</v>
      </c>
      <c r="Y65" s="15">
        <v>-1.5499484650000002E-7</v>
      </c>
      <c r="Z65" s="15">
        <v>-2.6355399000000002E-8</v>
      </c>
      <c r="AA65" s="15">
        <v>-3.1375474999999998E-9</v>
      </c>
      <c r="AB65" s="15">
        <v>-6.2750949999999998E-10</v>
      </c>
      <c r="AC65" s="15">
        <v>0</v>
      </c>
      <c r="AD65" s="15">
        <v>0</v>
      </c>
      <c r="AE65" s="15">
        <v>0</v>
      </c>
      <c r="AF65" s="15">
        <v>0</v>
      </c>
      <c r="AG65" s="15">
        <v>0</v>
      </c>
      <c r="AH65" s="15">
        <v>0</v>
      </c>
      <c r="AI65" s="27" t="s">
        <v>51</v>
      </c>
      <c r="AJ65" s="14"/>
      <c r="AK65" s="14"/>
      <c r="AL65" s="14"/>
      <c r="AM65" s="14"/>
      <c r="AN65" s="14"/>
      <c r="AO65" s="14"/>
      <c r="AP65" s="14"/>
      <c r="AQ65" s="14"/>
      <c r="AR65" s="14"/>
      <c r="AS65" s="14"/>
      <c r="AT65" s="14"/>
      <c r="AU65" s="14"/>
      <c r="AV65" s="14"/>
      <c r="AW65" s="14"/>
      <c r="AX65" s="14"/>
      <c r="AY65" s="14"/>
      <c r="AZ65" s="14"/>
      <c r="BA65" s="14"/>
      <c r="BB65" s="14"/>
      <c r="BC65" s="14"/>
      <c r="BD65" s="15"/>
      <c r="BE65" s="15">
        <v>3.9727297002512194E-2</v>
      </c>
      <c r="BF65" s="15">
        <v>9.4678884363800055E-4</v>
      </c>
      <c r="BG65" s="15">
        <v>-1.1818513923000001E-5</v>
      </c>
      <c r="BH65" s="15">
        <v>-2.6085569914999996E-6</v>
      </c>
      <c r="BI65" s="15">
        <v>-1.6126994149999999E-7</v>
      </c>
      <c r="BJ65" s="15">
        <v>6.2750949999999988E-10</v>
      </c>
      <c r="BK65" s="15">
        <v>6.2750949999999998E-10</v>
      </c>
      <c r="BL65" s="15">
        <v>0</v>
      </c>
      <c r="BM65" s="15">
        <v>0</v>
      </c>
      <c r="BN65" s="15">
        <v>0</v>
      </c>
      <c r="BO65" s="15">
        <v>0</v>
      </c>
      <c r="BP65" s="15">
        <v>0</v>
      </c>
      <c r="BQ65" s="15">
        <v>0</v>
      </c>
      <c r="BR65" s="15">
        <v>0</v>
      </c>
      <c r="BS65" s="27" t="s">
        <v>87</v>
      </c>
    </row>
    <row r="66" spans="1:81" x14ac:dyDescent="0.3">
      <c r="A66" s="14"/>
      <c r="B66" s="14"/>
      <c r="C66" s="14"/>
      <c r="D66" s="14"/>
      <c r="E66" s="14"/>
      <c r="F66" s="14"/>
      <c r="G66" s="14"/>
      <c r="H66" s="14"/>
      <c r="I66" s="14"/>
      <c r="J66" s="14"/>
      <c r="K66" s="14"/>
      <c r="L66" s="14"/>
      <c r="M66" s="14"/>
      <c r="N66" s="14"/>
      <c r="O66" s="14"/>
      <c r="P66" s="14"/>
      <c r="Q66" s="14"/>
      <c r="R66" s="14"/>
      <c r="S66" s="14"/>
      <c r="T66" s="14"/>
      <c r="U66" s="15"/>
      <c r="V66" s="15">
        <v>3.1808499853156105E-2</v>
      </c>
      <c r="W66" s="15">
        <v>1.0827406593414987E-3</v>
      </c>
      <c r="X66" s="15">
        <v>-1.1226144955000006E-5</v>
      </c>
      <c r="Y66" s="15">
        <v>-2.2621717475E-6</v>
      </c>
      <c r="Z66" s="15">
        <v>-3.7713320949999999E-7</v>
      </c>
      <c r="AA66" s="15">
        <v>-5.9613402499999997E-8</v>
      </c>
      <c r="AB66" s="15">
        <v>-1.2550189999999999E-8</v>
      </c>
      <c r="AC66" s="15">
        <v>6.2750949999999998E-10</v>
      </c>
      <c r="AD66" s="15">
        <v>0</v>
      </c>
      <c r="AE66" s="15">
        <v>0</v>
      </c>
      <c r="AF66" s="15">
        <v>0</v>
      </c>
      <c r="AG66" s="15">
        <v>0</v>
      </c>
      <c r="AH66" s="15">
        <v>0</v>
      </c>
      <c r="AI66" s="27" t="s">
        <v>52</v>
      </c>
      <c r="AJ66" s="14"/>
      <c r="AK66" s="14"/>
      <c r="AL66" s="14"/>
      <c r="AM66" s="14"/>
      <c r="AN66" s="14"/>
      <c r="AO66" s="14"/>
      <c r="AP66" s="14"/>
      <c r="AQ66" s="14"/>
      <c r="AR66" s="14"/>
      <c r="AS66" s="14"/>
      <c r="AT66" s="14"/>
      <c r="AU66" s="14"/>
      <c r="AV66" s="14"/>
      <c r="AW66" s="14"/>
      <c r="AX66" s="14"/>
      <c r="AY66" s="14"/>
      <c r="AZ66" s="14"/>
      <c r="BA66" s="14"/>
      <c r="BB66" s="14"/>
      <c r="BC66" s="14"/>
      <c r="BD66" s="14"/>
      <c r="BE66" s="15"/>
      <c r="BF66" s="15">
        <v>8.3723483402650414E-2</v>
      </c>
      <c r="BG66" s="15">
        <v>9.7561098248249978E-4</v>
      </c>
      <c r="BH66" s="15">
        <v>-3.5604889029999995E-5</v>
      </c>
      <c r="BI66" s="15">
        <v>-4.0731641645000004E-6</v>
      </c>
      <c r="BJ66" s="15">
        <v>-7.3606864349999995E-7</v>
      </c>
      <c r="BK66" s="15">
        <v>-1.9452794500000001E-8</v>
      </c>
      <c r="BL66" s="15">
        <v>-3.1375474999999998E-9</v>
      </c>
      <c r="BM66" s="15">
        <v>0</v>
      </c>
      <c r="BN66" s="15">
        <v>0</v>
      </c>
      <c r="BO66" s="15">
        <v>0</v>
      </c>
      <c r="BP66" s="15">
        <v>0</v>
      </c>
      <c r="BQ66" s="15">
        <v>0</v>
      </c>
      <c r="BR66" s="15">
        <v>0</v>
      </c>
      <c r="BS66" s="27" t="s">
        <v>88</v>
      </c>
    </row>
    <row r="67" spans="1:81" x14ac:dyDescent="0.3">
      <c r="A67" s="14"/>
      <c r="B67" s="14"/>
      <c r="C67" s="14"/>
      <c r="D67" s="14"/>
      <c r="E67" s="14"/>
      <c r="F67" s="14"/>
      <c r="G67" s="14"/>
      <c r="H67" s="14"/>
      <c r="I67" s="14"/>
      <c r="J67" s="14"/>
      <c r="K67" s="14"/>
      <c r="L67" s="14"/>
      <c r="M67" s="14"/>
      <c r="N67" s="14"/>
      <c r="O67" s="14"/>
      <c r="P67" s="14"/>
      <c r="Q67" s="14"/>
      <c r="R67" s="14"/>
      <c r="S67" s="14"/>
      <c r="T67" s="14"/>
      <c r="U67" s="14"/>
      <c r="V67" s="15"/>
      <c r="W67" s="15">
        <v>0.15189898006351879</v>
      </c>
      <c r="X67" s="15">
        <v>2.141134577592501E-3</v>
      </c>
      <c r="Y67" s="15">
        <v>9.1302632250002204E-7</v>
      </c>
      <c r="Z67" s="15">
        <v>-4.2501218435000001E-6</v>
      </c>
      <c r="AA67" s="15">
        <v>-4.4615925450000001E-7</v>
      </c>
      <c r="AB67" s="15">
        <v>-5.3965817E-8</v>
      </c>
      <c r="AC67" s="15">
        <v>6.2750949999999998E-10</v>
      </c>
      <c r="AD67" s="15">
        <v>0</v>
      </c>
      <c r="AE67" s="15">
        <v>0</v>
      </c>
      <c r="AF67" s="15">
        <v>0</v>
      </c>
      <c r="AG67" s="15">
        <v>0</v>
      </c>
      <c r="AH67" s="15">
        <v>0</v>
      </c>
      <c r="AI67" s="27" t="s">
        <v>53</v>
      </c>
      <c r="AJ67" s="14"/>
      <c r="AK67" s="14"/>
      <c r="AL67" s="14"/>
      <c r="AM67" s="14"/>
      <c r="AN67" s="14"/>
      <c r="AO67" s="14"/>
      <c r="AP67" s="14"/>
      <c r="AQ67" s="14"/>
      <c r="AR67" s="14"/>
      <c r="AS67" s="14"/>
      <c r="AT67" s="14"/>
      <c r="AU67" s="14"/>
      <c r="AV67" s="14"/>
      <c r="AW67" s="14"/>
      <c r="AX67" s="14"/>
      <c r="AY67" s="14"/>
      <c r="AZ67" s="14"/>
      <c r="BA67" s="14"/>
      <c r="BB67" s="14"/>
      <c r="BC67" s="14"/>
      <c r="BD67" s="14"/>
      <c r="BE67" s="14"/>
      <c r="BF67" s="15"/>
      <c r="BG67" s="15">
        <v>3.8944362184496227E-2</v>
      </c>
      <c r="BH67" s="15">
        <v>-1.4515210898870016E-3</v>
      </c>
      <c r="BI67" s="15">
        <v>-4.9999329450500003E-5</v>
      </c>
      <c r="BJ67" s="15">
        <v>-6.8411085690000005E-6</v>
      </c>
      <c r="BK67" s="15">
        <v>-1.6566250800000001E-7</v>
      </c>
      <c r="BL67" s="15">
        <v>-2.5100379999999998E-8</v>
      </c>
      <c r="BM67" s="15">
        <v>-6.2750949999999998E-10</v>
      </c>
      <c r="BN67" s="15">
        <v>0</v>
      </c>
      <c r="BO67" s="15">
        <v>0</v>
      </c>
      <c r="BP67" s="15">
        <v>0</v>
      </c>
      <c r="BQ67" s="15">
        <v>0</v>
      </c>
      <c r="BR67" s="15">
        <v>0</v>
      </c>
      <c r="BS67" s="27" t="s">
        <v>89</v>
      </c>
    </row>
    <row r="68" spans="1:81" x14ac:dyDescent="0.3">
      <c r="A68" s="14"/>
      <c r="B68" s="14"/>
      <c r="C68" s="14"/>
      <c r="D68" s="14"/>
      <c r="E68" s="14"/>
      <c r="F68" s="14"/>
      <c r="G68" s="14"/>
      <c r="H68" s="14"/>
      <c r="I68" s="14"/>
      <c r="J68" s="14"/>
      <c r="K68" s="14"/>
      <c r="L68" s="14"/>
      <c r="M68" s="14"/>
      <c r="N68" s="14"/>
      <c r="O68" s="14"/>
      <c r="P68" s="14"/>
      <c r="Q68" s="14"/>
      <c r="R68" s="14"/>
      <c r="S68" s="14"/>
      <c r="T68" s="14"/>
      <c r="U68" s="14"/>
      <c r="V68" s="14"/>
      <c r="W68" s="15"/>
      <c r="X68" s="15">
        <v>-0.31592231527773623</v>
      </c>
      <c r="Y68" s="15">
        <v>-1.9517955086479997E-3</v>
      </c>
      <c r="Z68" s="15">
        <v>-6.3729864820000009E-5</v>
      </c>
      <c r="AA68" s="15">
        <v>-4.8450008495000004E-6</v>
      </c>
      <c r="AB68" s="15">
        <v>-2.0519560650000001E-7</v>
      </c>
      <c r="AC68" s="15">
        <v>-4.7690721999999997E-8</v>
      </c>
      <c r="AD68" s="15">
        <v>-1.255019E-9</v>
      </c>
      <c r="AE68" s="15">
        <v>0</v>
      </c>
      <c r="AF68" s="15">
        <v>0</v>
      </c>
      <c r="AG68" s="15">
        <v>0</v>
      </c>
      <c r="AH68" s="15">
        <v>0</v>
      </c>
      <c r="AI68" s="27" t="s">
        <v>54</v>
      </c>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5"/>
      <c r="BH68" s="15">
        <v>-5.734139140354079E-2</v>
      </c>
      <c r="BI68" s="15">
        <v>1.5462938496719979E-3</v>
      </c>
      <c r="BJ68" s="15">
        <v>2.7221989619500024E-5</v>
      </c>
      <c r="BK68" s="15">
        <v>-1.7463589385E-6</v>
      </c>
      <c r="BL68" s="15">
        <v>-3.3822762049999992E-7</v>
      </c>
      <c r="BM68" s="15">
        <v>-8.1576235000000001E-9</v>
      </c>
      <c r="BN68" s="15">
        <v>-6.2750949999999998E-10</v>
      </c>
      <c r="BO68" s="15">
        <v>0</v>
      </c>
      <c r="BP68" s="15">
        <v>0</v>
      </c>
      <c r="BQ68" s="15">
        <v>0</v>
      </c>
      <c r="BR68" s="15">
        <v>0</v>
      </c>
      <c r="BS68" s="27" t="s">
        <v>90</v>
      </c>
    </row>
    <row r="69" spans="1:81" x14ac:dyDescent="0.3">
      <c r="A69" s="14"/>
      <c r="B69" s="14"/>
      <c r="C69" s="14"/>
      <c r="D69" s="14"/>
      <c r="E69" s="14"/>
      <c r="F69" s="14"/>
      <c r="G69" s="14"/>
      <c r="H69" s="14"/>
      <c r="I69" s="14"/>
      <c r="J69" s="14"/>
      <c r="K69" s="14"/>
      <c r="L69" s="14"/>
      <c r="M69" s="14"/>
      <c r="N69" s="14"/>
      <c r="O69" s="14"/>
      <c r="P69" s="14"/>
      <c r="Q69" s="14"/>
      <c r="R69" s="14"/>
      <c r="S69" s="14"/>
      <c r="T69" s="14"/>
      <c r="U69" s="14"/>
      <c r="V69" s="14"/>
      <c r="W69" s="14"/>
      <c r="X69" s="15"/>
      <c r="Y69" s="15">
        <v>9.7657164305114286E-2</v>
      </c>
      <c r="Z69" s="15">
        <v>-8.2024904292499781E-5</v>
      </c>
      <c r="AA69" s="15">
        <v>-2.0094736718500001E-5</v>
      </c>
      <c r="AB69" s="15">
        <v>-1.1276345714999999E-6</v>
      </c>
      <c r="AC69" s="15">
        <v>-2.4849376200000001E-7</v>
      </c>
      <c r="AD69" s="15">
        <v>-7.5301140000000002E-9</v>
      </c>
      <c r="AE69" s="15">
        <v>-6.2750949999999998E-10</v>
      </c>
      <c r="AF69" s="15">
        <v>0</v>
      </c>
      <c r="AG69" s="15">
        <v>0</v>
      </c>
      <c r="AH69" s="15">
        <v>0</v>
      </c>
      <c r="AI69" s="27" t="s">
        <v>55</v>
      </c>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5"/>
      <c r="BI69" s="15">
        <v>-6.2776125681134817E-3</v>
      </c>
      <c r="BJ69" s="15">
        <v>2.7883045777369947E-3</v>
      </c>
      <c r="BK69" s="15">
        <v>-8.6263730964999975E-6</v>
      </c>
      <c r="BL69" s="15">
        <v>-3.2028084880000004E-6</v>
      </c>
      <c r="BM69" s="15">
        <v>-5.5220835999999996E-8</v>
      </c>
      <c r="BN69" s="15">
        <v>-5.6475854999999997E-9</v>
      </c>
      <c r="BO69" s="15">
        <v>-1.255019E-9</v>
      </c>
      <c r="BP69" s="15">
        <v>0</v>
      </c>
      <c r="BQ69" s="15">
        <v>0</v>
      </c>
      <c r="BR69" s="15">
        <v>0</v>
      </c>
      <c r="BS69" s="27" t="s">
        <v>91</v>
      </c>
      <c r="BT69" s="14"/>
      <c r="BU69" s="14"/>
      <c r="BV69" s="14"/>
      <c r="BW69" s="14"/>
      <c r="BX69" s="14"/>
      <c r="BY69" s="14"/>
      <c r="BZ69" s="14"/>
      <c r="CA69" s="14"/>
      <c r="CB69" s="14"/>
      <c r="CC69" s="14"/>
    </row>
    <row r="70" spans="1:81" x14ac:dyDescent="0.3">
      <c r="A70" s="14"/>
      <c r="B70" s="14"/>
      <c r="C70" s="14"/>
      <c r="D70" s="14"/>
      <c r="E70" s="14"/>
      <c r="F70" s="14"/>
      <c r="G70" s="14"/>
      <c r="H70" s="14"/>
      <c r="I70" s="14"/>
      <c r="J70" s="14"/>
      <c r="K70" s="14"/>
      <c r="L70" s="14"/>
      <c r="M70" s="14"/>
      <c r="N70" s="14"/>
      <c r="O70" s="14"/>
      <c r="P70" s="14"/>
      <c r="Q70" s="14"/>
      <c r="R70" s="14"/>
      <c r="S70" s="14"/>
      <c r="T70" s="14"/>
      <c r="U70" s="14"/>
      <c r="V70" s="14"/>
      <c r="W70" s="14"/>
      <c r="X70" s="14"/>
      <c r="Y70" s="15"/>
      <c r="Z70" s="15">
        <v>-1.8134965564106757E-2</v>
      </c>
      <c r="AA70" s="15">
        <v>-3.9198635936500779E-5</v>
      </c>
      <c r="AB70" s="15">
        <v>-4.5387762134999973E-6</v>
      </c>
      <c r="AC70" s="15">
        <v>-3.692265898E-6</v>
      </c>
      <c r="AD70" s="15">
        <v>-9.4126424999999998E-8</v>
      </c>
      <c r="AE70" s="15">
        <v>-1.3177699500000001E-8</v>
      </c>
      <c r="AF70" s="15">
        <v>-6.2750949999999998E-10</v>
      </c>
      <c r="AG70" s="15">
        <v>0</v>
      </c>
      <c r="AH70" s="15">
        <v>0</v>
      </c>
      <c r="AI70" s="27" t="s">
        <v>56</v>
      </c>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5"/>
      <c r="BJ70" s="15">
        <v>0.22015980797623383</v>
      </c>
      <c r="BK70" s="15">
        <v>9.6174867011799994E-4</v>
      </c>
      <c r="BL70" s="15">
        <v>-4.3503351106500001E-5</v>
      </c>
      <c r="BM70" s="15">
        <v>-7.009281115E-7</v>
      </c>
      <c r="BN70" s="15">
        <v>-7.7183668499999987E-8</v>
      </c>
      <c r="BO70" s="15">
        <v>-1.5687737500000002E-8</v>
      </c>
      <c r="BP70" s="15">
        <v>-1.8825285000000001E-9</v>
      </c>
      <c r="BQ70" s="15">
        <v>0</v>
      </c>
      <c r="BR70" s="15">
        <v>0</v>
      </c>
      <c r="BS70" s="27" t="s">
        <v>92</v>
      </c>
      <c r="BT70" s="14"/>
      <c r="BU70" s="14"/>
      <c r="BV70" s="14"/>
      <c r="BW70" s="14"/>
      <c r="BX70" s="14"/>
      <c r="BY70" s="14"/>
      <c r="BZ70" s="14"/>
      <c r="CA70" s="14"/>
      <c r="CB70" s="14"/>
      <c r="CC70" s="14"/>
    </row>
    <row r="71" spans="1:81" x14ac:dyDescent="0.3">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5"/>
      <c r="AA71" s="15">
        <v>0.15654553166115326</v>
      </c>
      <c r="AB71" s="15">
        <v>1.0513513791325E-3</v>
      </c>
      <c r="AC71" s="15">
        <v>-2.5098497471499998E-5</v>
      </c>
      <c r="AD71" s="15">
        <v>-1.3792658810000001E-6</v>
      </c>
      <c r="AE71" s="15">
        <v>-2.0645062549999999E-7</v>
      </c>
      <c r="AF71" s="15">
        <v>-6.9026045000000003E-9</v>
      </c>
      <c r="AG71" s="15">
        <v>-6.2750949999999998E-10</v>
      </c>
      <c r="AH71" s="15">
        <v>0</v>
      </c>
      <c r="AI71" s="27" t="s">
        <v>57</v>
      </c>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5"/>
      <c r="BK71" s="15">
        <v>0.1346693274751373</v>
      </c>
      <c r="BL71" s="15">
        <v>-1.1799243106254992E-3</v>
      </c>
      <c r="BM71" s="15">
        <v>-8.2937930614999987E-6</v>
      </c>
      <c r="BN71" s="15">
        <v>-1.0987691345E-6</v>
      </c>
      <c r="BO71" s="15">
        <v>-2.33433534E-7</v>
      </c>
      <c r="BP71" s="15">
        <v>-2.9492946499999999E-8</v>
      </c>
      <c r="BQ71" s="15">
        <v>-1.255019E-9</v>
      </c>
      <c r="BR71" s="15">
        <v>0</v>
      </c>
      <c r="BS71" s="27" t="s">
        <v>93</v>
      </c>
      <c r="BT71" s="14"/>
      <c r="BU71" s="14"/>
      <c r="BV71" s="14"/>
      <c r="BW71" s="14"/>
      <c r="BX71" s="14"/>
      <c r="BY71" s="14"/>
      <c r="BZ71" s="14"/>
      <c r="CA71" s="14"/>
      <c r="CB71" s="14"/>
      <c r="CC71" s="14"/>
    </row>
    <row r="72" spans="1:81" x14ac:dyDescent="0.3">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5"/>
      <c r="AB72" s="15">
        <v>8.397250301761186E-2</v>
      </c>
      <c r="AC72" s="15">
        <v>-1.8579596205465015E-3</v>
      </c>
      <c r="AD72" s="15">
        <v>-1.5512034840000005E-5</v>
      </c>
      <c r="AE72" s="15">
        <v>-3.1488426709999997E-6</v>
      </c>
      <c r="AF72" s="15">
        <v>-8.2831254000000004E-8</v>
      </c>
      <c r="AG72" s="15">
        <v>-5.6475855000000006E-9</v>
      </c>
      <c r="AH72" s="15">
        <v>-1.255019E-9</v>
      </c>
      <c r="AI72" s="27" t="s">
        <v>58</v>
      </c>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5"/>
      <c r="BL72" s="15">
        <v>-0.16996361624539394</v>
      </c>
      <c r="BM72" s="15">
        <v>1.7319255924905001E-3</v>
      </c>
      <c r="BN72" s="15">
        <v>-5.5007482770000002E-6</v>
      </c>
      <c r="BO72" s="15">
        <v>-2.7993198795E-6</v>
      </c>
      <c r="BP72" s="15">
        <v>-3.5015030100000003E-7</v>
      </c>
      <c r="BQ72" s="15">
        <v>-1.6942756500000002E-8</v>
      </c>
      <c r="BR72" s="15">
        <v>-2.5100379999999999E-9</v>
      </c>
      <c r="BS72" s="27" t="s">
        <v>94</v>
      </c>
      <c r="BT72" s="14"/>
      <c r="BU72" s="14"/>
      <c r="BV72" s="14"/>
      <c r="BW72" s="14"/>
      <c r="BX72" s="14"/>
      <c r="BY72" s="14"/>
      <c r="BZ72" s="14"/>
      <c r="CA72" s="14"/>
      <c r="CB72" s="14"/>
      <c r="CC72" s="14"/>
    </row>
    <row r="73" spans="1:81" x14ac:dyDescent="0.3">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5"/>
      <c r="AC73" s="15">
        <v>3.8757685010850718E-3</v>
      </c>
      <c r="AD73" s="15">
        <v>7.2370419631199968E-4</v>
      </c>
      <c r="AE73" s="15">
        <v>-1.2649336500999998E-5</v>
      </c>
      <c r="AF73" s="15">
        <v>-4.7376967249999996E-7</v>
      </c>
      <c r="AG73" s="15">
        <v>-5.9613402499999997E-8</v>
      </c>
      <c r="AH73" s="15">
        <v>-7.5301140000000002E-9</v>
      </c>
      <c r="AI73" s="27" t="s">
        <v>59</v>
      </c>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5"/>
      <c r="BM73" s="15">
        <v>0.11791952951887767</v>
      </c>
      <c r="BN73" s="15">
        <v>-1.7850260738899986E-4</v>
      </c>
      <c r="BO73" s="15">
        <v>-3.7642412376499996E-5</v>
      </c>
      <c r="BP73" s="15">
        <v>-8.3214034794999994E-6</v>
      </c>
      <c r="BQ73" s="15">
        <v>-3.2944248750000004E-7</v>
      </c>
      <c r="BR73" s="15">
        <v>-4.0160607999999999E-8</v>
      </c>
      <c r="BS73" s="27" t="s">
        <v>95</v>
      </c>
      <c r="BT73" s="14"/>
      <c r="BU73" s="14"/>
      <c r="BV73" s="14"/>
      <c r="BW73" s="14"/>
      <c r="BX73" s="14"/>
      <c r="BY73" s="14"/>
      <c r="BZ73" s="14"/>
      <c r="CA73" s="14"/>
      <c r="CB73" s="14"/>
      <c r="CC73" s="14"/>
    </row>
    <row r="74" spans="1:81" x14ac:dyDescent="0.3">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5"/>
      <c r="AD74" s="15">
        <v>0.31448869891640857</v>
      </c>
      <c r="AE74" s="15">
        <v>1.2112426822610007E-3</v>
      </c>
      <c r="AF74" s="15">
        <v>-1.8737433670000003E-5</v>
      </c>
      <c r="AG74" s="15">
        <v>-4.1039121300000004E-6</v>
      </c>
      <c r="AH74" s="15">
        <v>-4.7565220100000004E-7</v>
      </c>
      <c r="AI74" s="27" t="s">
        <v>60</v>
      </c>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5"/>
      <c r="BN74" s="15">
        <v>7.4535094600175919E-2</v>
      </c>
      <c r="BO74" s="15">
        <v>-7.5910075218799827E-4</v>
      </c>
      <c r="BP74" s="15">
        <v>-5.2285346558999988E-5</v>
      </c>
      <c r="BQ74" s="15">
        <v>-3.3063475555E-6</v>
      </c>
      <c r="BR74" s="15">
        <v>-3.6583803849999998E-7</v>
      </c>
      <c r="BS74" s="27" t="s">
        <v>96</v>
      </c>
      <c r="BT74" s="14"/>
      <c r="BU74" s="14"/>
      <c r="BV74" s="14"/>
      <c r="BW74" s="14"/>
      <c r="BX74" s="14"/>
      <c r="BY74" s="14"/>
      <c r="BZ74" s="14"/>
      <c r="CA74" s="15"/>
      <c r="CB74" s="15"/>
      <c r="CC74" s="15"/>
    </row>
    <row r="75" spans="1:81" x14ac:dyDescent="0.3">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5"/>
      <c r="AE75" s="15">
        <v>-0.26012259297884965</v>
      </c>
      <c r="AF75" s="15">
        <v>-2.2873819416624969E-3</v>
      </c>
      <c r="AG75" s="15">
        <v>-6.6607623387000001E-5</v>
      </c>
      <c r="AH75" s="15">
        <v>-6.031621314E-6</v>
      </c>
      <c r="AI75" s="27" t="s">
        <v>61</v>
      </c>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5"/>
      <c r="BO75" s="15">
        <v>-4.837257382269664E-3</v>
      </c>
      <c r="BP75" s="15">
        <v>6.6407447856500063E-4</v>
      </c>
      <c r="BQ75" s="15">
        <v>-1.0764297963000002E-5</v>
      </c>
      <c r="BR75" s="15">
        <v>-1.9402593739999997E-6</v>
      </c>
      <c r="BS75" s="27" t="s">
        <v>97</v>
      </c>
      <c r="BT75" s="14"/>
      <c r="BU75" s="14"/>
      <c r="BV75" s="14"/>
      <c r="BW75" s="14"/>
      <c r="BX75" s="14"/>
      <c r="BY75" s="14"/>
      <c r="BZ75" s="14"/>
      <c r="CA75" s="15"/>
      <c r="CB75" s="15"/>
      <c r="CC75" s="15"/>
    </row>
    <row r="76" spans="1:81" x14ac:dyDescent="0.3">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5"/>
      <c r="AF76" s="15">
        <v>-2.0824330718978806E-2</v>
      </c>
      <c r="AG76" s="15">
        <v>2.9321322651750149E-4</v>
      </c>
      <c r="AH76" s="15">
        <v>-1.4876995226000001E-5</v>
      </c>
      <c r="AI76" s="27" t="s">
        <v>62</v>
      </c>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5"/>
      <c r="BP76" s="15">
        <v>8.2244049435185082E-2</v>
      </c>
      <c r="BQ76" s="15">
        <v>6.3008919155449971E-4</v>
      </c>
      <c r="BR76" s="15">
        <v>-2.2920411997000004E-5</v>
      </c>
      <c r="BS76" s="27" t="s">
        <v>98</v>
      </c>
      <c r="BT76" s="14"/>
      <c r="BU76" s="14"/>
      <c r="BV76" s="14"/>
      <c r="BW76" s="14"/>
      <c r="BX76" s="14"/>
      <c r="BY76" s="14"/>
      <c r="BZ76" s="14"/>
      <c r="CA76" s="15"/>
      <c r="CB76" s="15"/>
      <c r="CC76" s="15"/>
    </row>
    <row r="77" spans="1:81" x14ac:dyDescent="0.3">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5"/>
      <c r="AG77" s="15">
        <v>0.2184700742399949</v>
      </c>
      <c r="AH77" s="15">
        <v>7.7248866737049989E-4</v>
      </c>
      <c r="AI77" s="27" t="s">
        <v>63</v>
      </c>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5"/>
      <c r="BQ77" s="15">
        <v>0.17106256610262999</v>
      </c>
      <c r="BR77" s="15">
        <v>1.2546864199649988E-4</v>
      </c>
      <c r="BS77" s="27" t="s">
        <v>99</v>
      </c>
      <c r="BT77" s="14"/>
      <c r="BU77" s="14"/>
      <c r="BV77" s="14"/>
      <c r="BW77" s="14"/>
      <c r="BX77" s="14"/>
      <c r="BY77" s="14"/>
      <c r="BZ77" s="14"/>
      <c r="CA77" s="15"/>
      <c r="CB77" s="15"/>
      <c r="CC77" s="15"/>
    </row>
    <row r="78" spans="1:81" x14ac:dyDescent="0.3">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5"/>
      <c r="AH78" s="15">
        <v>8.8278576118178062E-3</v>
      </c>
      <c r="AI78" s="27" t="s">
        <v>64</v>
      </c>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5"/>
      <c r="BR78" s="15">
        <v>-2.729526892389067E-2</v>
      </c>
      <c r="BS78" s="27" t="s">
        <v>100</v>
      </c>
      <c r="BT78" s="14"/>
      <c r="BU78" s="14"/>
      <c r="BV78" s="14"/>
      <c r="BW78" s="14"/>
      <c r="BX78" s="14"/>
      <c r="BY78" s="14"/>
      <c r="BZ78" s="14"/>
      <c r="CA78" s="15"/>
      <c r="CB78" s="15"/>
      <c r="CC78" s="15"/>
    </row>
    <row r="79" spans="1:81" x14ac:dyDescent="0.3">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5"/>
      <c r="AI79" s="27" t="s">
        <v>65</v>
      </c>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5"/>
      <c r="BS79" s="27" t="s">
        <v>101</v>
      </c>
      <c r="BT79" s="14"/>
      <c r="BU79" s="14"/>
      <c r="BV79" s="14"/>
      <c r="BW79" s="14"/>
      <c r="BX79" s="14"/>
      <c r="BY79" s="14"/>
      <c r="BZ79" s="14"/>
      <c r="CA79" s="15"/>
      <c r="CB79" s="15"/>
      <c r="CC79" s="15"/>
    </row>
    <row r="80" spans="1:81" x14ac:dyDescent="0.3">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c r="BL80" s="14"/>
      <c r="BM80" s="14"/>
      <c r="BN80" s="14"/>
      <c r="BO80" s="14"/>
      <c r="BP80" s="14"/>
      <c r="BQ80" s="14"/>
      <c r="BR80" s="14"/>
      <c r="BS80" s="14"/>
      <c r="BT80" s="14"/>
      <c r="BU80" s="14"/>
      <c r="BV80" s="14"/>
      <c r="BW80" s="14"/>
      <c r="BX80" s="14"/>
      <c r="BY80" s="14"/>
      <c r="BZ80" s="14"/>
      <c r="CA80" s="15"/>
      <c r="CB80" s="15"/>
      <c r="CC80" s="15"/>
    </row>
    <row r="81" spans="1:82" s="14" customFormat="1" x14ac:dyDescent="0.3">
      <c r="A81" s="16" t="s">
        <v>104</v>
      </c>
      <c r="CB81" s="15"/>
    </row>
    <row r="82" spans="1:82" s="14" customFormat="1" x14ac:dyDescent="0.3">
      <c r="A82" s="16"/>
      <c r="CB82" s="15"/>
    </row>
    <row r="83" spans="1:82" s="14" customFormat="1" x14ac:dyDescent="0.3">
      <c r="A83" s="16" t="s">
        <v>66</v>
      </c>
      <c r="AK83" s="16" t="s">
        <v>67</v>
      </c>
      <c r="CA83" s="15"/>
      <c r="CB83" s="15"/>
      <c r="CC83" s="15"/>
      <c r="CD83" s="15"/>
    </row>
    <row r="84" spans="1:82" s="14" customFormat="1" x14ac:dyDescent="0.3">
      <c r="A84" s="27" t="s">
        <v>32</v>
      </c>
      <c r="B84" s="27" t="s">
        <v>33</v>
      </c>
      <c r="C84" s="27" t="s">
        <v>34</v>
      </c>
      <c r="D84" s="27" t="s">
        <v>35</v>
      </c>
      <c r="E84" s="27" t="s">
        <v>36</v>
      </c>
      <c r="F84" s="27" t="s">
        <v>37</v>
      </c>
      <c r="G84" s="27" t="s">
        <v>38</v>
      </c>
      <c r="H84" s="27" t="s">
        <v>39</v>
      </c>
      <c r="I84" s="27" t="s">
        <v>40</v>
      </c>
      <c r="J84" s="27" t="s">
        <v>41</v>
      </c>
      <c r="K84" s="27" t="s">
        <v>42</v>
      </c>
      <c r="L84" s="27" t="s">
        <v>43</v>
      </c>
      <c r="M84" s="27" t="s">
        <v>44</v>
      </c>
      <c r="N84" s="27" t="s">
        <v>45</v>
      </c>
      <c r="O84" s="27" t="s">
        <v>46</v>
      </c>
      <c r="P84" s="27" t="s">
        <v>47</v>
      </c>
      <c r="Q84" s="27" t="s">
        <v>48</v>
      </c>
      <c r="R84" s="27" t="s">
        <v>49</v>
      </c>
      <c r="S84" s="27" t="s">
        <v>50</v>
      </c>
      <c r="T84" s="27" t="s">
        <v>51</v>
      </c>
      <c r="U84" s="27" t="s">
        <v>52</v>
      </c>
      <c r="V84" s="27" t="s">
        <v>53</v>
      </c>
      <c r="W84" s="27" t="s">
        <v>54</v>
      </c>
      <c r="X84" s="27" t="s">
        <v>55</v>
      </c>
      <c r="Y84" s="27" t="s">
        <v>56</v>
      </c>
      <c r="Z84" s="27" t="s">
        <v>57</v>
      </c>
      <c r="AA84" s="27" t="s">
        <v>58</v>
      </c>
      <c r="AB84" s="27" t="s">
        <v>59</v>
      </c>
      <c r="AC84" s="27" t="s">
        <v>60</v>
      </c>
      <c r="AD84" s="27" t="s">
        <v>61</v>
      </c>
      <c r="AE84" s="27" t="s">
        <v>62</v>
      </c>
      <c r="AF84" s="27" t="s">
        <v>63</v>
      </c>
      <c r="AG84" s="27" t="s">
        <v>64</v>
      </c>
      <c r="AH84" s="27" t="s">
        <v>65</v>
      </c>
      <c r="AK84" s="27" t="s">
        <v>68</v>
      </c>
      <c r="AL84" s="27" t="s">
        <v>69</v>
      </c>
      <c r="AM84" s="27" t="s">
        <v>70</v>
      </c>
      <c r="AN84" s="27" t="s">
        <v>71</v>
      </c>
      <c r="AO84" s="27" t="s">
        <v>72</v>
      </c>
      <c r="AP84" s="27" t="s">
        <v>73</v>
      </c>
      <c r="AQ84" s="27" t="s">
        <v>74</v>
      </c>
      <c r="AR84" s="27" t="s">
        <v>75</v>
      </c>
      <c r="AS84" s="27" t="s">
        <v>76</v>
      </c>
      <c r="AT84" s="27" t="s">
        <v>77</v>
      </c>
      <c r="AU84" s="27" t="s">
        <v>78</v>
      </c>
      <c r="AV84" s="27" t="s">
        <v>79</v>
      </c>
      <c r="AW84" s="27" t="s">
        <v>80</v>
      </c>
      <c r="AX84" s="27" t="s">
        <v>81</v>
      </c>
      <c r="AY84" s="27" t="s">
        <v>82</v>
      </c>
      <c r="AZ84" s="27" t="s">
        <v>83</v>
      </c>
      <c r="BA84" s="27" t="s">
        <v>84</v>
      </c>
      <c r="BB84" s="27" t="s">
        <v>85</v>
      </c>
      <c r="BC84" s="27" t="s">
        <v>86</v>
      </c>
      <c r="BD84" s="27" t="s">
        <v>87</v>
      </c>
      <c r="BE84" s="27" t="s">
        <v>88</v>
      </c>
      <c r="BF84" s="27" t="s">
        <v>89</v>
      </c>
      <c r="BG84" s="27" t="s">
        <v>90</v>
      </c>
      <c r="BH84" s="27" t="s">
        <v>91</v>
      </c>
      <c r="BI84" s="27" t="s">
        <v>92</v>
      </c>
      <c r="BJ84" s="27" t="s">
        <v>93</v>
      </c>
      <c r="BK84" s="27" t="s">
        <v>94</v>
      </c>
      <c r="BL84" s="27" t="s">
        <v>95</v>
      </c>
      <c r="BM84" s="27" t="s">
        <v>96</v>
      </c>
      <c r="BN84" s="27" t="s">
        <v>97</v>
      </c>
      <c r="BO84" s="27" t="s">
        <v>98</v>
      </c>
      <c r="BP84" s="27" t="s">
        <v>99</v>
      </c>
      <c r="BQ84" s="27" t="s">
        <v>100</v>
      </c>
      <c r="BR84" s="27" t="s">
        <v>101</v>
      </c>
    </row>
    <row r="85" spans="1:82" x14ac:dyDescent="0.3">
      <c r="A85" s="15">
        <v>61.813913775372605</v>
      </c>
      <c r="B85" s="15">
        <v>1.4166399339187494</v>
      </c>
      <c r="C85" s="15">
        <v>2.9076361768234911E-3</v>
      </c>
      <c r="D85" s="15">
        <v>4.3647680174028494E-2</v>
      </c>
      <c r="E85" s="15">
        <v>5.10078846817325E-2</v>
      </c>
      <c r="F85" s="15">
        <v>2.5753367013209499E-2</v>
      </c>
      <c r="G85" s="15">
        <v>4.2472980507500006E-3</v>
      </c>
      <c r="H85" s="15">
        <v>3.6382912958670007E-3</v>
      </c>
      <c r="I85" s="15">
        <v>-5.5624073604699999E-4</v>
      </c>
      <c r="J85" s="15">
        <v>-4.6751409304545003E-3</v>
      </c>
      <c r="K85" s="15">
        <v>-1.4905371205590006E-3</v>
      </c>
      <c r="L85" s="15">
        <v>-3.9229634905799907E-4</v>
      </c>
      <c r="M85" s="15">
        <v>1.226627960182E-3</v>
      </c>
      <c r="N85" s="15">
        <v>4.1254231556599988E-4</v>
      </c>
      <c r="O85" s="15">
        <v>-4.6522299311000005E-4</v>
      </c>
      <c r="P85" s="15">
        <v>2.253041484274999E-4</v>
      </c>
      <c r="Q85" s="15">
        <v>3.200047446199994E-5</v>
      </c>
      <c r="R85" s="15">
        <v>2.2881192653249985E-4</v>
      </c>
      <c r="S85" s="15">
        <v>5.9875073961500009E-5</v>
      </c>
      <c r="T85" s="15">
        <v>2.3431894990449999E-4</v>
      </c>
      <c r="U85" s="15">
        <v>3.0189482045000183E-6</v>
      </c>
      <c r="V85" s="15">
        <v>-2.42714399505E-5</v>
      </c>
      <c r="W85" s="15">
        <v>-1.1471250165699995E-4</v>
      </c>
      <c r="X85" s="15">
        <v>7.510723956449999E-5</v>
      </c>
      <c r="Y85" s="15">
        <v>3.3920716282949994E-4</v>
      </c>
      <c r="Z85" s="15">
        <v>9.8326973592999982E-5</v>
      </c>
      <c r="AA85" s="15">
        <v>1.6990447221999998E-5</v>
      </c>
      <c r="AB85" s="15">
        <v>-2.9398192565499999E-5</v>
      </c>
      <c r="AC85" s="15">
        <v>5.2583413571499978E-5</v>
      </c>
      <c r="AD85" s="15">
        <v>9.4967287729999983E-5</v>
      </c>
      <c r="AE85" s="15">
        <v>-3.6056068360500008E-5</v>
      </c>
      <c r="AF85" s="15">
        <v>-8.1889989750001504E-7</v>
      </c>
      <c r="AG85" s="15">
        <v>6.3183931555000004E-5</v>
      </c>
      <c r="AH85" s="15">
        <v>1.3637852216349998E-4</v>
      </c>
      <c r="AI85" s="27" t="s">
        <v>32</v>
      </c>
      <c r="AJ85" s="14"/>
      <c r="AK85" s="15">
        <v>85.793000906479989</v>
      </c>
      <c r="AL85" s="15">
        <v>2.466401632567238</v>
      </c>
      <c r="AM85" s="15">
        <v>-0.34100558372117706</v>
      </c>
      <c r="AN85" s="15">
        <v>5.0667143885685002E-2</v>
      </c>
      <c r="AO85" s="15">
        <v>2.7798190805232499E-2</v>
      </c>
      <c r="AP85" s="15">
        <v>2.8452995713463505E-2</v>
      </c>
      <c r="AQ85" s="15">
        <v>-9.4528031079999316E-6</v>
      </c>
      <c r="AR85" s="15">
        <v>-3.0464268455050012E-3</v>
      </c>
      <c r="AS85" s="15">
        <v>-2.9295676338485003E-3</v>
      </c>
      <c r="AT85" s="15">
        <v>-3.0820034966075006E-3</v>
      </c>
      <c r="AU85" s="15">
        <v>2.8130811628350027E-4</v>
      </c>
      <c r="AV85" s="15">
        <v>-2.6220107951800001E-3</v>
      </c>
      <c r="AW85" s="15">
        <v>-1.0765860461655001E-3</v>
      </c>
      <c r="AX85" s="15">
        <v>5.0383114260700004E-4</v>
      </c>
      <c r="AY85" s="15">
        <v>-4.0470534942050023E-4</v>
      </c>
      <c r="AZ85" s="15">
        <v>7.4071472383799991E-4</v>
      </c>
      <c r="BA85" s="15">
        <v>-3.5537996517300002E-4</v>
      </c>
      <c r="BB85" s="15">
        <v>-1.0788833584450007E-4</v>
      </c>
      <c r="BC85" s="15">
        <v>-1.2137414250900004E-4</v>
      </c>
      <c r="BD85" s="15">
        <v>3.0636080556149993E-4</v>
      </c>
      <c r="BE85" s="15">
        <v>-1.890303342705E-4</v>
      </c>
      <c r="BF85" s="15">
        <v>-1.0771828077000022E-5</v>
      </c>
      <c r="BG85" s="15">
        <v>2.2032109548800001E-4</v>
      </c>
      <c r="BH85" s="15">
        <v>2.7147943498500007E-5</v>
      </c>
      <c r="BI85" s="15">
        <v>2.3426686661600008E-4</v>
      </c>
      <c r="BJ85" s="15">
        <v>6.4563824945499971E-5</v>
      </c>
      <c r="BK85" s="15">
        <v>-1.16305120768E-4</v>
      </c>
      <c r="BL85" s="15">
        <v>2.1074279047999999E-4</v>
      </c>
      <c r="BM85" s="15">
        <v>2.1056708782000024E-5</v>
      </c>
      <c r="BN85" s="15">
        <v>9.3057776321499991E-5</v>
      </c>
      <c r="BO85" s="15">
        <v>2.7738429938000001E-5</v>
      </c>
      <c r="BP85" s="15">
        <v>2.082076521E-5</v>
      </c>
      <c r="BQ85" s="15">
        <v>5.2437831367499996E-5</v>
      </c>
      <c r="BR85" s="15">
        <v>1.8935726671999979E-5</v>
      </c>
      <c r="BS85" s="27" t="s">
        <v>68</v>
      </c>
      <c r="BT85" s="14"/>
      <c r="BU85" s="14"/>
      <c r="BV85" s="14"/>
      <c r="BW85" s="15"/>
      <c r="BX85" s="15"/>
      <c r="BY85" s="15"/>
    </row>
    <row r="86" spans="1:82" x14ac:dyDescent="0.3">
      <c r="A86" s="14"/>
      <c r="B86" s="15">
        <v>92.240591093667263</v>
      </c>
      <c r="C86" s="15">
        <v>-4.6495689770652469</v>
      </c>
      <c r="D86" s="15">
        <v>-0.4136425537002395</v>
      </c>
      <c r="E86" s="15">
        <v>-4.3681118272755032E-2</v>
      </c>
      <c r="F86" s="15">
        <v>8.054644610230649E-2</v>
      </c>
      <c r="G86" s="15">
        <v>-8.8061614708544993E-3</v>
      </c>
      <c r="H86" s="15">
        <v>-3.6238810422070999E-2</v>
      </c>
      <c r="I86" s="15">
        <v>-1.6226692859360005E-3</v>
      </c>
      <c r="J86" s="15">
        <v>-7.7789466171300113E-4</v>
      </c>
      <c r="K86" s="15">
        <v>-1.3133334578350002E-3</v>
      </c>
      <c r="L86" s="15">
        <v>-1.233811688938E-2</v>
      </c>
      <c r="M86" s="15">
        <v>-9.5381450275094995E-3</v>
      </c>
      <c r="N86" s="15">
        <v>-1.3140864692349932E-4</v>
      </c>
      <c r="O86" s="15">
        <v>-1.9267741948450002E-3</v>
      </c>
      <c r="P86" s="15">
        <v>1.6327232431450001E-4</v>
      </c>
      <c r="Q86" s="15">
        <v>-3.2491883426545012E-3</v>
      </c>
      <c r="R86" s="15">
        <v>-2.3943911366975002E-3</v>
      </c>
      <c r="S86" s="15">
        <v>-2.0132701043249992E-4</v>
      </c>
      <c r="T86" s="15">
        <v>2.6003177917649999E-4</v>
      </c>
      <c r="U86" s="15">
        <v>-3.7307447805400002E-4</v>
      </c>
      <c r="V86" s="15">
        <v>-2.4935533254350005E-4</v>
      </c>
      <c r="W86" s="15">
        <v>1.0059604794500003E-3</v>
      </c>
      <c r="X86" s="15">
        <v>1.0475643592999993E-4</v>
      </c>
      <c r="Y86" s="15">
        <v>3.2939228674000076E-5</v>
      </c>
      <c r="Z86" s="15">
        <v>2.6992948651999977E-5</v>
      </c>
      <c r="AA86" s="15">
        <v>-6.662977447234996E-4</v>
      </c>
      <c r="AB86" s="15">
        <v>6.4044874589E-4</v>
      </c>
      <c r="AC86" s="15">
        <v>-1.5265235353649999E-4</v>
      </c>
      <c r="AD86" s="15">
        <v>1.5822526540600003E-4</v>
      </c>
      <c r="AE86" s="15">
        <v>3.6113171724999988E-5</v>
      </c>
      <c r="AF86" s="15">
        <v>-1.7233920907999999E-5</v>
      </c>
      <c r="AG86" s="15">
        <v>-1.02880182525E-4</v>
      </c>
      <c r="AH86" s="15">
        <v>-2.32167219829E-4</v>
      </c>
      <c r="AI86" s="27" t="s">
        <v>33</v>
      </c>
      <c r="AJ86" s="14"/>
      <c r="AK86" s="14"/>
      <c r="AL86" s="15">
        <v>88.448966863810028</v>
      </c>
      <c r="AM86" s="15">
        <v>-4.924324593969069</v>
      </c>
      <c r="AN86" s="15">
        <v>-1.2474511099281008E-2</v>
      </c>
      <c r="AO86" s="15">
        <v>0.13047440262227644</v>
      </c>
      <c r="AP86" s="15">
        <v>0.14828200338283801</v>
      </c>
      <c r="AQ86" s="15">
        <v>-4.9312338324994992E-3</v>
      </c>
      <c r="AR86" s="15">
        <v>-3.2990161110077E-2</v>
      </c>
      <c r="AS86" s="15">
        <v>-3.5484049525585002E-3</v>
      </c>
      <c r="AT86" s="15">
        <v>-3.8625556610530007E-3</v>
      </c>
      <c r="AU86" s="15">
        <v>-1.3572660254394988E-3</v>
      </c>
      <c r="AV86" s="15">
        <v>-1.3315037484189E-2</v>
      </c>
      <c r="AW86" s="15">
        <v>-1.0056403868540502E-2</v>
      </c>
      <c r="AX86" s="15">
        <v>-8.2483237231300015E-4</v>
      </c>
      <c r="AY86" s="15">
        <v>-2.7431458565695E-3</v>
      </c>
      <c r="AZ86" s="15">
        <v>8.2043541324650017E-4</v>
      </c>
      <c r="BA86" s="15">
        <v>-3.4599637636284998E-3</v>
      </c>
      <c r="BB86" s="15">
        <v>-2.0675622262649996E-3</v>
      </c>
      <c r="BC86" s="15">
        <v>7.3423004066499922E-5</v>
      </c>
      <c r="BD86" s="15">
        <v>8.5768437716650012E-4</v>
      </c>
      <c r="BE86" s="15">
        <v>-3.7002164433650001E-4</v>
      </c>
      <c r="BF86" s="15">
        <v>-2.0022384873149995E-4</v>
      </c>
      <c r="BG86" s="15">
        <v>1.0016061910294997E-3</v>
      </c>
      <c r="BH86" s="15">
        <v>7.395387710349998E-5</v>
      </c>
      <c r="BI86" s="15">
        <v>7.1184050170500039E-5</v>
      </c>
      <c r="BJ86" s="15">
        <v>-7.4406938962500043E-5</v>
      </c>
      <c r="BK86" s="15">
        <v>-7.0645584268549998E-4</v>
      </c>
      <c r="BL86" s="15">
        <v>9.1609107889800007E-4</v>
      </c>
      <c r="BM86" s="15">
        <v>-9.8744267410499995E-5</v>
      </c>
      <c r="BN86" s="15">
        <v>2.40353708766E-4</v>
      </c>
      <c r="BO86" s="15">
        <v>1.22161039422E-4</v>
      </c>
      <c r="BP86" s="15">
        <v>1.1323659931300001E-4</v>
      </c>
      <c r="BQ86" s="15">
        <v>-2.5082809734000007E-5</v>
      </c>
      <c r="BR86" s="15">
        <v>-1.7432213910000002E-4</v>
      </c>
      <c r="BS86" s="27" t="s">
        <v>69</v>
      </c>
      <c r="BT86" s="14"/>
      <c r="BU86" s="14"/>
      <c r="BV86" s="14"/>
      <c r="BW86" s="15"/>
      <c r="BX86" s="15"/>
      <c r="BY86" s="15"/>
    </row>
    <row r="87" spans="1:82" x14ac:dyDescent="0.3">
      <c r="A87" s="14"/>
      <c r="B87" s="14"/>
      <c r="C87" s="15">
        <v>90.01430497167317</v>
      </c>
      <c r="D87" s="15">
        <v>2.7753210259112433</v>
      </c>
      <c r="E87" s="15">
        <v>6.6074922414826529E-2</v>
      </c>
      <c r="F87" s="15">
        <v>-0.14512290344155102</v>
      </c>
      <c r="G87" s="15">
        <v>4.7524083714727494E-2</v>
      </c>
      <c r="H87" s="15">
        <v>9.4399481993867995E-2</v>
      </c>
      <c r="I87" s="15">
        <v>-2.1663905799485009E-3</v>
      </c>
      <c r="J87" s="15">
        <v>-7.7537301478725002E-3</v>
      </c>
      <c r="K87" s="15">
        <v>2.4336638187550164E-4</v>
      </c>
      <c r="L87" s="15">
        <v>1.2361481578102998E-2</v>
      </c>
      <c r="M87" s="15">
        <v>1.1138935567218502E-2</v>
      </c>
      <c r="N87" s="15">
        <v>-2.0153879488875003E-3</v>
      </c>
      <c r="O87" s="15">
        <v>3.2965521322049995E-4</v>
      </c>
      <c r="P87" s="15">
        <v>-1.3054688812715002E-3</v>
      </c>
      <c r="Q87" s="15">
        <v>4.6224495852489993E-3</v>
      </c>
      <c r="R87" s="15">
        <v>3.8726598190220009E-3</v>
      </c>
      <c r="S87" s="15">
        <v>2.6148948374500001E-4</v>
      </c>
      <c r="T87" s="15">
        <v>6.8180413197800019E-4</v>
      </c>
      <c r="U87" s="15">
        <v>5.5962740481850005E-4</v>
      </c>
      <c r="V87" s="15">
        <v>3.846432431959999E-4</v>
      </c>
      <c r="W87" s="15">
        <v>-1.6694890247499995E-3</v>
      </c>
      <c r="X87" s="15">
        <v>-4.4624334077300002E-4</v>
      </c>
      <c r="Y87" s="15">
        <v>3.4675735713349997E-4</v>
      </c>
      <c r="Z87" s="15">
        <v>-2.6949022986999896E-5</v>
      </c>
      <c r="AA87" s="15">
        <v>9.9411372759949999E-4</v>
      </c>
      <c r="AB87" s="15">
        <v>-7.2899410139700012E-4</v>
      </c>
      <c r="AC87" s="15">
        <v>6.7196729305600003E-4</v>
      </c>
      <c r="AD87" s="15">
        <v>2.3249854484499996E-4</v>
      </c>
      <c r="AE87" s="15">
        <v>9.1601326771999954E-5</v>
      </c>
      <c r="AF87" s="15">
        <v>-1.1163394004999868E-6</v>
      </c>
      <c r="AG87" s="15">
        <v>1.190529848685E-4</v>
      </c>
      <c r="AH87" s="15">
        <v>3.6486100620849998E-4</v>
      </c>
      <c r="AI87" s="27" t="s">
        <v>34</v>
      </c>
      <c r="AJ87" s="14"/>
      <c r="AK87" s="14"/>
      <c r="AL87" s="14"/>
      <c r="AM87" s="15">
        <v>92.612927756145439</v>
      </c>
      <c r="AN87" s="15">
        <v>2.1021680473798972</v>
      </c>
      <c r="AO87" s="15">
        <v>0.39287515440815751</v>
      </c>
      <c r="AP87" s="15">
        <v>-0.11381693829637551</v>
      </c>
      <c r="AQ87" s="15">
        <v>1.6871103072723503E-2</v>
      </c>
      <c r="AR87" s="15">
        <v>8.4685127278682534E-2</v>
      </c>
      <c r="AS87" s="15">
        <v>-1.243560676530002E-3</v>
      </c>
      <c r="AT87" s="15">
        <v>-9.3945438710010022E-3</v>
      </c>
      <c r="AU87" s="15">
        <v>2.7475139501990007E-3</v>
      </c>
      <c r="AV87" s="15">
        <v>1.3335991281413001E-2</v>
      </c>
      <c r="AW87" s="15">
        <v>1.2269201913561499E-2</v>
      </c>
      <c r="AX87" s="15">
        <v>1.8448026288599983E-4</v>
      </c>
      <c r="AY87" s="15">
        <v>-4.8090445551499865E-5</v>
      </c>
      <c r="AZ87" s="15">
        <v>-1.3599574136850026E-4</v>
      </c>
      <c r="BA87" s="15">
        <v>4.0179872541650005E-3</v>
      </c>
      <c r="BB87" s="15">
        <v>3.5535335877020001E-3</v>
      </c>
      <c r="BC87" s="15">
        <v>-1.0979031713899988E-4</v>
      </c>
      <c r="BD87" s="15">
        <v>3.0114808414499849E-5</v>
      </c>
      <c r="BE87" s="15">
        <v>-1.2027662839350006E-4</v>
      </c>
      <c r="BF87" s="15">
        <v>-1.2228465879349996E-4</v>
      </c>
      <c r="BG87" s="15">
        <v>-1.524058678049E-3</v>
      </c>
      <c r="BH87" s="15">
        <v>-2.6749098460299999E-4</v>
      </c>
      <c r="BI87" s="15">
        <v>4.8539930606350008E-4</v>
      </c>
      <c r="BJ87" s="15">
        <v>1.6843296244250003E-4</v>
      </c>
      <c r="BK87" s="15">
        <v>6.9713669910099996E-4</v>
      </c>
      <c r="BL87" s="15">
        <v>-6.9606114781799991E-4</v>
      </c>
      <c r="BM87" s="15">
        <v>5.0006169304050009E-4</v>
      </c>
      <c r="BN87" s="15">
        <v>9.2252054123499977E-5</v>
      </c>
      <c r="BO87" s="15">
        <v>-2.3534116288000011E-5</v>
      </c>
      <c r="BP87" s="15">
        <v>-7.8178898567000005E-5</v>
      </c>
      <c r="BQ87" s="15">
        <v>4.625309773550001E-5</v>
      </c>
      <c r="BR87" s="15">
        <v>3.4532224290700003E-4</v>
      </c>
      <c r="BS87" s="27" t="s">
        <v>70</v>
      </c>
      <c r="BT87" s="14"/>
      <c r="BU87" s="14"/>
      <c r="BV87" s="14"/>
      <c r="BW87" s="15"/>
      <c r="BX87" s="15"/>
      <c r="BY87" s="15"/>
    </row>
    <row r="88" spans="1:82" x14ac:dyDescent="0.3">
      <c r="A88" s="14"/>
      <c r="B88" s="14"/>
      <c r="C88" s="14"/>
      <c r="D88" s="15">
        <v>84.558134729237111</v>
      </c>
      <c r="E88" s="15">
        <v>1.5427930645328676</v>
      </c>
      <c r="F88" s="15">
        <v>-5.9539586047477021E-2</v>
      </c>
      <c r="G88" s="15">
        <v>-2.8794101720040024E-3</v>
      </c>
      <c r="H88" s="15">
        <v>7.8289637050993496E-2</v>
      </c>
      <c r="I88" s="15">
        <v>-8.6591140321720002E-3</v>
      </c>
      <c r="J88" s="15">
        <v>-9.8226622273760011E-3</v>
      </c>
      <c r="K88" s="15">
        <v>5.7251343790289989E-3</v>
      </c>
      <c r="L88" s="15">
        <v>5.4974249866880003E-3</v>
      </c>
      <c r="M88" s="15">
        <v>6.0983952274045001E-3</v>
      </c>
      <c r="N88" s="15">
        <v>-1.3783572472440002E-3</v>
      </c>
      <c r="O88" s="15">
        <v>-2.8642137744425001E-3</v>
      </c>
      <c r="P88" s="15">
        <v>-1.1461599069590002E-3</v>
      </c>
      <c r="Q88" s="15">
        <v>1.218966069187E-3</v>
      </c>
      <c r="R88" s="15">
        <v>1.5404398135464999E-3</v>
      </c>
      <c r="S88" s="15">
        <v>-3.9650505527450005E-4</v>
      </c>
      <c r="T88" s="15">
        <v>9.5244772430900018E-4</v>
      </c>
      <c r="U88" s="15">
        <v>1.9187106977700002E-4</v>
      </c>
      <c r="V88" s="15">
        <v>2.6444819103750003E-4</v>
      </c>
      <c r="W88" s="15">
        <v>-8.0845500187250001E-4</v>
      </c>
      <c r="X88" s="15">
        <v>-1.20962496277E-4</v>
      </c>
      <c r="Y88" s="15">
        <v>2.6491066553900003E-4</v>
      </c>
      <c r="Z88" s="15">
        <v>-2.0820074949549997E-4</v>
      </c>
      <c r="AA88" s="15">
        <v>2.7438919653649996E-4</v>
      </c>
      <c r="AB88" s="15">
        <v>-3.8952965967250001E-4</v>
      </c>
      <c r="AC88" s="15">
        <v>4.2408347028999999E-4</v>
      </c>
      <c r="AD88" s="15">
        <v>2.5453981603250001E-4</v>
      </c>
      <c r="AE88" s="15">
        <v>1.474954804655E-4</v>
      </c>
      <c r="AF88" s="15">
        <v>8.9829239944000009E-5</v>
      </c>
      <c r="AG88" s="15">
        <v>2.7912877579000002E-5</v>
      </c>
      <c r="AH88" s="15">
        <v>1.75229517837E-4</v>
      </c>
      <c r="AI88" s="27" t="s">
        <v>35</v>
      </c>
      <c r="AJ88" s="14"/>
      <c r="AK88" s="14"/>
      <c r="AL88" s="14"/>
      <c r="AM88" s="14"/>
      <c r="AN88" s="15">
        <v>62.050693741605919</v>
      </c>
      <c r="AO88" s="15">
        <v>1.368635540000003</v>
      </c>
      <c r="AP88" s="15">
        <v>0.40138192293893843</v>
      </c>
      <c r="AQ88" s="15">
        <v>-8.5869152991399876E-3</v>
      </c>
      <c r="AR88" s="15">
        <v>1.6202952919956E-2</v>
      </c>
      <c r="AS88" s="15">
        <v>5.831055472591001E-3</v>
      </c>
      <c r="AT88" s="15">
        <v>-1.4477724108849503E-2</v>
      </c>
      <c r="AU88" s="15">
        <v>2.5027482221384998E-3</v>
      </c>
      <c r="AV88" s="15">
        <v>-4.1374318049615024E-3</v>
      </c>
      <c r="AW88" s="15">
        <v>-2.1109645483420015E-3</v>
      </c>
      <c r="AX88" s="15">
        <v>-2.8430146210039996E-3</v>
      </c>
      <c r="AY88" s="15">
        <v>-4.7947994619905003E-3</v>
      </c>
      <c r="AZ88" s="15">
        <v>-1.5319439624260002E-3</v>
      </c>
      <c r="BA88" s="15">
        <v>-1.5968999808089999E-3</v>
      </c>
      <c r="BB88" s="15">
        <v>-2.0803194943999671E-5</v>
      </c>
      <c r="BC88" s="15">
        <v>2.4487240467549991E-4</v>
      </c>
      <c r="BD88" s="15">
        <v>1.305057862549E-3</v>
      </c>
      <c r="BE88" s="15">
        <v>3.5064415097649996E-4</v>
      </c>
      <c r="BF88" s="15">
        <v>1.51435612616E-4</v>
      </c>
      <c r="BG88" s="15">
        <v>-1.8979840589850006E-4</v>
      </c>
      <c r="BH88" s="15">
        <v>-1.1621036683350001E-4</v>
      </c>
      <c r="BI88" s="15">
        <v>2.1313736673199998E-4</v>
      </c>
      <c r="BJ88" s="15">
        <v>-2.2736677215400001E-4</v>
      </c>
      <c r="BK88" s="15">
        <v>-2.3233350984650007E-4</v>
      </c>
      <c r="BL88" s="15">
        <v>7.2357492935500007E-5</v>
      </c>
      <c r="BM88" s="15">
        <v>2.5687540639149993E-4</v>
      </c>
      <c r="BN88" s="15">
        <v>3.2772499399849999E-4</v>
      </c>
      <c r="BO88" s="15">
        <v>1.037681084675E-4</v>
      </c>
      <c r="BP88" s="15">
        <v>8.1788960720500004E-5</v>
      </c>
      <c r="BQ88" s="15">
        <v>-3.0018799460999987E-5</v>
      </c>
      <c r="BR88" s="15">
        <v>7.9876311764499978E-5</v>
      </c>
      <c r="BS88" s="27" t="s">
        <v>71</v>
      </c>
      <c r="BT88" s="14"/>
      <c r="BU88" s="14"/>
      <c r="BV88" s="14"/>
      <c r="BW88" s="15"/>
      <c r="BX88" s="15"/>
      <c r="BY88" s="15"/>
    </row>
    <row r="89" spans="1:82" x14ac:dyDescent="0.3">
      <c r="A89" s="14"/>
      <c r="B89" s="14"/>
      <c r="C89" s="14"/>
      <c r="D89" s="14"/>
      <c r="E89" s="15">
        <v>82.136722208273412</v>
      </c>
      <c r="F89" s="15">
        <v>2.4932601711943767</v>
      </c>
      <c r="G89" s="15">
        <v>1.2412314867679066E-2</v>
      </c>
      <c r="H89" s="15">
        <v>0.29666582018205101</v>
      </c>
      <c r="I89" s="15">
        <v>-4.3622434839334E-2</v>
      </c>
      <c r="J89" s="15">
        <v>-8.1519414642284516E-2</v>
      </c>
      <c r="K89" s="15">
        <v>8.6979995408680011E-3</v>
      </c>
      <c r="L89" s="15">
        <v>-1.1294759353767999E-2</v>
      </c>
      <c r="M89" s="15">
        <v>7.2273343911549992E-3</v>
      </c>
      <c r="N89" s="15">
        <v>-3.364365201341501E-3</v>
      </c>
      <c r="O89" s="15">
        <v>-1.4829150136663E-2</v>
      </c>
      <c r="P89" s="15">
        <v>-2.5676954553885E-3</v>
      </c>
      <c r="Q89" s="15">
        <v>-1.2025334779105002E-3</v>
      </c>
      <c r="R89" s="15">
        <v>1.8967221373805E-3</v>
      </c>
      <c r="S89" s="15">
        <v>-1.3931043480035E-3</v>
      </c>
      <c r="T89" s="15">
        <v>3.9210313888295E-3</v>
      </c>
      <c r="U89" s="15">
        <v>7.3519013019998989E-6</v>
      </c>
      <c r="V89" s="15">
        <v>3.4683328578299997E-4</v>
      </c>
      <c r="W89" s="15">
        <v>-1.4064301397455001E-3</v>
      </c>
      <c r="X89" s="15">
        <v>-3.712973711499988E-5</v>
      </c>
      <c r="Y89" s="15">
        <v>1.5666847708744999E-3</v>
      </c>
      <c r="Z89" s="15">
        <v>-3.7172658764799999E-4</v>
      </c>
      <c r="AA89" s="15">
        <v>-2.8705422077500009E-5</v>
      </c>
      <c r="AB89" s="15">
        <v>-4.7327958758049994E-4</v>
      </c>
      <c r="AC89" s="15">
        <v>1.0999595200215E-3</v>
      </c>
      <c r="AD89" s="15">
        <v>1.038416525809E-3</v>
      </c>
      <c r="AE89" s="15">
        <v>3.1737359728650002E-4</v>
      </c>
      <c r="AF89" s="15">
        <v>1.9869209804200002E-4</v>
      </c>
      <c r="AG89" s="15">
        <v>5.8554793973499992E-5</v>
      </c>
      <c r="AH89" s="15">
        <v>4.6160038076649998E-4</v>
      </c>
      <c r="AI89" s="27" t="s">
        <v>36</v>
      </c>
      <c r="AJ89" s="14"/>
      <c r="AK89" s="14"/>
      <c r="AL89" s="14"/>
      <c r="AM89" s="14"/>
      <c r="AN89" s="14"/>
      <c r="AO89" s="15">
        <v>82.676899854543208</v>
      </c>
      <c r="AP89" s="15">
        <v>4.0356213472937918</v>
      </c>
      <c r="AQ89" s="15">
        <v>-8.9279824001274981E-3</v>
      </c>
      <c r="AR89" s="15">
        <v>0.20669296402131454</v>
      </c>
      <c r="AS89" s="15">
        <v>-1.5349319116612E-2</v>
      </c>
      <c r="AT89" s="15">
        <v>-8.6390220564953005E-2</v>
      </c>
      <c r="AU89" s="15">
        <v>1.6617440514972003E-2</v>
      </c>
      <c r="AV89" s="15">
        <v>-1.1178523259044998E-2</v>
      </c>
      <c r="AW89" s="15">
        <v>3.0039764553395016E-3</v>
      </c>
      <c r="AX89" s="15">
        <v>-3.9939109696690003E-3</v>
      </c>
      <c r="AY89" s="15">
        <v>-1.3839358066989998E-2</v>
      </c>
      <c r="AZ89" s="15">
        <v>-8.4697781007749993E-4</v>
      </c>
      <c r="BA89" s="15">
        <v>-1.6536331147040005E-3</v>
      </c>
      <c r="BB89" s="15">
        <v>2.6504350930014998E-3</v>
      </c>
      <c r="BC89" s="15">
        <v>-3.6182197770000008E-4</v>
      </c>
      <c r="BD89" s="15">
        <v>4.2407066909619998E-3</v>
      </c>
      <c r="BE89" s="15">
        <v>1.0331065404199988E-4</v>
      </c>
      <c r="BF89" s="15">
        <v>1.8843106269799992E-4</v>
      </c>
      <c r="BG89" s="15">
        <v>-7.5758468923599993E-4</v>
      </c>
      <c r="BH89" s="15">
        <v>-1.8331121268749998E-4</v>
      </c>
      <c r="BI89" s="15">
        <v>1.6561600954604998E-3</v>
      </c>
      <c r="BJ89" s="15">
        <v>-2.4959378615349993E-4</v>
      </c>
      <c r="BK89" s="15">
        <v>-3.0449647483700003E-4</v>
      </c>
      <c r="BL89" s="15">
        <v>6.8370925082000028E-5</v>
      </c>
      <c r="BM89" s="15">
        <v>8.1241772436500001E-4</v>
      </c>
      <c r="BN89" s="15">
        <v>9.803229513179999E-4</v>
      </c>
      <c r="BO89" s="15">
        <v>2.733763962035E-4</v>
      </c>
      <c r="BP89" s="15">
        <v>1.9051941431400004E-4</v>
      </c>
      <c r="BQ89" s="15">
        <v>1.3815876661500004E-4</v>
      </c>
      <c r="BR89" s="15">
        <v>3.8699640382100004E-4</v>
      </c>
      <c r="BS89" s="27" t="s">
        <v>72</v>
      </c>
      <c r="BT89" s="14"/>
      <c r="BU89" s="14"/>
      <c r="BV89" s="14"/>
      <c r="BW89" s="15"/>
      <c r="BX89" s="15"/>
      <c r="BY89" s="15"/>
    </row>
    <row r="90" spans="1:82" x14ac:dyDescent="0.3">
      <c r="A90" s="14"/>
      <c r="B90" s="14"/>
      <c r="C90" s="14"/>
      <c r="D90" s="14"/>
      <c r="E90" s="14"/>
      <c r="F90" s="15">
        <v>90.472417805252917</v>
      </c>
      <c r="G90" s="15">
        <v>-0.14100065360143593</v>
      </c>
      <c r="H90" s="15">
        <v>0.34837199743538355</v>
      </c>
      <c r="I90" s="15">
        <v>-9.9128685377785491E-2</v>
      </c>
      <c r="J90" s="15">
        <v>-0.14323295589673252</v>
      </c>
      <c r="K90" s="15">
        <v>1.3726944760141E-2</v>
      </c>
      <c r="L90" s="15">
        <v>-4.456470937962901E-2</v>
      </c>
      <c r="M90" s="15">
        <v>-9.234949379865999E-3</v>
      </c>
      <c r="N90" s="15">
        <v>-2.1792909202495016E-3</v>
      </c>
      <c r="O90" s="15">
        <v>-2.1393786177586503E-2</v>
      </c>
      <c r="P90" s="15">
        <v>-2.5567862027309983E-3</v>
      </c>
      <c r="Q90" s="15">
        <v>-7.5872958031874991E-3</v>
      </c>
      <c r="R90" s="15">
        <v>-2.4316401006174992E-3</v>
      </c>
      <c r="S90" s="15">
        <v>-2.3946302178169997E-3</v>
      </c>
      <c r="T90" s="15">
        <v>4.0333788071809989E-3</v>
      </c>
      <c r="U90" s="15">
        <v>-7.4599772631850001E-4</v>
      </c>
      <c r="V90" s="15">
        <v>-2.9179191750000197E-6</v>
      </c>
      <c r="W90" s="15">
        <v>-2.6523571546000245E-5</v>
      </c>
      <c r="X90" s="15">
        <v>2.9241817198100015E-4</v>
      </c>
      <c r="Y90" s="15">
        <v>1.4246492505684998E-3</v>
      </c>
      <c r="Z90" s="15">
        <v>-3.5739615319650003E-4</v>
      </c>
      <c r="AA90" s="15">
        <v>-9.8956993131000008E-4</v>
      </c>
      <c r="AB90" s="15">
        <v>7.2840047741000037E-5</v>
      </c>
      <c r="AC90" s="15">
        <v>7.5932791062699998E-4</v>
      </c>
      <c r="AD90" s="15">
        <v>9.6353016958850013E-4</v>
      </c>
      <c r="AE90" s="15">
        <v>2.5289950619949997E-4</v>
      </c>
      <c r="AF90" s="15">
        <v>2.0588461193100002E-4</v>
      </c>
      <c r="AG90" s="15">
        <v>-6.4975471177499992E-5</v>
      </c>
      <c r="AH90" s="15">
        <v>2.2137468393850003E-4</v>
      </c>
      <c r="AI90" s="27" t="s">
        <v>37</v>
      </c>
      <c r="AJ90" s="14"/>
      <c r="AK90" s="14"/>
      <c r="AL90" s="14"/>
      <c r="AM90" s="14"/>
      <c r="AN90" s="14"/>
      <c r="AO90" s="14"/>
      <c r="AP90" s="15">
        <v>88.780981585519939</v>
      </c>
      <c r="AQ90" s="15">
        <v>-0.1659552807148455</v>
      </c>
      <c r="AR90" s="15">
        <v>0.42418432612687801</v>
      </c>
      <c r="AS90" s="15">
        <v>-8.3648679250174999E-3</v>
      </c>
      <c r="AT90" s="15">
        <v>-0.15418760321897199</v>
      </c>
      <c r="AU90" s="15">
        <v>3.2132519403556492E-2</v>
      </c>
      <c r="AV90" s="15">
        <v>-4.1668862223782001E-2</v>
      </c>
      <c r="AW90" s="15">
        <v>-1.4387721048773998E-2</v>
      </c>
      <c r="AX90" s="15">
        <v>-6.5124121902954985E-3</v>
      </c>
      <c r="AY90" s="15">
        <v>-2.0777398655964504E-2</v>
      </c>
      <c r="AZ90" s="15">
        <v>-1.3582054071609999E-3</v>
      </c>
      <c r="BA90" s="15">
        <v>-7.1742282621700005E-3</v>
      </c>
      <c r="BB90" s="15">
        <v>-2.7705736693050067E-4</v>
      </c>
      <c r="BC90" s="15">
        <v>-4.6194864853900001E-4</v>
      </c>
      <c r="BD90" s="15">
        <v>5.6306427434999994E-3</v>
      </c>
      <c r="BE90" s="15">
        <v>2.5607031170300001E-4</v>
      </c>
      <c r="BF90" s="15">
        <v>2.9257693188449986E-4</v>
      </c>
      <c r="BG90" s="15">
        <v>6.3593130499949968E-4</v>
      </c>
      <c r="BH90" s="15">
        <v>1.7657238816700001E-4</v>
      </c>
      <c r="BI90" s="15">
        <v>1.6557785696845E-3</v>
      </c>
      <c r="BJ90" s="15">
        <v>-4.7051352570450005E-4</v>
      </c>
      <c r="BK90" s="15">
        <v>-9.5073336835499987E-4</v>
      </c>
      <c r="BL90" s="15">
        <v>6.4964929017899983E-4</v>
      </c>
      <c r="BM90" s="15">
        <v>4.8197561423150002E-4</v>
      </c>
      <c r="BN90" s="15">
        <v>1.0845529067774998E-3</v>
      </c>
      <c r="BO90" s="15">
        <v>3.6592651733950005E-4</v>
      </c>
      <c r="BP90" s="15">
        <v>3.1395241549249999E-4</v>
      </c>
      <c r="BQ90" s="15">
        <v>1.4570770589999993E-4</v>
      </c>
      <c r="BR90" s="15">
        <v>1.52916535036E-4</v>
      </c>
      <c r="BS90" s="27" t="s">
        <v>73</v>
      </c>
      <c r="BT90" s="14"/>
      <c r="BU90" s="14"/>
      <c r="BV90" s="14"/>
      <c r="BW90" s="15"/>
      <c r="BX90" s="15"/>
      <c r="BY90" s="15"/>
    </row>
    <row r="91" spans="1:82" x14ac:dyDescent="0.3">
      <c r="A91" s="14"/>
      <c r="B91" s="14"/>
      <c r="C91" s="14"/>
      <c r="D91" s="14"/>
      <c r="E91" s="14"/>
      <c r="F91" s="14"/>
      <c r="G91" s="15">
        <v>63.950863528485215</v>
      </c>
      <c r="H91" s="15">
        <v>1.0627247346786524</v>
      </c>
      <c r="I91" s="15">
        <v>-4.2232712767535499E-2</v>
      </c>
      <c r="J91" s="15">
        <v>9.9999856189126005E-2</v>
      </c>
      <c r="K91" s="15">
        <v>1.7327097283617005E-2</v>
      </c>
      <c r="L91" s="15">
        <v>2.7074903902738E-2</v>
      </c>
      <c r="M91" s="15">
        <v>1.1239204682714003E-2</v>
      </c>
      <c r="N91" s="15">
        <v>1.5354843710250034E-4</v>
      </c>
      <c r="O91" s="15">
        <v>3.5529085882399973E-4</v>
      </c>
      <c r="P91" s="15">
        <v>-9.836964423899999E-4</v>
      </c>
      <c r="Q91" s="15">
        <v>-3.5939853601100016E-4</v>
      </c>
      <c r="R91" s="15">
        <v>-6.7138935680650014E-4</v>
      </c>
      <c r="S91" s="15">
        <v>-7.709324438105005E-4</v>
      </c>
      <c r="T91" s="15">
        <v>-1.0271822232305009E-3</v>
      </c>
      <c r="U91" s="15">
        <v>2.0726638784999998E-5</v>
      </c>
      <c r="V91" s="15">
        <v>1.5258897507699999E-4</v>
      </c>
      <c r="W91" s="15">
        <v>-1.1310858737500005E-4</v>
      </c>
      <c r="X91" s="15">
        <v>1.9307463299800002E-4</v>
      </c>
      <c r="Y91" s="15">
        <v>-5.0451010788600027E-4</v>
      </c>
      <c r="Z91" s="15">
        <v>-3.2029904657550009E-4</v>
      </c>
      <c r="AA91" s="15">
        <v>-1.0069080187949998E-4</v>
      </c>
      <c r="AB91" s="15">
        <v>-3.1966526198050018E-4</v>
      </c>
      <c r="AC91" s="15">
        <v>-2.0484482868950003E-4</v>
      </c>
      <c r="AD91" s="15">
        <v>-2.6164196855350011E-4</v>
      </c>
      <c r="AE91" s="15">
        <v>7.8832763465999967E-5</v>
      </c>
      <c r="AF91" s="15">
        <v>1.2416781480300003E-4</v>
      </c>
      <c r="AG91" s="15">
        <v>-8.8453739119999977E-6</v>
      </c>
      <c r="AH91" s="15">
        <v>-1.9058718534000019E-5</v>
      </c>
      <c r="AI91" s="27" t="s">
        <v>38</v>
      </c>
      <c r="AJ91" s="14"/>
      <c r="AK91" s="14"/>
      <c r="AL91" s="14"/>
      <c r="AM91" s="14"/>
      <c r="AN91" s="14"/>
      <c r="AO91" s="14"/>
      <c r="AP91" s="14"/>
      <c r="AQ91" s="15">
        <v>89.004692085151873</v>
      </c>
      <c r="AR91" s="15">
        <v>2.6297582106997761</v>
      </c>
      <c r="AS91" s="15">
        <v>-6.4541234603499994E-3</v>
      </c>
      <c r="AT91" s="15">
        <v>-0.11263012706898748</v>
      </c>
      <c r="AU91" s="15">
        <v>2.7097264576261E-2</v>
      </c>
      <c r="AV91" s="15">
        <v>1.9456068217061501E-2</v>
      </c>
      <c r="AW91" s="15">
        <v>1.7047325310589497E-2</v>
      </c>
      <c r="AX91" s="15">
        <v>-5.7747063745100025E-4</v>
      </c>
      <c r="AY91" s="15">
        <v>-3.1306116374964985E-3</v>
      </c>
      <c r="AZ91" s="15">
        <v>-2.6454325872675003E-3</v>
      </c>
      <c r="BA91" s="15">
        <v>7.5298692712950021E-4</v>
      </c>
      <c r="BB91" s="15">
        <v>1.0776239468785003E-3</v>
      </c>
      <c r="BC91" s="15">
        <v>-4.8472975342699981E-4</v>
      </c>
      <c r="BD91" s="15">
        <v>9.38508228276E-4</v>
      </c>
      <c r="BE91" s="15">
        <v>8.3235621121800004E-4</v>
      </c>
      <c r="BF91" s="15">
        <v>6.4169435224749989E-4</v>
      </c>
      <c r="BG91" s="15">
        <v>-2.2134707352049998E-4</v>
      </c>
      <c r="BH91" s="15">
        <v>1.3889797280599998E-4</v>
      </c>
      <c r="BI91" s="15">
        <v>3.8278079500000007E-4</v>
      </c>
      <c r="BJ91" s="15">
        <v>-1.6392493419450002E-4</v>
      </c>
      <c r="BK91" s="15">
        <v>1.0629508922400001E-4</v>
      </c>
      <c r="BL91" s="15">
        <v>-5.1015706587650002E-4</v>
      </c>
      <c r="BM91" s="15">
        <v>3.2434711036000038E-5</v>
      </c>
      <c r="BN91" s="15">
        <v>7.7682538552500033E-5</v>
      </c>
      <c r="BO91" s="15">
        <v>1.2041907305000034E-6</v>
      </c>
      <c r="BP91" s="15">
        <v>2.8628238409000005E-5</v>
      </c>
      <c r="BQ91" s="15">
        <v>9.5670725879500005E-5</v>
      </c>
      <c r="BR91" s="15">
        <v>1.1339975178299999E-4</v>
      </c>
      <c r="BS91" s="27" t="s">
        <v>74</v>
      </c>
      <c r="BT91" s="14"/>
      <c r="BU91" s="14"/>
      <c r="BV91" s="14"/>
      <c r="BW91" s="15"/>
      <c r="BX91" s="15"/>
      <c r="BY91" s="15"/>
    </row>
    <row r="92" spans="1:82" x14ac:dyDescent="0.3">
      <c r="A92" s="14"/>
      <c r="B92" s="14"/>
      <c r="C92" s="14"/>
      <c r="D92" s="14"/>
      <c r="E92" s="14"/>
      <c r="F92" s="14"/>
      <c r="G92" s="14"/>
      <c r="H92" s="15">
        <v>102.16545063330985</v>
      </c>
      <c r="I92" s="15">
        <v>-0.89694857906061864</v>
      </c>
      <c r="J92" s="15">
        <v>-0.59616241729483699</v>
      </c>
      <c r="K92" s="15">
        <v>5.2387608644667495E-2</v>
      </c>
      <c r="L92" s="15">
        <v>0.10642655246425001</v>
      </c>
      <c r="M92" s="15">
        <v>9.1816354197346017E-2</v>
      </c>
      <c r="N92" s="15">
        <v>-5.4343345540484997E-3</v>
      </c>
      <c r="O92" s="15">
        <v>-1.2702082439532001E-2</v>
      </c>
      <c r="P92" s="15">
        <v>-2.3034085342924998E-3</v>
      </c>
      <c r="Q92" s="15">
        <v>1.2137189602498996E-2</v>
      </c>
      <c r="R92" s="15">
        <v>1.1656278244379498E-2</v>
      </c>
      <c r="S92" s="15">
        <v>-3.860570220995E-4</v>
      </c>
      <c r="T92" s="15">
        <v>4.0844254499870017E-3</v>
      </c>
      <c r="U92" s="15">
        <v>1.2109088472069996E-3</v>
      </c>
      <c r="V92" s="15">
        <v>9.5896566548550036E-4</v>
      </c>
      <c r="W92" s="15">
        <v>-3.7647551679305005E-3</v>
      </c>
      <c r="X92" s="15">
        <v>-8.2339914061499965E-5</v>
      </c>
      <c r="Y92" s="15">
        <v>1.8121564471224999E-3</v>
      </c>
      <c r="Z92" s="15">
        <v>-2.1707561635399999E-4</v>
      </c>
      <c r="AA92" s="15">
        <v>1.3801763972845001E-3</v>
      </c>
      <c r="AB92" s="15">
        <v>-1.5796284093309999E-3</v>
      </c>
      <c r="AC92" s="15">
        <v>1.14180373601E-3</v>
      </c>
      <c r="AD92" s="15">
        <v>6.7308739751349993E-4</v>
      </c>
      <c r="AE92" s="15">
        <v>1.6114632212850007E-4</v>
      </c>
      <c r="AF92" s="15">
        <v>2.12839927229E-4</v>
      </c>
      <c r="AG92" s="15">
        <v>3.1296597055849995E-4</v>
      </c>
      <c r="AH92" s="15">
        <v>8.5277913540499984E-4</v>
      </c>
      <c r="AI92" s="27" t="s">
        <v>39</v>
      </c>
      <c r="AJ92" s="14"/>
      <c r="AK92" s="14"/>
      <c r="AL92" s="14"/>
      <c r="AM92" s="14"/>
      <c r="AN92" s="14"/>
      <c r="AO92" s="14"/>
      <c r="AP92" s="14"/>
      <c r="AQ92" s="14"/>
      <c r="AR92" s="15">
        <v>92.351780107566384</v>
      </c>
      <c r="AS92" s="15">
        <v>-0.35072865015075289</v>
      </c>
      <c r="AT92" s="15">
        <v>-0.62261004889616611</v>
      </c>
      <c r="AU92" s="15">
        <v>1.0626080838001491E-2</v>
      </c>
      <c r="AV92" s="15">
        <v>0.143668583659294</v>
      </c>
      <c r="AW92" s="15">
        <v>0.10476248386656101</v>
      </c>
      <c r="AX92" s="15">
        <v>3.7048474634749956E-4</v>
      </c>
      <c r="AY92" s="15">
        <v>-7.3775269074514999E-3</v>
      </c>
      <c r="AZ92" s="15">
        <v>-4.3076694847260007E-3</v>
      </c>
      <c r="BA92" s="15">
        <v>1.5139498137587496E-2</v>
      </c>
      <c r="BB92" s="15">
        <v>1.27634974218065E-2</v>
      </c>
      <c r="BC92" s="15">
        <v>-8.9979591220199916E-4</v>
      </c>
      <c r="BD92" s="15">
        <v>1.650910978493E-3</v>
      </c>
      <c r="BE92" s="15">
        <v>9.1812922975400028E-4</v>
      </c>
      <c r="BF92" s="15">
        <v>1.0252325512139998E-3</v>
      </c>
      <c r="BG92" s="15">
        <v>-4.0935381429459995E-3</v>
      </c>
      <c r="BH92" s="15">
        <v>-8.9643622633900008E-4</v>
      </c>
      <c r="BI92" s="15">
        <v>1.6459442408005001E-3</v>
      </c>
      <c r="BJ92" s="15">
        <v>6.0441087530500019E-5</v>
      </c>
      <c r="BK92" s="15">
        <v>1.2218864983999998E-3</v>
      </c>
      <c r="BL92" s="15">
        <v>-1.8659685242950004E-3</v>
      </c>
      <c r="BM92" s="15">
        <v>1.2120377367975E-3</v>
      </c>
      <c r="BN92" s="15">
        <v>4.2347917864149996E-4</v>
      </c>
      <c r="BO92" s="15">
        <v>-7.5985125354999992E-5</v>
      </c>
      <c r="BP92" s="15">
        <v>-1.3441316240949999E-4</v>
      </c>
      <c r="BQ92" s="15">
        <v>1.883588991055E-4</v>
      </c>
      <c r="BR92" s="15">
        <v>8.187273323874999E-4</v>
      </c>
      <c r="BS92" s="27" t="s">
        <v>75</v>
      </c>
      <c r="BT92" s="14"/>
      <c r="BU92" s="14"/>
      <c r="BV92" s="14"/>
      <c r="BW92" s="15"/>
      <c r="BX92" s="15"/>
      <c r="BY92" s="15"/>
    </row>
    <row r="93" spans="1:82" x14ac:dyDescent="0.3">
      <c r="A93" s="14"/>
      <c r="B93" s="14"/>
      <c r="C93" s="14"/>
      <c r="D93" s="14"/>
      <c r="E93" s="14"/>
      <c r="F93" s="14"/>
      <c r="G93" s="14"/>
      <c r="H93" s="14"/>
      <c r="I93" s="15">
        <v>72.28345630871523</v>
      </c>
      <c r="J93" s="15">
        <v>0.223953714097988</v>
      </c>
      <c r="K93" s="15">
        <v>1.8413419767184521E-2</v>
      </c>
      <c r="L93" s="15">
        <v>-8.2843487297702495E-2</v>
      </c>
      <c r="M93" s="15">
        <v>-4.9464073887151995E-2</v>
      </c>
      <c r="N93" s="15">
        <v>1.1641293317519501E-2</v>
      </c>
      <c r="O93" s="15">
        <v>1.8202159908876504E-2</v>
      </c>
      <c r="P93" s="15">
        <v>1.7126133601184997E-3</v>
      </c>
      <c r="Q93" s="15">
        <v>2.2978688804264993E-3</v>
      </c>
      <c r="R93" s="15">
        <v>-3.3048164323200004E-4</v>
      </c>
      <c r="S93" s="15">
        <v>-4.3220344322000311E-5</v>
      </c>
      <c r="T93" s="15">
        <v>-5.3236274455300018E-4</v>
      </c>
      <c r="U93" s="15">
        <v>-4.2652573726399999E-4</v>
      </c>
      <c r="V93" s="15">
        <v>5.1989789584500003E-5</v>
      </c>
      <c r="W93" s="15">
        <v>9.6860421140549985E-4</v>
      </c>
      <c r="X93" s="15">
        <v>-2.0082500283250001E-4</v>
      </c>
      <c r="Y93" s="15">
        <v>-9.765246363145E-4</v>
      </c>
      <c r="Z93" s="15">
        <v>2.7709501750050001E-4</v>
      </c>
      <c r="AA93" s="15">
        <v>1.17925350297E-4</v>
      </c>
      <c r="AB93" s="15">
        <v>1.4292658379599997E-4</v>
      </c>
      <c r="AC93" s="15">
        <v>2.934234422000005E-6</v>
      </c>
      <c r="AD93" s="15">
        <v>-2.7205799874399997E-4</v>
      </c>
      <c r="AE93" s="15">
        <v>-1.8449532311400001E-4</v>
      </c>
      <c r="AF93" s="15">
        <v>-7.4396898810499969E-5</v>
      </c>
      <c r="AG93" s="15">
        <v>-1.2032306409650002E-4</v>
      </c>
      <c r="AH93" s="15">
        <v>-1.909153728085E-4</v>
      </c>
      <c r="AI93" s="27" t="s">
        <v>40</v>
      </c>
      <c r="AJ93" s="14"/>
      <c r="AK93" s="14"/>
      <c r="AL93" s="14"/>
      <c r="AM93" s="14"/>
      <c r="AN93" s="14"/>
      <c r="AO93" s="14"/>
      <c r="AP93" s="14"/>
      <c r="AQ93" s="14"/>
      <c r="AR93" s="14"/>
      <c r="AS93" s="15">
        <v>55.91530342490266</v>
      </c>
      <c r="AT93" s="15">
        <v>0.44592525683495959</v>
      </c>
      <c r="AU93" s="15">
        <v>2.0301226249589011E-2</v>
      </c>
      <c r="AV93" s="15">
        <v>9.4938608035812055E-2</v>
      </c>
      <c r="AW93" s="15">
        <v>2.8689939535606494E-2</v>
      </c>
      <c r="AX93" s="15">
        <v>7.1758648069459993E-3</v>
      </c>
      <c r="AY93" s="15">
        <v>1.3998369601799503E-2</v>
      </c>
      <c r="AZ93" s="15">
        <v>7.3613766954498731E-5</v>
      </c>
      <c r="BA93" s="15">
        <v>2.174149107406501E-3</v>
      </c>
      <c r="BB93" s="15">
        <v>-3.4778082512799865E-4</v>
      </c>
      <c r="BC93" s="15">
        <v>-2.1069729604124999E-3</v>
      </c>
      <c r="BD93" s="15">
        <v>-3.0654378733170002E-3</v>
      </c>
      <c r="BE93" s="15">
        <v>-6.7703003970199995E-4</v>
      </c>
      <c r="BF93" s="15">
        <v>1.3177699500000991E-6</v>
      </c>
      <c r="BG93" s="15">
        <v>-3.0041327052050012E-4</v>
      </c>
      <c r="BH93" s="15">
        <v>-1.5168724392549993E-4</v>
      </c>
      <c r="BI93" s="15">
        <v>-1.5603902230800008E-4</v>
      </c>
      <c r="BJ93" s="15">
        <v>2.0783930402350001E-4</v>
      </c>
      <c r="BK93" s="15">
        <v>1.0817322515749976E-4</v>
      </c>
      <c r="BL93" s="15">
        <v>-2.9652584916800003E-4</v>
      </c>
      <c r="BM93" s="15">
        <v>-1.8243269938750007E-4</v>
      </c>
      <c r="BN93" s="15">
        <v>-3.8221540894049999E-4</v>
      </c>
      <c r="BO93" s="15">
        <v>-1.571001408725E-4</v>
      </c>
      <c r="BP93" s="15">
        <v>-1.0935357052699999E-4</v>
      </c>
      <c r="BQ93" s="15">
        <v>9.5415329512999996E-5</v>
      </c>
      <c r="BR93" s="15">
        <v>9.6305765493499989E-5</v>
      </c>
      <c r="BS93" s="27" t="s">
        <v>76</v>
      </c>
      <c r="BT93" s="14"/>
      <c r="BU93" s="14"/>
      <c r="BV93" s="14"/>
      <c r="BW93" s="15"/>
      <c r="BX93" s="15"/>
      <c r="BY93" s="15"/>
    </row>
    <row r="94" spans="1:82" x14ac:dyDescent="0.3">
      <c r="A94" s="14"/>
      <c r="B94" s="14"/>
      <c r="C94" s="14"/>
      <c r="D94" s="14"/>
      <c r="E94" s="14"/>
      <c r="F94" s="14"/>
      <c r="G94" s="14"/>
      <c r="H94" s="14"/>
      <c r="I94" s="14"/>
      <c r="J94" s="15">
        <v>81.68901271228502</v>
      </c>
      <c r="K94" s="15">
        <v>-0.56338189142097139</v>
      </c>
      <c r="L94" s="15">
        <v>-0.15269986604580196</v>
      </c>
      <c r="M94" s="15">
        <v>-0.17979029578858893</v>
      </c>
      <c r="N94" s="15">
        <v>5.3629043946521002E-2</v>
      </c>
      <c r="O94" s="15">
        <v>9.7898617410524469E-2</v>
      </c>
      <c r="P94" s="15">
        <v>7.4430056412480008E-3</v>
      </c>
      <c r="Q94" s="15">
        <v>2.8178747079054991E-3</v>
      </c>
      <c r="R94" s="15">
        <v>-9.9573991846875001E-3</v>
      </c>
      <c r="S94" s="15">
        <v>2.1816735738209997E-3</v>
      </c>
      <c r="T94" s="15">
        <v>-1.2027324611729498E-2</v>
      </c>
      <c r="U94" s="15">
        <v>-1.1663625753115E-3</v>
      </c>
      <c r="V94" s="15">
        <v>-7.7164968716899999E-4</v>
      </c>
      <c r="W94" s="15">
        <v>3.7607190268264998E-3</v>
      </c>
      <c r="X94" s="15">
        <v>-1.764506513240009E-4</v>
      </c>
      <c r="Y94" s="15">
        <v>-4.0685852276784997E-3</v>
      </c>
      <c r="Z94" s="15">
        <v>8.1723950736300023E-4</v>
      </c>
      <c r="AA94" s="15">
        <v>-1.0995786217549986E-4</v>
      </c>
      <c r="AB94" s="15">
        <v>6.9666418444750018E-4</v>
      </c>
      <c r="AC94" s="15">
        <v>-1.6906367224095E-3</v>
      </c>
      <c r="AD94" s="15">
        <v>-1.9502800732055002E-3</v>
      </c>
      <c r="AE94" s="15">
        <v>-6.3938386226849997E-4</v>
      </c>
      <c r="AF94" s="15">
        <v>-3.4042704129750017E-4</v>
      </c>
      <c r="AG94" s="15">
        <v>-2.3675368676449995E-4</v>
      </c>
      <c r="AH94" s="15">
        <v>-7.6906999561450007E-4</v>
      </c>
      <c r="AI94" s="27" t="s">
        <v>41</v>
      </c>
      <c r="AJ94" s="14"/>
      <c r="AK94" s="14"/>
      <c r="AL94" s="14"/>
      <c r="AM94" s="14"/>
      <c r="AN94" s="14"/>
      <c r="AO94" s="14"/>
      <c r="AP94" s="14"/>
      <c r="AQ94" s="14"/>
      <c r="AR94" s="14"/>
      <c r="AS94" s="14"/>
      <c r="AT94" s="15">
        <v>78.257011495506731</v>
      </c>
      <c r="AU94" s="15">
        <v>-0.34148522500007361</v>
      </c>
      <c r="AV94" s="15">
        <v>0.39793810687727349</v>
      </c>
      <c r="AW94" s="15">
        <v>-8.1580195839964023E-2</v>
      </c>
      <c r="AX94" s="15">
        <v>1.5413077219359486E-2</v>
      </c>
      <c r="AY94" s="15">
        <v>7.1672344177886982E-2</v>
      </c>
      <c r="AZ94" s="15">
        <v>-9.7790823201104986E-3</v>
      </c>
      <c r="BA94" s="15">
        <v>-5.4375417551030007E-3</v>
      </c>
      <c r="BB94" s="15">
        <v>-1.5527387487427E-2</v>
      </c>
      <c r="BC94" s="15">
        <v>-2.0335945095205006E-3</v>
      </c>
      <c r="BD94" s="15">
        <v>-1.2051387091016497E-2</v>
      </c>
      <c r="BE94" s="15">
        <v>6.6548009984499908E-5</v>
      </c>
      <c r="BF94" s="15">
        <v>-6.172208542379997E-4</v>
      </c>
      <c r="BG94" s="15">
        <v>2.8368895007745E-3</v>
      </c>
      <c r="BH94" s="15">
        <v>1.2926902778134998E-3</v>
      </c>
      <c r="BI94" s="15">
        <v>-3.2397844852874997E-3</v>
      </c>
      <c r="BJ94" s="15">
        <v>9.0674495240499888E-5</v>
      </c>
      <c r="BK94" s="15">
        <v>2.0031860266600011E-4</v>
      </c>
      <c r="BL94" s="15">
        <v>-3.1527206797099994E-4</v>
      </c>
      <c r="BM94" s="15">
        <v>-1.8299193585390003E-3</v>
      </c>
      <c r="BN94" s="15">
        <v>-1.6886870503929998E-3</v>
      </c>
      <c r="BO94" s="15">
        <v>-3.4091649870749997E-4</v>
      </c>
      <c r="BP94" s="15">
        <v>-1.4173745329349995E-4</v>
      </c>
      <c r="BQ94" s="15">
        <v>-1.0056592748899999E-4</v>
      </c>
      <c r="BR94" s="15">
        <v>-6.4067590432899998E-4</v>
      </c>
      <c r="BS94" s="27" t="s">
        <v>77</v>
      </c>
      <c r="BT94" s="14"/>
      <c r="BU94" s="14"/>
      <c r="BV94" s="14"/>
      <c r="BW94" s="15"/>
      <c r="BX94" s="15"/>
      <c r="BY94" s="15"/>
    </row>
    <row r="95" spans="1:82" x14ac:dyDescent="0.3">
      <c r="A95" s="14"/>
      <c r="B95" s="14"/>
      <c r="C95" s="14"/>
      <c r="D95" s="14"/>
      <c r="E95" s="14"/>
      <c r="F95" s="14"/>
      <c r="G95" s="14"/>
      <c r="H95" s="14"/>
      <c r="I95" s="14"/>
      <c r="J95" s="14"/>
      <c r="K95" s="15">
        <v>56.189996682421835</v>
      </c>
      <c r="L95" s="15">
        <v>-0.1693413037790728</v>
      </c>
      <c r="M95" s="15">
        <v>-8.4687292813967016E-2</v>
      </c>
      <c r="N95" s="15">
        <v>-4.2900101123769996E-3</v>
      </c>
      <c r="O95" s="15">
        <v>-2.2522331265371003E-2</v>
      </c>
      <c r="P95" s="15">
        <v>-9.9888355281090007E-3</v>
      </c>
      <c r="Q95" s="15">
        <v>-1.2120025962654966E-3</v>
      </c>
      <c r="R95" s="15">
        <v>-1.2315043365064987E-3</v>
      </c>
      <c r="S95" s="15">
        <v>7.1970445075899994E-4</v>
      </c>
      <c r="T95" s="15">
        <v>-2.3947287368085001E-3</v>
      </c>
      <c r="U95" s="15">
        <v>-5.1953205780649989E-4</v>
      </c>
      <c r="V95" s="15">
        <v>-5.7588554845399982E-4</v>
      </c>
      <c r="W95" s="15">
        <v>-3.8302426868600041E-4</v>
      </c>
      <c r="X95" s="15">
        <v>-4.908272632385E-4</v>
      </c>
      <c r="Y95" s="15">
        <v>2.8963893240550003E-4</v>
      </c>
      <c r="Z95" s="15">
        <v>6.0911217647900001E-4</v>
      </c>
      <c r="AA95" s="15">
        <v>1.4873543923749977E-4</v>
      </c>
      <c r="AB95" s="15">
        <v>5.2100231256500263E-5</v>
      </c>
      <c r="AC95" s="15">
        <v>4.1020296014999903E-5</v>
      </c>
      <c r="AD95" s="15">
        <v>-1.0763356698749988E-4</v>
      </c>
      <c r="AE95" s="15">
        <v>-2.0562921556449996E-4</v>
      </c>
      <c r="AF95" s="15">
        <v>-2.1580553712599994E-4</v>
      </c>
      <c r="AG95" s="15">
        <v>5.1620186489E-5</v>
      </c>
      <c r="AH95" s="15">
        <v>1.3416341362849996E-4</v>
      </c>
      <c r="AI95" s="27" t="s">
        <v>42</v>
      </c>
      <c r="AJ95" s="14"/>
      <c r="AK95" s="14"/>
      <c r="AL95" s="14"/>
      <c r="AM95" s="14"/>
      <c r="AN95" s="14"/>
      <c r="AO95" s="14"/>
      <c r="AP95" s="14"/>
      <c r="AQ95" s="14"/>
      <c r="AR95" s="14"/>
      <c r="AS95" s="14"/>
      <c r="AT95" s="14"/>
      <c r="AU95" s="15">
        <v>72.286666148446628</v>
      </c>
      <c r="AV95" s="15">
        <v>1.464258351136613</v>
      </c>
      <c r="AW95" s="15">
        <v>0.118104790403582</v>
      </c>
      <c r="AX95" s="15">
        <v>-5.2968664871401498E-2</v>
      </c>
      <c r="AY95" s="15">
        <v>-3.6587301587953001E-2</v>
      </c>
      <c r="AZ95" s="15">
        <v>-1.1626709996739499E-2</v>
      </c>
      <c r="BA95" s="15">
        <v>4.2183548025720007E-3</v>
      </c>
      <c r="BB95" s="15">
        <v>8.5851375647264996E-3</v>
      </c>
      <c r="BC95" s="15">
        <v>5.2722406925750042E-4</v>
      </c>
      <c r="BD95" s="15">
        <v>2.308881672151499E-3</v>
      </c>
      <c r="BE95" s="15">
        <v>-8.7412073350000004E-4</v>
      </c>
      <c r="BF95" s="15">
        <v>-1.2550591606079998E-3</v>
      </c>
      <c r="BG95" s="15">
        <v>-2.4297776524214998E-3</v>
      </c>
      <c r="BH95" s="15">
        <v>-5.149248830575E-4</v>
      </c>
      <c r="BI95" s="15">
        <v>5.6104683130750021E-4</v>
      </c>
      <c r="BJ95" s="15">
        <v>-8.732422202000002E-5</v>
      </c>
      <c r="BK95" s="15">
        <v>3.0278776646850005E-4</v>
      </c>
      <c r="BL95" s="15">
        <v>-1.6447023995E-4</v>
      </c>
      <c r="BM95" s="15">
        <v>7.3251505720150004E-4</v>
      </c>
      <c r="BN95" s="15">
        <v>4.4499710690599982E-4</v>
      </c>
      <c r="BO95" s="15">
        <v>1.4653037085450004E-4</v>
      </c>
      <c r="BP95" s="15">
        <v>4.3278702705499991E-5</v>
      </c>
      <c r="BQ95" s="15">
        <v>-8.2184919215000013E-5</v>
      </c>
      <c r="BR95" s="15">
        <v>2.3370524561350006E-4</v>
      </c>
      <c r="BS95" s="27" t="s">
        <v>78</v>
      </c>
      <c r="BT95" s="14"/>
      <c r="BU95" s="14"/>
      <c r="BV95" s="14"/>
      <c r="BW95" s="15"/>
      <c r="BX95" s="15"/>
      <c r="BY95" s="15"/>
    </row>
    <row r="96" spans="1:82" x14ac:dyDescent="0.3">
      <c r="A96" s="14"/>
      <c r="B96" s="14"/>
      <c r="C96" s="14"/>
      <c r="D96" s="14"/>
      <c r="E96" s="14"/>
      <c r="F96" s="14"/>
      <c r="G96" s="14"/>
      <c r="H96" s="14"/>
      <c r="I96" s="14"/>
      <c r="J96" s="14"/>
      <c r="K96" s="14"/>
      <c r="L96" s="15">
        <v>89.966971421199133</v>
      </c>
      <c r="M96" s="15">
        <v>2.1337821466724813</v>
      </c>
      <c r="N96" s="15">
        <v>3.136109248226001E-2</v>
      </c>
      <c r="O96" s="15">
        <v>0.31682328275017091</v>
      </c>
      <c r="P96" s="15">
        <v>-1.9436734021856996E-2</v>
      </c>
      <c r="Q96" s="15">
        <v>9.7583431938864512E-2</v>
      </c>
      <c r="R96" s="15">
        <v>4.0349435648701998E-2</v>
      </c>
      <c r="S96" s="15">
        <v>1.0650041033240003E-2</v>
      </c>
      <c r="T96" s="15">
        <v>-1.4343209917410501E-2</v>
      </c>
      <c r="U96" s="15">
        <v>4.7461831634780013E-3</v>
      </c>
      <c r="V96" s="15">
        <v>1.4056062197719999E-3</v>
      </c>
      <c r="W96" s="15">
        <v>-6.0846590444495014E-3</v>
      </c>
      <c r="X96" s="15">
        <v>-2.979071230794E-3</v>
      </c>
      <c r="Y96" s="15">
        <v>-2.9798229871749998E-3</v>
      </c>
      <c r="Z96" s="15">
        <v>6.1570541879549994E-4</v>
      </c>
      <c r="AA96" s="15">
        <v>4.3097540712849994E-3</v>
      </c>
      <c r="AB96" s="15">
        <v>-1.8737502696044999E-3</v>
      </c>
      <c r="AC96" s="15">
        <v>2.3199528222599963E-4</v>
      </c>
      <c r="AD96" s="15">
        <v>-1.2450497565735001E-3</v>
      </c>
      <c r="AE96" s="15">
        <v>-1.2834828309200004E-4</v>
      </c>
      <c r="AF96" s="15">
        <v>-3.7732522740699994E-4</v>
      </c>
      <c r="AG96" s="15">
        <v>2.1010649584699999E-4</v>
      </c>
      <c r="AH96" s="15">
        <v>1.8649017581450004E-4</v>
      </c>
      <c r="AI96" s="27" t="s">
        <v>43</v>
      </c>
      <c r="AJ96" s="14"/>
      <c r="AK96" s="14"/>
      <c r="AL96" s="14"/>
      <c r="AM96" s="14"/>
      <c r="AN96" s="14"/>
      <c r="AO96" s="14"/>
      <c r="AP96" s="14"/>
      <c r="AQ96" s="14"/>
      <c r="AR96" s="14"/>
      <c r="AS96" s="14"/>
      <c r="AT96" s="14"/>
      <c r="AU96" s="14"/>
      <c r="AV96" s="15">
        <v>85.870018191466229</v>
      </c>
      <c r="AW96" s="15">
        <v>3.6413668498209653</v>
      </c>
      <c r="AX96" s="15">
        <v>9.2505975215165515E-2</v>
      </c>
      <c r="AY96" s="15">
        <v>0.14629546706574151</v>
      </c>
      <c r="AZ96" s="15">
        <v>-4.7045086888092509E-2</v>
      </c>
      <c r="BA96" s="15">
        <v>8.9306086528868997E-2</v>
      </c>
      <c r="BB96" s="15">
        <v>4.1256294807835998E-2</v>
      </c>
      <c r="BC96" s="15">
        <v>-6.514784803715013E-4</v>
      </c>
      <c r="BD96" s="15">
        <v>-1.09316867496345E-2</v>
      </c>
      <c r="BE96" s="15">
        <v>6.2321670751050028E-4</v>
      </c>
      <c r="BF96" s="15">
        <v>-6.6445788686949985E-4</v>
      </c>
      <c r="BG96" s="15">
        <v>-8.2203405644870019E-3</v>
      </c>
      <c r="BH96" s="15">
        <v>-6.7391759258200008E-4</v>
      </c>
      <c r="BI96" s="15">
        <v>-1.9716285739050004E-4</v>
      </c>
      <c r="BJ96" s="15">
        <v>6.8712164748100009E-4</v>
      </c>
      <c r="BK96" s="15">
        <v>3.5297390549714996E-3</v>
      </c>
      <c r="BL96" s="15">
        <v>-3.4633416472670004E-3</v>
      </c>
      <c r="BM96" s="15">
        <v>8.847413317874999E-4</v>
      </c>
      <c r="BN96" s="15">
        <v>-7.4104604885399993E-4</v>
      </c>
      <c r="BO96" s="15">
        <v>-3.485306989805E-4</v>
      </c>
      <c r="BP96" s="15">
        <v>-3.9598610491799993E-4</v>
      </c>
      <c r="BQ96" s="15">
        <v>-2.6085569914999981E-5</v>
      </c>
      <c r="BR96" s="15">
        <v>6.2666361719399997E-4</v>
      </c>
      <c r="BS96" s="27" t="s">
        <v>79</v>
      </c>
      <c r="BT96" s="14"/>
      <c r="BU96" s="14"/>
      <c r="BV96" s="14"/>
      <c r="BW96" s="15"/>
      <c r="BX96" s="15"/>
      <c r="BY96" s="15"/>
    </row>
    <row r="97" spans="1:77" x14ac:dyDescent="0.3">
      <c r="A97" s="14"/>
      <c r="B97" s="14"/>
      <c r="C97" s="14"/>
      <c r="D97" s="14"/>
      <c r="E97" s="14"/>
      <c r="F97" s="14"/>
      <c r="G97" s="14"/>
      <c r="H97" s="14"/>
      <c r="I97" s="14"/>
      <c r="J97" s="14"/>
      <c r="K97" s="14"/>
      <c r="L97" s="14"/>
      <c r="M97" s="15">
        <v>91.097881675757591</v>
      </c>
      <c r="N97" s="15">
        <v>-0.3179550155862127</v>
      </c>
      <c r="O97" s="15">
        <v>0.44934685090270104</v>
      </c>
      <c r="P97" s="15">
        <v>-4.8691739587118504E-2</v>
      </c>
      <c r="Q97" s="15">
        <v>0.17589567815714297</v>
      </c>
      <c r="R97" s="15">
        <v>8.6561721421340998E-2</v>
      </c>
      <c r="S97" s="15">
        <v>6.645054520896E-3</v>
      </c>
      <c r="T97" s="15">
        <v>-7.0655561669599829E-4</v>
      </c>
      <c r="U97" s="15">
        <v>6.8425926289675011E-3</v>
      </c>
      <c r="V97" s="15">
        <v>3.0829529184809999E-3</v>
      </c>
      <c r="W97" s="15">
        <v>-1.3189152175884501E-2</v>
      </c>
      <c r="X97" s="15">
        <v>-3.8890145991204998E-3</v>
      </c>
      <c r="Y97" s="15">
        <v>5.0367301021299999E-4</v>
      </c>
      <c r="Z97" s="15">
        <v>-6.7803028984500524E-5</v>
      </c>
      <c r="AA97" s="15">
        <v>5.0646705901270014E-3</v>
      </c>
      <c r="AB97" s="15">
        <v>-3.283710777797E-3</v>
      </c>
      <c r="AC97" s="15">
        <v>2.2851580479945005E-3</v>
      </c>
      <c r="AD97" s="15">
        <v>3.7672030824899993E-4</v>
      </c>
      <c r="AE97" s="15">
        <v>3.6575520724599993E-4</v>
      </c>
      <c r="AF97" s="15">
        <v>-1.288521732205E-4</v>
      </c>
      <c r="AG97" s="15">
        <v>3.5251914936249999E-4</v>
      </c>
      <c r="AH97" s="15">
        <v>9.4797044402650005E-4</v>
      </c>
      <c r="AI97" s="27" t="s">
        <v>44</v>
      </c>
      <c r="AJ97" s="14"/>
      <c r="AK97" s="14"/>
      <c r="AL97" s="14"/>
      <c r="AM97" s="14"/>
      <c r="AN97" s="14"/>
      <c r="AO97" s="14"/>
      <c r="AP97" s="14"/>
      <c r="AQ97" s="14"/>
      <c r="AR97" s="14"/>
      <c r="AS97" s="14"/>
      <c r="AT97" s="14"/>
      <c r="AU97" s="14"/>
      <c r="AV97" s="14"/>
      <c r="AW97" s="15">
        <v>102.7574091849762</v>
      </c>
      <c r="AX97" s="15">
        <v>1.2812364366438633</v>
      </c>
      <c r="AY97" s="15">
        <v>0.33892121679050202</v>
      </c>
      <c r="AZ97" s="15">
        <v>-8.6054644172090508E-2</v>
      </c>
      <c r="BA97" s="15">
        <v>0.21766014772834502</v>
      </c>
      <c r="BB97" s="15">
        <v>0.11286395342393447</v>
      </c>
      <c r="BC97" s="15">
        <v>2.1062877200385003E-3</v>
      </c>
      <c r="BD97" s="15">
        <v>4.2507556280949851E-4</v>
      </c>
      <c r="BE97" s="15">
        <v>2.2730728425339984E-3</v>
      </c>
      <c r="BF97" s="15">
        <v>-4.7111405229599925E-4</v>
      </c>
      <c r="BG97" s="15">
        <v>-1.58383579777755E-2</v>
      </c>
      <c r="BH97" s="15">
        <v>-1.7722669232265002E-3</v>
      </c>
      <c r="BI97" s="15">
        <v>3.0606543683984995E-3</v>
      </c>
      <c r="BJ97" s="15">
        <v>9.0771696462050016E-4</v>
      </c>
      <c r="BK97" s="15">
        <v>5.2403958404689992E-3</v>
      </c>
      <c r="BL97" s="15">
        <v>-4.673943642328501E-3</v>
      </c>
      <c r="BM97" s="15">
        <v>2.819971217145E-3</v>
      </c>
      <c r="BN97" s="15">
        <v>5.5518965763449979E-4</v>
      </c>
      <c r="BO97" s="15">
        <v>-8.6099950985499987E-5</v>
      </c>
      <c r="BP97" s="15">
        <v>-3.4610160970600001E-4</v>
      </c>
      <c r="BQ97" s="15">
        <v>-1.3610681054999987E-6</v>
      </c>
      <c r="BR97" s="15">
        <v>1.2485035688615002E-3</v>
      </c>
      <c r="BS97" s="27" t="s">
        <v>80</v>
      </c>
      <c r="BT97" s="14"/>
      <c r="BU97" s="14"/>
      <c r="BV97" s="14"/>
      <c r="BW97" s="15"/>
      <c r="BX97" s="15"/>
      <c r="BY97" s="15"/>
    </row>
    <row r="98" spans="1:77" x14ac:dyDescent="0.3">
      <c r="A98" s="14"/>
      <c r="B98" s="14"/>
      <c r="C98" s="14"/>
      <c r="D98" s="14"/>
      <c r="E98" s="14"/>
      <c r="F98" s="14"/>
      <c r="G98" s="14"/>
      <c r="H98" s="14"/>
      <c r="I98" s="14"/>
      <c r="J98" s="14"/>
      <c r="K98" s="14"/>
      <c r="L98" s="14"/>
      <c r="M98" s="14"/>
      <c r="N98" s="15">
        <v>72.99958831024901</v>
      </c>
      <c r="O98" s="15">
        <v>0.24413119045409909</v>
      </c>
      <c r="P98" s="15">
        <v>-0.18370412336835851</v>
      </c>
      <c r="Q98" s="15">
        <v>-0.15296972023118197</v>
      </c>
      <c r="R98" s="15">
        <v>-6.8436013504887483E-2</v>
      </c>
      <c r="S98" s="15">
        <v>-5.1369396042230007E-3</v>
      </c>
      <c r="T98" s="15">
        <v>-7.2452742602505012E-3</v>
      </c>
      <c r="U98" s="15">
        <v>-1.1843300548249993E-3</v>
      </c>
      <c r="V98" s="15">
        <v>-1.3279117585390007E-3</v>
      </c>
      <c r="W98" s="15">
        <v>1.4069785830484994E-3</v>
      </c>
      <c r="X98" s="15">
        <v>-1.2989239571865002E-3</v>
      </c>
      <c r="Y98" s="15">
        <v>-7.1922377848200039E-4</v>
      </c>
      <c r="Z98" s="15">
        <v>-4.3390336645549992E-4</v>
      </c>
      <c r="AA98" s="15">
        <v>-8.826573727380002E-4</v>
      </c>
      <c r="AB98" s="15">
        <v>1.1040552745280002E-3</v>
      </c>
      <c r="AC98" s="15">
        <v>-2.2100696337149994E-4</v>
      </c>
      <c r="AD98" s="15">
        <v>1.146070800610001E-4</v>
      </c>
      <c r="AE98" s="15">
        <v>4.0142221971650001E-4</v>
      </c>
      <c r="AF98" s="15">
        <v>-1.3836145218350005E-4</v>
      </c>
      <c r="AG98" s="15">
        <v>-1.5325476265650001E-4</v>
      </c>
      <c r="AH98" s="15">
        <v>-4.1114296938099998E-4</v>
      </c>
      <c r="AI98" s="27" t="s">
        <v>45</v>
      </c>
      <c r="AJ98" s="14"/>
      <c r="AK98" s="14"/>
      <c r="AL98" s="14"/>
      <c r="AM98" s="14"/>
      <c r="AN98" s="14"/>
      <c r="AO98" s="14"/>
      <c r="AP98" s="14"/>
      <c r="AQ98" s="14"/>
      <c r="AR98" s="14"/>
      <c r="AS98" s="14"/>
      <c r="AT98" s="14"/>
      <c r="AU98" s="14"/>
      <c r="AV98" s="14"/>
      <c r="AW98" s="14"/>
      <c r="AX98" s="15">
        <v>88.743768267329457</v>
      </c>
      <c r="AY98" s="15">
        <v>3.1999189943778394</v>
      </c>
      <c r="AZ98" s="15">
        <v>-9.2992123767572002E-2</v>
      </c>
      <c r="BA98" s="15">
        <v>8.1543170896935496E-2</v>
      </c>
      <c r="BB98" s="15">
        <v>5.5611190834664965E-3</v>
      </c>
      <c r="BC98" s="15">
        <v>1.0667194632932002E-2</v>
      </c>
      <c r="BD98" s="15">
        <v>-7.0114548079079995E-3</v>
      </c>
      <c r="BE98" s="15">
        <v>3.020833870547501E-3</v>
      </c>
      <c r="BF98" s="15">
        <v>-1.1556698134314999E-3</v>
      </c>
      <c r="BG98" s="15">
        <v>-1.3935693325430006E-3</v>
      </c>
      <c r="BH98" s="15">
        <v>3.6901700162699988E-4</v>
      </c>
      <c r="BI98" s="15">
        <v>-2.0347848950420001E-3</v>
      </c>
      <c r="BJ98" s="15">
        <v>6.8995924544000019E-5</v>
      </c>
      <c r="BK98" s="15">
        <v>1.26974037287E-3</v>
      </c>
      <c r="BL98" s="15">
        <v>-2.7436786121350006E-4</v>
      </c>
      <c r="BM98" s="15">
        <v>1.7131134851899987E-4</v>
      </c>
      <c r="BN98" s="15">
        <v>-1.1266995823449991E-4</v>
      </c>
      <c r="BO98" s="15">
        <v>5.4915238873499999E-5</v>
      </c>
      <c r="BP98" s="15">
        <v>-2.4705049014999993E-5</v>
      </c>
      <c r="BQ98" s="15">
        <v>-3.3637521245599998E-4</v>
      </c>
      <c r="BR98" s="15">
        <v>-2.1437669799449996E-4</v>
      </c>
      <c r="BS98" s="27" t="s">
        <v>81</v>
      </c>
      <c r="BT98" s="14"/>
      <c r="BU98" s="14"/>
      <c r="BV98" s="14"/>
      <c r="BW98" s="15"/>
      <c r="BX98" s="15"/>
      <c r="BY98" s="15"/>
    </row>
    <row r="99" spans="1:77" x14ac:dyDescent="0.3">
      <c r="A99" s="14"/>
      <c r="B99" s="14"/>
      <c r="C99" s="14"/>
      <c r="D99" s="14"/>
      <c r="E99" s="14"/>
      <c r="F99" s="14"/>
      <c r="G99" s="14"/>
      <c r="H99" s="14"/>
      <c r="I99" s="14"/>
      <c r="J99" s="14"/>
      <c r="K99" s="14"/>
      <c r="L99" s="14"/>
      <c r="M99" s="14"/>
      <c r="N99" s="14"/>
      <c r="O99" s="15">
        <v>95.874961210782942</v>
      </c>
      <c r="P99" s="15">
        <v>1.8088015886900801</v>
      </c>
      <c r="Q99" s="15">
        <v>0.32279915110011503</v>
      </c>
      <c r="R99" s="15">
        <v>-4.5336976536146018E-2</v>
      </c>
      <c r="S99" s="15">
        <v>2.4040717257540003E-2</v>
      </c>
      <c r="T99" s="15">
        <v>-9.4278004312291511E-2</v>
      </c>
      <c r="U99" s="15">
        <v>4.4319383285585006E-3</v>
      </c>
      <c r="V99" s="15">
        <v>5.6139698160849981E-4</v>
      </c>
      <c r="W99" s="15">
        <v>5.5474682418034972E-3</v>
      </c>
      <c r="X99" s="15">
        <v>-1.2705931582805E-3</v>
      </c>
      <c r="Y99" s="15">
        <v>-1.3438548924054999E-2</v>
      </c>
      <c r="Z99" s="15">
        <v>-5.5616668992600031E-4</v>
      </c>
      <c r="AA99" s="15">
        <v>2.3393585535475001E-3</v>
      </c>
      <c r="AB99" s="15">
        <v>1.7928887679250044E-4</v>
      </c>
      <c r="AC99" s="15">
        <v>-4.2211089417675002E-3</v>
      </c>
      <c r="AD99" s="15">
        <v>-4.2988674089694994E-3</v>
      </c>
      <c r="AE99" s="15">
        <v>-2.2869018968949996E-4</v>
      </c>
      <c r="AF99" s="15">
        <v>-2.5178128427049979E-4</v>
      </c>
      <c r="AG99" s="15">
        <v>-1.5833445205900006E-4</v>
      </c>
      <c r="AH99" s="15">
        <v>-1.4042533092899999E-3</v>
      </c>
      <c r="AI99" s="27" t="s">
        <v>46</v>
      </c>
      <c r="AJ99" s="14"/>
      <c r="AK99" s="14"/>
      <c r="AL99" s="14"/>
      <c r="AM99" s="14"/>
      <c r="AN99" s="14"/>
      <c r="AO99" s="14"/>
      <c r="AP99" s="14"/>
      <c r="AQ99" s="14"/>
      <c r="AR99" s="14"/>
      <c r="AS99" s="14"/>
      <c r="AT99" s="14"/>
      <c r="AU99" s="14"/>
      <c r="AV99" s="14"/>
      <c r="AW99" s="14"/>
      <c r="AX99" s="14"/>
      <c r="AY99" s="15">
        <v>86.502799032933027</v>
      </c>
      <c r="AZ99" s="15">
        <v>-0.5182823500469067</v>
      </c>
      <c r="BA99" s="15">
        <v>-8.6404537194195538E-2</v>
      </c>
      <c r="BB99" s="15">
        <v>-0.18794699998717149</v>
      </c>
      <c r="BC99" s="15">
        <v>1.8738561304571501E-2</v>
      </c>
      <c r="BD99" s="15">
        <v>-7.9326579556986992E-2</v>
      </c>
      <c r="BE99" s="15">
        <v>8.3352337888800004E-3</v>
      </c>
      <c r="BF99" s="15">
        <v>-1.6980087040155013E-3</v>
      </c>
      <c r="BG99" s="15">
        <v>4.8131045416149989E-3</v>
      </c>
      <c r="BH99" s="15">
        <v>2.7717558972029997E-3</v>
      </c>
      <c r="BI99" s="15">
        <v>-1.2547560735194998E-2</v>
      </c>
      <c r="BJ99" s="15">
        <v>2.9341465706699921E-4</v>
      </c>
      <c r="BK99" s="15">
        <v>2.2207900060129998E-3</v>
      </c>
      <c r="BL99" s="15">
        <v>-1.5592820413030007E-3</v>
      </c>
      <c r="BM99" s="15">
        <v>-3.0165391955295001E-3</v>
      </c>
      <c r="BN99" s="15">
        <v>-3.5318179939450006E-3</v>
      </c>
      <c r="BO99" s="15">
        <v>-7.8127756542749999E-4</v>
      </c>
      <c r="BP99" s="15">
        <v>-4.7895101844150004E-4</v>
      </c>
      <c r="BQ99" s="15">
        <v>-6.885737044640002E-4</v>
      </c>
      <c r="BR99" s="15">
        <v>-1.1500548584254997E-3</v>
      </c>
      <c r="BS99" s="27" t="s">
        <v>82</v>
      </c>
      <c r="BT99" s="14"/>
      <c r="BU99" s="14"/>
      <c r="BV99" s="14"/>
      <c r="BW99" s="15"/>
      <c r="BX99" s="15"/>
      <c r="BY99" s="15"/>
    </row>
    <row r="100" spans="1:77" x14ac:dyDescent="0.3">
      <c r="A100" s="14"/>
      <c r="B100" s="14"/>
      <c r="C100" s="14"/>
      <c r="D100" s="14"/>
      <c r="E100" s="14"/>
      <c r="F100" s="14"/>
      <c r="G100" s="14"/>
      <c r="H100" s="14"/>
      <c r="I100" s="14"/>
      <c r="J100" s="14"/>
      <c r="K100" s="14"/>
      <c r="L100" s="14"/>
      <c r="M100" s="14"/>
      <c r="N100" s="14"/>
      <c r="O100" s="14"/>
      <c r="P100" s="15">
        <v>79.7164585631199</v>
      </c>
      <c r="Q100" s="15">
        <v>0.1633799428212564</v>
      </c>
      <c r="R100" s="15">
        <v>0.17227760584487548</v>
      </c>
      <c r="S100" s="15">
        <v>6.628540353384501E-3</v>
      </c>
      <c r="T100" s="15">
        <v>2.9392435793347008E-2</v>
      </c>
      <c r="U100" s="15">
        <v>3.4353748038709994E-3</v>
      </c>
      <c r="V100" s="15">
        <v>2.7240689402599997E-3</v>
      </c>
      <c r="W100" s="15">
        <v>3.5348651800769996E-3</v>
      </c>
      <c r="X100" s="15">
        <v>-1.9918306147480003E-3</v>
      </c>
      <c r="Y100" s="15">
        <v>-2.7551344255669998E-3</v>
      </c>
      <c r="Z100" s="15">
        <v>-2.6627487119199977E-4</v>
      </c>
      <c r="AA100" s="15">
        <v>7.7756208167800028E-4</v>
      </c>
      <c r="AB100" s="15">
        <v>1.0513896572119997E-3</v>
      </c>
      <c r="AC100" s="15">
        <v>7.0482620051400024E-4</v>
      </c>
      <c r="AD100" s="15">
        <v>2.54010825524E-4</v>
      </c>
      <c r="AE100" s="15">
        <v>2.5270560576400004E-4</v>
      </c>
      <c r="AF100" s="15">
        <v>-9.3626927437999988E-5</v>
      </c>
      <c r="AG100" s="15">
        <v>-2.7231214009150001E-4</v>
      </c>
      <c r="AH100" s="15">
        <v>-5.7212802156800008E-4</v>
      </c>
      <c r="AI100" s="27" t="s">
        <v>47</v>
      </c>
      <c r="AJ100" s="14"/>
      <c r="AK100" s="14"/>
      <c r="AL100" s="14"/>
      <c r="AM100" s="14"/>
      <c r="AN100" s="14"/>
      <c r="AO100" s="14"/>
      <c r="AP100" s="14"/>
      <c r="AQ100" s="14"/>
      <c r="AR100" s="14"/>
      <c r="AS100" s="14"/>
      <c r="AT100" s="14"/>
      <c r="AU100" s="14"/>
      <c r="AV100" s="14"/>
      <c r="AW100" s="14"/>
      <c r="AX100" s="14"/>
      <c r="AY100" s="14"/>
      <c r="AZ100" s="15">
        <v>64.628599442945003</v>
      </c>
      <c r="BA100" s="15">
        <v>0.21198726606537949</v>
      </c>
      <c r="BB100" s="15">
        <v>-4.7125752606808027E-2</v>
      </c>
      <c r="BC100" s="15">
        <v>2.3323314511627006E-2</v>
      </c>
      <c r="BD100" s="15">
        <v>3.3321837531396989E-2</v>
      </c>
      <c r="BE100" s="15">
        <v>1.5160985945395998E-2</v>
      </c>
      <c r="BF100" s="15">
        <v>7.6139354639909989E-3</v>
      </c>
      <c r="BG100" s="15">
        <v>1.0002457504335006E-3</v>
      </c>
      <c r="BH100" s="15">
        <v>8.2430902939000216E-5</v>
      </c>
      <c r="BI100" s="15">
        <v>-5.6577574289949943E-4</v>
      </c>
      <c r="BJ100" s="15">
        <v>-1.7493772591950004E-3</v>
      </c>
      <c r="BK100" s="15">
        <v>-9.296408915314998E-4</v>
      </c>
      <c r="BL100" s="15">
        <v>-3.6660234507099966E-4</v>
      </c>
      <c r="BM100" s="15">
        <v>2.2442500761799903E-4</v>
      </c>
      <c r="BN100" s="15">
        <v>6.5051274325099993E-4</v>
      </c>
      <c r="BO100" s="15">
        <v>9.8045221827500041E-5</v>
      </c>
      <c r="BP100" s="15">
        <v>1.5496096098700001E-4</v>
      </c>
      <c r="BQ100" s="15">
        <v>-9.5713396525500013E-5</v>
      </c>
      <c r="BR100" s="15">
        <v>-2.8835944053500159E-5</v>
      </c>
      <c r="BS100" s="27" t="s">
        <v>83</v>
      </c>
      <c r="BT100" s="14"/>
      <c r="BU100" s="14"/>
      <c r="BV100" s="14"/>
      <c r="BW100" s="15"/>
      <c r="BX100" s="15"/>
      <c r="BY100" s="15"/>
    </row>
    <row r="101" spans="1:77" x14ac:dyDescent="0.3">
      <c r="A101" s="14"/>
      <c r="B101" s="14"/>
      <c r="C101" s="14"/>
      <c r="D101" s="14"/>
      <c r="E101" s="14"/>
      <c r="F101" s="14"/>
      <c r="G101" s="14"/>
      <c r="H101" s="14"/>
      <c r="I101" s="14"/>
      <c r="J101" s="14"/>
      <c r="K101" s="14"/>
      <c r="L101" s="14"/>
      <c r="M101" s="14"/>
      <c r="N101" s="14"/>
      <c r="O101" s="14"/>
      <c r="P101" s="14"/>
      <c r="Q101" s="15">
        <v>88.186682242142808</v>
      </c>
      <c r="R101" s="15">
        <v>4.2279956100362392</v>
      </c>
      <c r="S101" s="15">
        <v>0.18584852099535101</v>
      </c>
      <c r="T101" s="15">
        <v>-9.1258523979735481E-2</v>
      </c>
      <c r="U101" s="15">
        <v>4.0327196712022E-2</v>
      </c>
      <c r="V101" s="15">
        <v>1.4681817808667499E-2</v>
      </c>
      <c r="W101" s="15">
        <v>-3.9901198710247492E-2</v>
      </c>
      <c r="X101" s="15">
        <v>-4.6389430449469988E-3</v>
      </c>
      <c r="Y101" s="15">
        <v>-3.843754221414E-3</v>
      </c>
      <c r="Z101" s="15">
        <v>-9.6417148429749891E-4</v>
      </c>
      <c r="AA101" s="15">
        <v>1.2307820730720002E-2</v>
      </c>
      <c r="AB101" s="15">
        <v>-7.7062257961939985E-3</v>
      </c>
      <c r="AC101" s="15">
        <v>1.5879065146550043E-4</v>
      </c>
      <c r="AD101" s="15">
        <v>-1.94978496821E-3</v>
      </c>
      <c r="AE101" s="15">
        <v>3.2900197583100036E-4</v>
      </c>
      <c r="AF101" s="15">
        <v>3.1590459754699999E-4</v>
      </c>
      <c r="AG101" s="15">
        <v>9.2470866686150005E-4</v>
      </c>
      <c r="AH101" s="15">
        <v>1.1526069395620001E-3</v>
      </c>
      <c r="AI101" s="27" t="s">
        <v>48</v>
      </c>
      <c r="AJ101" s="14"/>
      <c r="AK101" s="14"/>
      <c r="AL101" s="14"/>
      <c r="AM101" s="14"/>
      <c r="AN101" s="14"/>
      <c r="AO101" s="14"/>
      <c r="AP101" s="14"/>
      <c r="AQ101" s="14"/>
      <c r="AR101" s="14"/>
      <c r="AS101" s="14"/>
      <c r="AT101" s="14"/>
      <c r="AU101" s="14"/>
      <c r="AV101" s="14"/>
      <c r="AW101" s="14"/>
      <c r="AX101" s="14"/>
      <c r="AY101" s="14"/>
      <c r="AZ101" s="14"/>
      <c r="BA101" s="15">
        <v>91.577082668885808</v>
      </c>
      <c r="BB101" s="15">
        <v>2.3696153974823067</v>
      </c>
      <c r="BC101" s="15">
        <v>-1.0284617778519486E-2</v>
      </c>
      <c r="BD101" s="15">
        <v>-0.15307173445059696</v>
      </c>
      <c r="BE101" s="15">
        <v>4.2462558829723995E-2</v>
      </c>
      <c r="BF101" s="15">
        <v>2.6098107554810002E-2</v>
      </c>
      <c r="BG101" s="15">
        <v>-4.2060281942068498E-2</v>
      </c>
      <c r="BH101" s="15">
        <v>-4.4817142646270012E-3</v>
      </c>
      <c r="BI101" s="15">
        <v>2.516871578455E-3</v>
      </c>
      <c r="BJ101" s="15">
        <v>1.5201110157845002E-3</v>
      </c>
      <c r="BK101" s="15">
        <v>1.0450997529878001E-2</v>
      </c>
      <c r="BL101" s="15">
        <v>-1.1616261336054997E-2</v>
      </c>
      <c r="BM101" s="15">
        <v>3.0093717820205003E-3</v>
      </c>
      <c r="BN101" s="15">
        <v>-1.3251293814160003E-3</v>
      </c>
      <c r="BO101" s="15">
        <v>-1.2544881269630002E-3</v>
      </c>
      <c r="BP101" s="15">
        <v>-1.0769838871884999E-3</v>
      </c>
      <c r="BQ101" s="15">
        <v>2.8443562363149999E-4</v>
      </c>
      <c r="BR101" s="15">
        <v>1.7802111934965001E-3</v>
      </c>
      <c r="BS101" s="27" t="s">
        <v>84</v>
      </c>
      <c r="BT101" s="14"/>
      <c r="BU101" s="14"/>
      <c r="BV101" s="14"/>
      <c r="BW101" s="15"/>
      <c r="BX101" s="15"/>
      <c r="BY101" s="15"/>
    </row>
    <row r="102" spans="1:77" x14ac:dyDescent="0.3">
      <c r="A102" s="14"/>
      <c r="B102" s="14"/>
      <c r="C102" s="14"/>
      <c r="D102" s="14"/>
      <c r="E102" s="14"/>
      <c r="F102" s="14"/>
      <c r="G102" s="14"/>
      <c r="H102" s="14"/>
      <c r="I102" s="14"/>
      <c r="J102" s="14"/>
      <c r="K102" s="14"/>
      <c r="L102" s="14"/>
      <c r="M102" s="14"/>
      <c r="N102" s="14"/>
      <c r="O102" s="14"/>
      <c r="P102" s="14"/>
      <c r="Q102" s="14"/>
      <c r="R102" s="15">
        <v>86.464470613367993</v>
      </c>
      <c r="S102" s="15">
        <v>1.2432389147587797</v>
      </c>
      <c r="T102" s="15">
        <v>0.32769237354465203</v>
      </c>
      <c r="U102" s="15">
        <v>9.6222722768798521E-2</v>
      </c>
      <c r="V102" s="15">
        <v>2.8714544810611004E-2</v>
      </c>
      <c r="W102" s="15">
        <v>-8.4870080683731489E-2</v>
      </c>
      <c r="X102" s="15">
        <v>-9.3009734194180009E-3</v>
      </c>
      <c r="Y102" s="15">
        <v>1.2369659281906999E-2</v>
      </c>
      <c r="Z102" s="15">
        <v>-6.5940706290399645E-4</v>
      </c>
      <c r="AA102" s="15">
        <v>1.63215829634215E-2</v>
      </c>
      <c r="AB102" s="15">
        <v>-1.0606866497111499E-2</v>
      </c>
      <c r="AC102" s="15">
        <v>4.9496066831499997E-3</v>
      </c>
      <c r="AD102" s="15">
        <v>1.9305254466359999E-3</v>
      </c>
      <c r="AE102" s="15">
        <v>9.6534743710049976E-4</v>
      </c>
      <c r="AF102" s="15">
        <v>6.3962482591649978E-4</v>
      </c>
      <c r="AG102" s="15">
        <v>1.3407631530989999E-3</v>
      </c>
      <c r="AH102" s="15">
        <v>2.5331799228504996E-3</v>
      </c>
      <c r="AI102" s="27" t="s">
        <v>49</v>
      </c>
      <c r="AJ102" s="14"/>
      <c r="AK102" s="14"/>
      <c r="AL102" s="14"/>
      <c r="AM102" s="14"/>
      <c r="AN102" s="14"/>
      <c r="AO102" s="14"/>
      <c r="AP102" s="14"/>
      <c r="AQ102" s="14"/>
      <c r="AR102" s="14"/>
      <c r="AS102" s="14"/>
      <c r="AT102" s="14"/>
      <c r="AU102" s="14"/>
      <c r="AV102" s="14"/>
      <c r="AW102" s="14"/>
      <c r="AX102" s="14"/>
      <c r="AY102" s="14"/>
      <c r="AZ102" s="14"/>
      <c r="BA102" s="14"/>
      <c r="BB102" s="15">
        <v>87.980683589085515</v>
      </c>
      <c r="BC102" s="15">
        <v>-0.3058823891811524</v>
      </c>
      <c r="BD102" s="15">
        <v>-0.13199481296009252</v>
      </c>
      <c r="BE102" s="15">
        <v>2.7802193688333008E-2</v>
      </c>
      <c r="BF102" s="15">
        <v>3.6977515860490001E-2</v>
      </c>
      <c r="BG102" s="15">
        <v>-9.1045906190869483E-2</v>
      </c>
      <c r="BH102" s="15">
        <v>-1.3880963829368501E-2</v>
      </c>
      <c r="BI102" s="15">
        <v>2.3204188735656498E-2</v>
      </c>
      <c r="BJ102" s="15">
        <v>1.122568059797E-3</v>
      </c>
      <c r="BK102" s="15">
        <v>1.1587968187718997E-2</v>
      </c>
      <c r="BL102" s="15">
        <v>-1.4603604397078002E-2</v>
      </c>
      <c r="BM102" s="15">
        <v>7.9444214997894981E-3</v>
      </c>
      <c r="BN102" s="15">
        <v>2.3293265591709999E-3</v>
      </c>
      <c r="BO102" s="15">
        <v>-6.7742850823450005E-4</v>
      </c>
      <c r="BP102" s="15">
        <v>-8.0611627396600001E-4</v>
      </c>
      <c r="BQ102" s="15">
        <v>9.8999538275100019E-4</v>
      </c>
      <c r="BR102" s="15">
        <v>3.4400830076495004E-3</v>
      </c>
      <c r="BS102" s="27" t="s">
        <v>85</v>
      </c>
      <c r="BT102" s="14"/>
      <c r="BU102" s="14"/>
      <c r="BV102" s="14"/>
      <c r="BW102" s="15"/>
      <c r="BX102" s="15"/>
      <c r="BY102" s="15"/>
    </row>
    <row r="103" spans="1:77" x14ac:dyDescent="0.3">
      <c r="A103" s="14"/>
      <c r="B103" s="14"/>
      <c r="C103" s="14"/>
      <c r="D103" s="14"/>
      <c r="E103" s="14"/>
      <c r="F103" s="14"/>
      <c r="G103" s="14"/>
      <c r="H103" s="14"/>
      <c r="I103" s="14"/>
      <c r="J103" s="14"/>
      <c r="K103" s="14"/>
      <c r="L103" s="14"/>
      <c r="M103" s="14"/>
      <c r="N103" s="14"/>
      <c r="O103" s="14"/>
      <c r="P103" s="14"/>
      <c r="Q103" s="14"/>
      <c r="R103" s="14"/>
      <c r="S103" s="15">
        <v>79.888638047172975</v>
      </c>
      <c r="T103" s="15">
        <v>-9.7949287547633226E-2</v>
      </c>
      <c r="U103" s="15">
        <v>4.4517611654106504E-2</v>
      </c>
      <c r="V103" s="15">
        <v>2.7650915580601499E-2</v>
      </c>
      <c r="W103" s="15">
        <v>3.6483161993861493E-2</v>
      </c>
      <c r="X103" s="15">
        <v>1.4678539071530002E-3</v>
      </c>
      <c r="Y103" s="15">
        <v>-1.4024339082456998E-2</v>
      </c>
      <c r="Z103" s="15">
        <v>9.437259697685005E-4</v>
      </c>
      <c r="AA103" s="15">
        <v>4.3393944825174998E-3</v>
      </c>
      <c r="AB103" s="15">
        <v>-6.1396658997099997E-4</v>
      </c>
      <c r="AC103" s="15">
        <v>-5.9931800820300061E-4</v>
      </c>
      <c r="AD103" s="15">
        <v>-1.7842492171290009E-3</v>
      </c>
      <c r="AE103" s="15">
        <v>-3.5152015423849992E-4</v>
      </c>
      <c r="AF103" s="15">
        <v>1.6648705548299986E-4</v>
      </c>
      <c r="AG103" s="15">
        <v>-2.1340343076000007E-4</v>
      </c>
      <c r="AH103" s="15">
        <v>-6.0465309397200035E-4</v>
      </c>
      <c r="AI103" s="27" t="s">
        <v>50</v>
      </c>
      <c r="AJ103" s="14"/>
      <c r="AK103" s="14"/>
      <c r="AL103" s="14"/>
      <c r="AM103" s="14"/>
      <c r="AN103" s="14"/>
      <c r="AO103" s="14"/>
      <c r="AP103" s="14"/>
      <c r="AQ103" s="14"/>
      <c r="AR103" s="14"/>
      <c r="AS103" s="14"/>
      <c r="AT103" s="14"/>
      <c r="AU103" s="14"/>
      <c r="AV103" s="14"/>
      <c r="AW103" s="14"/>
      <c r="AX103" s="14"/>
      <c r="AY103" s="14"/>
      <c r="AZ103" s="14"/>
      <c r="BA103" s="14"/>
      <c r="BB103" s="14"/>
      <c r="BC103" s="15">
        <v>64.871683786273991</v>
      </c>
      <c r="BD103" s="15">
        <v>-0.12865929186042729</v>
      </c>
      <c r="BE103" s="15">
        <v>6.7719440954042975E-2</v>
      </c>
      <c r="BF103" s="15">
        <v>3.2609225193006991E-2</v>
      </c>
      <c r="BG103" s="15">
        <v>2.1379787068150996E-2</v>
      </c>
      <c r="BH103" s="15">
        <v>1.5688308533645002E-3</v>
      </c>
      <c r="BI103" s="15">
        <v>3.2033123781285032E-3</v>
      </c>
      <c r="BJ103" s="15">
        <v>1.1375009033685009E-3</v>
      </c>
      <c r="BK103" s="15">
        <v>-1.5339764656965012E-3</v>
      </c>
      <c r="BL103" s="15">
        <v>-2.0655943564729983E-3</v>
      </c>
      <c r="BM103" s="15">
        <v>-1.9433122077175001E-3</v>
      </c>
      <c r="BN103" s="15">
        <v>-1.5274679371624997E-3</v>
      </c>
      <c r="BO103" s="15">
        <v>-8.5000617092449986E-4</v>
      </c>
      <c r="BP103" s="15">
        <v>-3.4959432758300006E-4</v>
      </c>
      <c r="BQ103" s="15">
        <v>9.8793526906250026E-4</v>
      </c>
      <c r="BR103" s="15">
        <v>4.1507557141750001E-4</v>
      </c>
      <c r="BS103" s="27" t="s">
        <v>86</v>
      </c>
      <c r="BT103" s="14"/>
      <c r="BU103" s="14"/>
      <c r="BV103" s="14"/>
      <c r="BW103" s="15"/>
      <c r="BX103" s="15"/>
      <c r="BY103" s="15"/>
    </row>
    <row r="104" spans="1:77" x14ac:dyDescent="0.3">
      <c r="A104" s="14"/>
      <c r="B104" s="14"/>
      <c r="C104" s="14"/>
      <c r="D104" s="14"/>
      <c r="E104" s="14"/>
      <c r="F104" s="14"/>
      <c r="G104" s="14"/>
      <c r="H104" s="14"/>
      <c r="I104" s="14"/>
      <c r="J104" s="14"/>
      <c r="K104" s="14"/>
      <c r="L104" s="14"/>
      <c r="M104" s="14"/>
      <c r="N104" s="14"/>
      <c r="O104" s="14"/>
      <c r="P104" s="14"/>
      <c r="Q104" s="14"/>
      <c r="R104" s="14"/>
      <c r="S104" s="14"/>
      <c r="T104" s="15">
        <v>88.189039648411566</v>
      </c>
      <c r="U104" s="15">
        <v>-0.38117738084307112</v>
      </c>
      <c r="V104" s="15">
        <v>-2.7322205396688001E-2</v>
      </c>
      <c r="W104" s="15">
        <v>-0.13438741945977198</v>
      </c>
      <c r="X104" s="15">
        <v>7.8691994259864947E-3</v>
      </c>
      <c r="Y104" s="15">
        <v>8.6879709977937494E-2</v>
      </c>
      <c r="Z104" s="15">
        <v>-3.9038351184915009E-3</v>
      </c>
      <c r="AA104" s="15">
        <v>-4.3112858219745004E-3</v>
      </c>
      <c r="AB104" s="15">
        <v>-2.4017016223724986E-3</v>
      </c>
      <c r="AC104" s="15">
        <v>1.4285088732501498E-2</v>
      </c>
      <c r="AD104" s="15">
        <v>1.3765544752014499E-2</v>
      </c>
      <c r="AE104" s="15">
        <v>2.2267852317759997E-3</v>
      </c>
      <c r="AF104" s="15">
        <v>1.1305920237734994E-3</v>
      </c>
      <c r="AG104" s="15">
        <v>1.1087433980025002E-3</v>
      </c>
      <c r="AH104" s="15">
        <v>3.602094665378499E-3</v>
      </c>
      <c r="AI104" s="27" t="s">
        <v>51</v>
      </c>
      <c r="AJ104" s="14"/>
      <c r="AK104" s="14"/>
      <c r="AL104" s="14"/>
      <c r="AM104" s="14"/>
      <c r="AN104" s="14"/>
      <c r="AO104" s="14"/>
      <c r="AP104" s="14"/>
      <c r="AQ104" s="14"/>
      <c r="AR104" s="14"/>
      <c r="AS104" s="14"/>
      <c r="AT104" s="14"/>
      <c r="AU104" s="14"/>
      <c r="AV104" s="14"/>
      <c r="AW104" s="14"/>
      <c r="AX104" s="14"/>
      <c r="AY104" s="14"/>
      <c r="AZ104" s="14"/>
      <c r="BA104" s="14"/>
      <c r="BB104" s="14"/>
      <c r="BC104" s="14"/>
      <c r="BD104" s="15">
        <v>88.765236110269754</v>
      </c>
      <c r="BE104" s="15">
        <v>-0.51978234624567132</v>
      </c>
      <c r="BF104" s="15">
        <v>-2.0351215538887499E-2</v>
      </c>
      <c r="BG104" s="15">
        <v>-0.22466210580748006</v>
      </c>
      <c r="BH104" s="15">
        <v>-6.6845219191513497E-2</v>
      </c>
      <c r="BI104" s="15">
        <v>8.8719616150168989E-2</v>
      </c>
      <c r="BJ104" s="15">
        <v>-2.0447428432974995E-3</v>
      </c>
      <c r="BK104" s="15">
        <v>-7.3927094998039984E-3</v>
      </c>
      <c r="BL104" s="15">
        <v>4.5427960393570003E-3</v>
      </c>
      <c r="BM104" s="15">
        <v>1.4695115989991497E-2</v>
      </c>
      <c r="BN104" s="15">
        <v>1.3115997118374502E-2</v>
      </c>
      <c r="BO104" s="15">
        <v>2.1146819146200002E-3</v>
      </c>
      <c r="BP104" s="15">
        <v>9.3568757307349983E-4</v>
      </c>
      <c r="BQ104" s="15">
        <v>1.7090214957405001E-3</v>
      </c>
      <c r="BR104" s="15">
        <v>3.7393190703480009E-3</v>
      </c>
      <c r="BS104" s="27" t="s">
        <v>87</v>
      </c>
      <c r="BT104" s="14"/>
      <c r="BU104" s="14"/>
      <c r="BV104" s="14"/>
      <c r="BW104" s="15"/>
      <c r="BX104" s="15"/>
      <c r="BY104" s="15"/>
    </row>
    <row r="105" spans="1:77" x14ac:dyDescent="0.3">
      <c r="A105" s="14"/>
      <c r="B105" s="14"/>
      <c r="C105" s="14"/>
      <c r="D105" s="14"/>
      <c r="E105" s="14"/>
      <c r="F105" s="14"/>
      <c r="G105" s="14"/>
      <c r="H105" s="14"/>
      <c r="I105" s="14"/>
      <c r="J105" s="14"/>
      <c r="K105" s="14"/>
      <c r="L105" s="14"/>
      <c r="M105" s="14"/>
      <c r="N105" s="14"/>
      <c r="O105" s="14"/>
      <c r="P105" s="14"/>
      <c r="Q105" s="14"/>
      <c r="R105" s="14"/>
      <c r="S105" s="14"/>
      <c r="T105" s="14"/>
      <c r="U105" s="15">
        <v>75.482369598024249</v>
      </c>
      <c r="V105" s="15">
        <v>1.1617739974340431</v>
      </c>
      <c r="W105" s="15">
        <v>0.13128149341849599</v>
      </c>
      <c r="X105" s="15">
        <v>-2.4728128814410003E-2</v>
      </c>
      <c r="Y105" s="15">
        <v>-4.1259208961954001E-2</v>
      </c>
      <c r="Z105" s="15">
        <v>7.4299032428879995E-3</v>
      </c>
      <c r="AA105" s="15">
        <v>1.9490910682049001E-2</v>
      </c>
      <c r="AB105" s="15">
        <v>-5.5468539100030001E-3</v>
      </c>
      <c r="AC105" s="15">
        <v>3.1897311900200001E-3</v>
      </c>
      <c r="AD105" s="15">
        <v>-1.2613901039534997E-3</v>
      </c>
      <c r="AE105" s="15">
        <v>-7.5392066126549998E-4</v>
      </c>
      <c r="AF105" s="15">
        <v>-1.4598067253249999E-4</v>
      </c>
      <c r="AG105" s="15">
        <v>2.3586701584099999E-4</v>
      </c>
      <c r="AH105" s="15">
        <v>5.1339187734899996E-4</v>
      </c>
      <c r="AI105" s="27" t="s">
        <v>52</v>
      </c>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5">
        <v>62.215223502719361</v>
      </c>
      <c r="BF105" s="15">
        <v>1.1028856532958542</v>
      </c>
      <c r="BG105" s="15">
        <v>-0.12693639110956645</v>
      </c>
      <c r="BH105" s="15">
        <v>1.9478842419345006E-3</v>
      </c>
      <c r="BI105" s="15">
        <v>2.383262255715131E-4</v>
      </c>
      <c r="BJ105" s="15">
        <v>8.2300067208250002E-3</v>
      </c>
      <c r="BK105" s="15">
        <v>9.6197620506270013E-3</v>
      </c>
      <c r="BL105" s="15">
        <v>-1.3350314813259986E-3</v>
      </c>
      <c r="BM105" s="15">
        <v>2.0898155956635008E-3</v>
      </c>
      <c r="BN105" s="15">
        <v>-1.1406346858115007E-3</v>
      </c>
      <c r="BO105" s="15">
        <v>-4.6442668355449999E-4</v>
      </c>
      <c r="BP105" s="15">
        <v>-7.5795240980300002E-4</v>
      </c>
      <c r="BQ105" s="15">
        <v>1.3844930351350002E-4</v>
      </c>
      <c r="BR105" s="15">
        <v>5.6170195122550023E-4</v>
      </c>
      <c r="BS105" s="27" t="s">
        <v>88</v>
      </c>
      <c r="BT105" s="14"/>
      <c r="BU105" s="14"/>
      <c r="BV105" s="14"/>
      <c r="BW105" s="15"/>
      <c r="BX105" s="15"/>
      <c r="BY105" s="15"/>
    </row>
    <row r="106" spans="1:77" x14ac:dyDescent="0.3">
      <c r="A106" s="14"/>
      <c r="B106" s="14"/>
      <c r="C106" s="14"/>
      <c r="D106" s="14"/>
      <c r="E106" s="14"/>
      <c r="F106" s="14"/>
      <c r="G106" s="14"/>
      <c r="H106" s="14"/>
      <c r="I106" s="14"/>
      <c r="J106" s="14"/>
      <c r="K106" s="14"/>
      <c r="L106" s="14"/>
      <c r="M106" s="14"/>
      <c r="N106" s="14"/>
      <c r="O106" s="14"/>
      <c r="P106" s="14"/>
      <c r="Q106" s="14"/>
      <c r="R106" s="14"/>
      <c r="S106" s="14"/>
      <c r="T106" s="14"/>
      <c r="U106" s="14"/>
      <c r="V106" s="15">
        <v>80.019912176162052</v>
      </c>
      <c r="W106" s="15">
        <v>-0.11508765193648032</v>
      </c>
      <c r="X106" s="15">
        <v>-2.6806772230935479E-2</v>
      </c>
      <c r="Y106" s="15">
        <v>-2.3954303551804498E-2</v>
      </c>
      <c r="Z106" s="15">
        <v>1.0813358538238499E-2</v>
      </c>
      <c r="AA106" s="15">
        <v>2.1984364860982993E-2</v>
      </c>
      <c r="AB106" s="15">
        <v>-7.670486620131001E-3</v>
      </c>
      <c r="AC106" s="15">
        <v>3.9821639918289986E-3</v>
      </c>
      <c r="AD106" s="15">
        <v>8.0693078129699897E-4</v>
      </c>
      <c r="AE106" s="15">
        <v>-4.5760753781800005E-4</v>
      </c>
      <c r="AF106" s="15">
        <v>-3.4651011839050011E-4</v>
      </c>
      <c r="AG106" s="15">
        <v>7.2890122999100021E-4</v>
      </c>
      <c r="AH106" s="15">
        <v>1.3832047581314999E-3</v>
      </c>
      <c r="AI106" s="27" t="s">
        <v>53</v>
      </c>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5">
        <v>64.004392322135146</v>
      </c>
      <c r="BG106" s="15">
        <v>-0.17519706053562345</v>
      </c>
      <c r="BH106" s="15">
        <v>5.7953189948188495E-2</v>
      </c>
      <c r="BI106" s="15">
        <v>3.9269634871368024E-2</v>
      </c>
      <c r="BJ106" s="15">
        <v>1.8619896120573999E-2</v>
      </c>
      <c r="BK106" s="15">
        <v>2.0334018641040001E-2</v>
      </c>
      <c r="BL106" s="15">
        <v>2.5544669276189977E-3</v>
      </c>
      <c r="BM106" s="15">
        <v>5.4882972335010011E-3</v>
      </c>
      <c r="BN106" s="15">
        <v>2.1771096972275005E-3</v>
      </c>
      <c r="BO106" s="15">
        <v>1.0220686483150001E-3</v>
      </c>
      <c r="BP106" s="15">
        <v>-2.4227953542149981E-4</v>
      </c>
      <c r="BQ106" s="15">
        <v>-5.6090564167000044E-4</v>
      </c>
      <c r="BR106" s="15">
        <v>1.3399963364899923E-4</v>
      </c>
      <c r="BS106" s="27" t="s">
        <v>89</v>
      </c>
      <c r="BT106" s="14"/>
      <c r="BU106" s="14"/>
      <c r="BV106" s="14"/>
      <c r="BW106" s="15"/>
      <c r="BX106" s="15"/>
      <c r="BY106" s="15"/>
    </row>
    <row r="107" spans="1:77" x14ac:dyDescent="0.3">
      <c r="A107" s="14"/>
      <c r="B107" s="14"/>
      <c r="C107" s="14"/>
      <c r="D107" s="14"/>
      <c r="E107" s="14"/>
      <c r="F107" s="14"/>
      <c r="G107" s="14"/>
      <c r="H107" s="14"/>
      <c r="I107" s="14"/>
      <c r="J107" s="14"/>
      <c r="K107" s="14"/>
      <c r="L107" s="14"/>
      <c r="M107" s="14"/>
      <c r="N107" s="14"/>
      <c r="O107" s="14"/>
      <c r="P107" s="14"/>
      <c r="Q107" s="14"/>
      <c r="R107" s="14"/>
      <c r="S107" s="14"/>
      <c r="T107" s="14"/>
      <c r="U107" s="14"/>
      <c r="V107" s="14"/>
      <c r="W107" s="15">
        <v>83.82099319887935</v>
      </c>
      <c r="X107" s="15">
        <v>-0.58507354255300847</v>
      </c>
      <c r="Y107" s="15">
        <v>-0.74980071313022745</v>
      </c>
      <c r="Z107" s="15">
        <v>1.6100685186702966E-2</v>
      </c>
      <c r="AA107" s="15">
        <v>-0.15923522061092696</v>
      </c>
      <c r="AB107" s="15">
        <v>7.9086621806715496E-2</v>
      </c>
      <c r="AC107" s="15">
        <v>-3.7637628244072012E-2</v>
      </c>
      <c r="AD107" s="15">
        <v>-1.8647942030167002E-2</v>
      </c>
      <c r="AE107" s="15">
        <v>-4.5998805785720008E-3</v>
      </c>
      <c r="AF107" s="15">
        <v>-3.100213822297501E-3</v>
      </c>
      <c r="AG107" s="15">
        <v>-4.6721828506715007E-3</v>
      </c>
      <c r="AH107" s="15">
        <v>-9.5953814240235021E-3</v>
      </c>
      <c r="AI107" s="27" t="s">
        <v>54</v>
      </c>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5">
        <v>87.107518844993677</v>
      </c>
      <c r="BH107" s="15">
        <v>0.81777845707477415</v>
      </c>
      <c r="BI107" s="15">
        <v>-0.66414711153460604</v>
      </c>
      <c r="BJ107" s="15">
        <v>-6.4214296506414484E-2</v>
      </c>
      <c r="BK107" s="15">
        <v>-0.15085633475118901</v>
      </c>
      <c r="BL107" s="15">
        <v>0.10788628577096351</v>
      </c>
      <c r="BM107" s="15">
        <v>-3.4704017566515005E-2</v>
      </c>
      <c r="BN107" s="15">
        <v>-5.1691835523709978E-3</v>
      </c>
      <c r="BO107" s="15">
        <v>2.9091478472089995E-3</v>
      </c>
      <c r="BP107" s="15">
        <v>2.6289893283295003E-3</v>
      </c>
      <c r="BQ107" s="15">
        <v>-3.0003889835279996E-3</v>
      </c>
      <c r="BR107" s="15">
        <v>-8.5695458361800016E-3</v>
      </c>
      <c r="BS107" s="27" t="s">
        <v>90</v>
      </c>
      <c r="BT107" s="14"/>
      <c r="BU107" s="14"/>
      <c r="BV107" s="14"/>
      <c r="BW107" s="15"/>
      <c r="BX107" s="15"/>
      <c r="BY107" s="15"/>
    </row>
    <row r="108" spans="1:77" x14ac:dyDescent="0.3">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5">
        <v>58.548113146528827</v>
      </c>
      <c r="Y108" s="15">
        <v>-0.46897773134378118</v>
      </c>
      <c r="Z108" s="15">
        <v>7.6593113034455013E-2</v>
      </c>
      <c r="AA108" s="15">
        <v>-2.3274832500147499E-2</v>
      </c>
      <c r="AB108" s="15">
        <v>2.207048802982E-2</v>
      </c>
      <c r="AC108" s="15">
        <v>1.2226087618344997E-2</v>
      </c>
      <c r="AD108" s="15">
        <v>3.7701906552195016E-3</v>
      </c>
      <c r="AE108" s="15">
        <v>7.0260795443150025E-4</v>
      </c>
      <c r="AF108" s="15">
        <v>-2.9215624951569995E-3</v>
      </c>
      <c r="AG108" s="15">
        <v>-2.1640976602354998E-3</v>
      </c>
      <c r="AH108" s="15">
        <v>-2.4315208738125006E-3</v>
      </c>
      <c r="AI108" s="27" t="s">
        <v>55</v>
      </c>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5">
        <v>73.829613455462095</v>
      </c>
      <c r="BI108" s="15">
        <v>-1.2775084096069615</v>
      </c>
      <c r="BJ108" s="15">
        <v>-0.10663948400786601</v>
      </c>
      <c r="BK108" s="15">
        <v>-0.10631862145775949</v>
      </c>
      <c r="BL108" s="15">
        <v>4.2808786568839512E-2</v>
      </c>
      <c r="BM108" s="15">
        <v>-1.4963922862016003E-2</v>
      </c>
      <c r="BN108" s="15">
        <v>-3.5048877962430007E-3</v>
      </c>
      <c r="BO108" s="15">
        <v>2.7406477412500068E-5</v>
      </c>
      <c r="BP108" s="15">
        <v>4.4533094196000004E-4</v>
      </c>
      <c r="BQ108" s="15">
        <v>-1.3636139115415001E-3</v>
      </c>
      <c r="BR108" s="15">
        <v>-2.2653814585924994E-3</v>
      </c>
      <c r="BS108" s="27" t="s">
        <v>91</v>
      </c>
      <c r="BT108" s="14"/>
      <c r="BU108" s="14"/>
      <c r="BV108" s="14"/>
      <c r="BW108" s="15"/>
      <c r="BX108" s="15"/>
      <c r="BY108" s="15"/>
    </row>
    <row r="109" spans="1:77" x14ac:dyDescent="0.3">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5">
        <v>91.296095393168983</v>
      </c>
      <c r="Z109" s="15">
        <v>-0.61917417145718612</v>
      </c>
      <c r="AA109" s="15">
        <v>0.54173474891027062</v>
      </c>
      <c r="AB109" s="15">
        <v>-0.21665734424918953</v>
      </c>
      <c r="AC109" s="15">
        <v>0.21098718032986999</v>
      </c>
      <c r="AD109" s="15">
        <v>0.11368702876964749</v>
      </c>
      <c r="AE109" s="15">
        <v>2.1533772879374996E-2</v>
      </c>
      <c r="AF109" s="15">
        <v>8.1094370454950059E-3</v>
      </c>
      <c r="AG109" s="15">
        <v>2.5393558713495005E-3</v>
      </c>
      <c r="AH109" s="15">
        <v>1.42586354420195E-2</v>
      </c>
      <c r="AI109" s="27" t="s">
        <v>56</v>
      </c>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5">
        <v>89.736801010046491</v>
      </c>
      <c r="BJ109" s="15">
        <v>0.33627328232285536</v>
      </c>
      <c r="BK109" s="15">
        <v>0.40211040624760253</v>
      </c>
      <c r="BL109" s="15">
        <v>-9.6661161146410504E-2</v>
      </c>
      <c r="BM109" s="15">
        <v>0.16116572911480653</v>
      </c>
      <c r="BN109" s="15">
        <v>0.10124120991474449</v>
      </c>
      <c r="BO109" s="15">
        <v>1.5639318239470498E-2</v>
      </c>
      <c r="BP109" s="15">
        <v>5.6980184385149986E-3</v>
      </c>
      <c r="BQ109" s="15">
        <v>3.082307211205503E-3</v>
      </c>
      <c r="BR109" s="15">
        <v>1.4360940825842498E-2</v>
      </c>
      <c r="BS109" s="27" t="s">
        <v>92</v>
      </c>
      <c r="BT109" s="14"/>
      <c r="BU109" s="14"/>
      <c r="BV109" s="14"/>
      <c r="BW109" s="15"/>
      <c r="BX109" s="15"/>
      <c r="BY109" s="15"/>
    </row>
    <row r="110" spans="1:77" x14ac:dyDescent="0.3">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5">
        <v>63.575462080775047</v>
      </c>
      <c r="AA110" s="15">
        <v>0.86202090581313251</v>
      </c>
      <c r="AB110" s="15">
        <v>-8.1251198884209022E-2</v>
      </c>
      <c r="AC110" s="15">
        <v>-9.2160521822772984E-2</v>
      </c>
      <c r="AD110" s="15">
        <v>-5.0271694928898998E-2</v>
      </c>
      <c r="AE110" s="15">
        <v>3.865437184676997E-3</v>
      </c>
      <c r="AF110" s="15">
        <v>1.9004482887914995E-3</v>
      </c>
      <c r="AG110" s="15">
        <v>-3.4526695932004998E-3</v>
      </c>
      <c r="AH110" s="15">
        <v>-6.4488919136485015E-3</v>
      </c>
      <c r="AI110" s="27" t="s">
        <v>57</v>
      </c>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5">
        <v>87.730615575159177</v>
      </c>
      <c r="BK110" s="15">
        <v>2.7004548020780321</v>
      </c>
      <c r="BL110" s="15">
        <v>-0.43226878578423505</v>
      </c>
      <c r="BM110" s="15">
        <v>2.75126212719345E-2</v>
      </c>
      <c r="BN110" s="15">
        <v>-1.1321793090537501E-2</v>
      </c>
      <c r="BO110" s="15">
        <v>-4.4189319391520002E-3</v>
      </c>
      <c r="BP110" s="15">
        <v>-8.9584448488049992E-4</v>
      </c>
      <c r="BQ110" s="15">
        <v>-3.1081675052100038E-4</v>
      </c>
      <c r="BR110" s="15">
        <v>1.4466359284294999E-3</v>
      </c>
      <c r="BS110" s="27" t="s">
        <v>93</v>
      </c>
      <c r="BT110" s="14"/>
      <c r="BU110" s="14"/>
      <c r="BV110" s="14"/>
      <c r="BW110" s="15"/>
      <c r="BX110" s="15"/>
      <c r="BY110" s="15"/>
    </row>
    <row r="111" spans="1:77" x14ac:dyDescent="0.3">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5">
        <v>94.915758002174684</v>
      </c>
      <c r="AB111" s="15">
        <v>-4.6896413496994391</v>
      </c>
      <c r="AC111" s="15">
        <v>-2.2188655598783948E-2</v>
      </c>
      <c r="AD111" s="15">
        <v>-6.4467418150976993E-2</v>
      </c>
      <c r="AE111" s="15">
        <v>9.6966953428364987E-3</v>
      </c>
      <c r="AF111" s="15">
        <v>4.6493979807265004E-3</v>
      </c>
      <c r="AG111" s="15">
        <v>1.5616588590361498E-2</v>
      </c>
      <c r="AH111" s="15">
        <v>2.0444072512169002E-2</v>
      </c>
      <c r="AI111" s="27" t="s">
        <v>58</v>
      </c>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5">
        <v>84.913740514389403</v>
      </c>
      <c r="BL111" s="15">
        <v>-6.1510667338971583</v>
      </c>
      <c r="BM111" s="15">
        <v>-5.5867608159121458E-2</v>
      </c>
      <c r="BN111" s="15">
        <v>-0.20193956324356746</v>
      </c>
      <c r="BO111" s="15">
        <v>-6.503175815214049E-2</v>
      </c>
      <c r="BP111" s="15">
        <v>-2.8423785146238497E-2</v>
      </c>
      <c r="BQ111" s="15">
        <v>4.6247989808170008E-3</v>
      </c>
      <c r="BR111" s="15">
        <v>1.6189584457568001E-2</v>
      </c>
      <c r="BS111" s="27" t="s">
        <v>94</v>
      </c>
      <c r="BT111" s="14"/>
      <c r="BU111" s="14"/>
      <c r="BV111" s="14"/>
      <c r="BW111" s="15"/>
      <c r="BX111" s="15"/>
      <c r="BY111" s="15"/>
    </row>
    <row r="112" spans="1:77" x14ac:dyDescent="0.3">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5">
        <v>91.000889873560538</v>
      </c>
      <c r="AC112" s="15">
        <v>0.4822423973853871</v>
      </c>
      <c r="AD112" s="15">
        <v>0.114543468167966</v>
      </c>
      <c r="AE112" s="15">
        <v>-3.3531849900819019E-2</v>
      </c>
      <c r="AF112" s="15">
        <v>1.01105227978585E-2</v>
      </c>
      <c r="AG112" s="15">
        <v>-2.5353197302454999E-2</v>
      </c>
      <c r="AH112" s="15">
        <v>-3.3845636653803496E-2</v>
      </c>
      <c r="AI112" s="27" t="s">
        <v>59</v>
      </c>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c r="BL112" s="15">
        <v>108.25401386305019</v>
      </c>
      <c r="BM112" s="15">
        <v>-0.3363197312035584</v>
      </c>
      <c r="BN112" s="15">
        <v>0.62145445626640294</v>
      </c>
      <c r="BO112" s="15">
        <v>0.1446713256425185</v>
      </c>
      <c r="BP112" s="15">
        <v>6.7787702692472002E-2</v>
      </c>
      <c r="BQ112" s="15">
        <v>2.8442112816205005E-3</v>
      </c>
      <c r="BR112" s="15">
        <v>-3.5251450579219995E-2</v>
      </c>
      <c r="BS112" s="27" t="s">
        <v>95</v>
      </c>
      <c r="BT112" s="14"/>
      <c r="BU112" s="14"/>
      <c r="BV112" s="14"/>
      <c r="BW112" s="15"/>
      <c r="BX112" s="15"/>
      <c r="BY112" s="15"/>
    </row>
    <row r="113" spans="1:77" x14ac:dyDescent="0.3">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5">
        <v>103.88535774911378</v>
      </c>
      <c r="AD113" s="15">
        <v>6.3093491491033609</v>
      </c>
      <c r="AE113" s="15">
        <v>0.53316260643977964</v>
      </c>
      <c r="AF113" s="15">
        <v>0.12401004636451002</v>
      </c>
      <c r="AG113" s="15">
        <v>5.9267495418238988E-2</v>
      </c>
      <c r="AH113" s="15">
        <v>0.110857926661768</v>
      </c>
      <c r="AI113" s="27" t="s">
        <v>60</v>
      </c>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c r="BL113" s="14"/>
      <c r="BM113" s="15">
        <v>93.836018284629716</v>
      </c>
      <c r="BN113" s="15">
        <v>4.0661063699980451</v>
      </c>
      <c r="BO113" s="15">
        <v>0.15936199572770249</v>
      </c>
      <c r="BP113" s="15">
        <v>1.1441289724622503E-2</v>
      </c>
      <c r="BQ113" s="15">
        <v>6.2213927369900002E-2</v>
      </c>
      <c r="BR113" s="15">
        <v>9.7849984796764988E-2</v>
      </c>
      <c r="BS113" s="27" t="s">
        <v>96</v>
      </c>
      <c r="BT113" s="14"/>
      <c r="BU113" s="14"/>
      <c r="BV113" s="14"/>
      <c r="BW113" s="14"/>
      <c r="BX113" s="14"/>
      <c r="BY113" s="14"/>
    </row>
    <row r="114" spans="1:77" x14ac:dyDescent="0.3">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5">
        <v>85.161231051242424</v>
      </c>
      <c r="AE114" s="15">
        <v>-0.19696481162724422</v>
      </c>
      <c r="AF114" s="15">
        <v>0.29636338131086454</v>
      </c>
      <c r="AG114" s="15">
        <v>4.5047832081226515E-2</v>
      </c>
      <c r="AH114" s="15">
        <v>0.15081165795731746</v>
      </c>
      <c r="AI114" s="27" t="s">
        <v>61</v>
      </c>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c r="BL114" s="14"/>
      <c r="BM114" s="14"/>
      <c r="BN114" s="15">
        <v>84.072052994672177</v>
      </c>
      <c r="BO114" s="15">
        <v>1.3374715488792035</v>
      </c>
      <c r="BP114" s="15">
        <v>0.19757304089785552</v>
      </c>
      <c r="BQ114" s="15">
        <v>6.7813793909972511E-2</v>
      </c>
      <c r="BR114" s="15">
        <v>0.1319541792099295</v>
      </c>
      <c r="BS114" s="27" t="s">
        <v>97</v>
      </c>
      <c r="BT114" s="14"/>
      <c r="BU114" s="14"/>
      <c r="BV114" s="14"/>
      <c r="BW114" s="14"/>
      <c r="BX114" s="14"/>
      <c r="BY114" s="14"/>
    </row>
    <row r="115" spans="1:77" x14ac:dyDescent="0.3">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5">
        <v>60.401478724867175</v>
      </c>
      <c r="AF115" s="15">
        <v>0.94366595664244901</v>
      </c>
      <c r="AG115" s="15">
        <v>-0.105127405741191</v>
      </c>
      <c r="AH115" s="15">
        <v>5.6385314791792499E-2</v>
      </c>
      <c r="AI115" s="27" t="s">
        <v>62</v>
      </c>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c r="BL115" s="14"/>
      <c r="BM115" s="14"/>
      <c r="BN115" s="14"/>
      <c r="BO115" s="15">
        <v>75.688452118308874</v>
      </c>
      <c r="BP115" s="15">
        <v>1.3265749581083934</v>
      </c>
      <c r="BQ115" s="15">
        <v>-3.3110994966906504E-2</v>
      </c>
      <c r="BR115" s="15">
        <v>2.1886352897158998E-2</v>
      </c>
      <c r="BS115" s="27" t="s">
        <v>98</v>
      </c>
      <c r="BT115" s="14"/>
      <c r="BU115" s="14"/>
      <c r="BV115" s="14"/>
      <c r="BW115" s="14"/>
      <c r="BX115" s="14"/>
      <c r="BY115" s="14"/>
    </row>
    <row r="116" spans="1:77" x14ac:dyDescent="0.3">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5">
        <v>59.331701187535955</v>
      </c>
      <c r="AG116" s="15">
        <v>0.65873878975937128</v>
      </c>
      <c r="AH116" s="15">
        <v>-3.45028097828875E-2</v>
      </c>
      <c r="AI116" s="27" t="s">
        <v>63</v>
      </c>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c r="BL116" s="14"/>
      <c r="BM116" s="14"/>
      <c r="BN116" s="14"/>
      <c r="BO116" s="14"/>
      <c r="BP116" s="15">
        <v>81.727475157216162</v>
      </c>
      <c r="BQ116" s="15">
        <v>0.37022385927287543</v>
      </c>
      <c r="BR116" s="15">
        <v>-8.2397252742062513E-2</v>
      </c>
      <c r="BS116" s="27" t="s">
        <v>99</v>
      </c>
      <c r="BT116" s="14"/>
      <c r="BU116" s="14"/>
      <c r="BV116" s="14"/>
      <c r="BW116" s="14"/>
      <c r="BX116" s="14"/>
      <c r="BY116" s="14"/>
    </row>
    <row r="117" spans="1:77" x14ac:dyDescent="0.3">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5">
        <v>83.706708009837755</v>
      </c>
      <c r="AH117" s="15">
        <v>0.61654694605806148</v>
      </c>
      <c r="AI117" s="27" t="s">
        <v>64</v>
      </c>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c r="BL117" s="14"/>
      <c r="BM117" s="14"/>
      <c r="BN117" s="14"/>
      <c r="BO117" s="14"/>
      <c r="BP117" s="14"/>
      <c r="BQ117" s="15">
        <v>58.98342512814763</v>
      </c>
      <c r="BR117" s="15">
        <v>0.419333619333494</v>
      </c>
      <c r="BS117" s="27" t="s">
        <v>100</v>
      </c>
      <c r="BT117" s="14"/>
      <c r="BU117" s="14"/>
      <c r="BV117" s="14"/>
      <c r="BW117" s="14"/>
      <c r="BX117" s="14"/>
      <c r="BY117" s="14"/>
    </row>
    <row r="118" spans="1:77" x14ac:dyDescent="0.3">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5">
        <v>82.482968326537573</v>
      </c>
      <c r="AI118" s="27" t="s">
        <v>65</v>
      </c>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c r="BL118" s="14"/>
      <c r="BM118" s="14"/>
      <c r="BN118" s="14"/>
      <c r="BO118" s="14"/>
      <c r="BP118" s="14"/>
      <c r="BQ118" s="14"/>
      <c r="BR118" s="15">
        <v>77.463000580103099</v>
      </c>
      <c r="BS118" s="27" t="s">
        <v>101</v>
      </c>
      <c r="BT118" s="14"/>
      <c r="BU118" s="14"/>
      <c r="BV118" s="14"/>
      <c r="BW118" s="14"/>
      <c r="BX118" s="14"/>
      <c r="BY118" s="14"/>
    </row>
    <row r="120" spans="1:77" s="14" customFormat="1" x14ac:dyDescent="0.3"/>
    <row r="121" spans="1:77" x14ac:dyDescent="0.3">
      <c r="A121" s="16" t="s">
        <v>105</v>
      </c>
    </row>
    <row r="122" spans="1:77" x14ac:dyDescent="0.3">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c r="BL122" s="14"/>
      <c r="BM122" s="14"/>
      <c r="BN122" s="14"/>
      <c r="BO122" s="14"/>
      <c r="BP122" s="14"/>
      <c r="BQ122" s="14"/>
      <c r="BR122" s="14"/>
      <c r="BS122" s="14"/>
      <c r="BT122" s="14"/>
      <c r="BU122" s="14"/>
      <c r="BV122" s="14"/>
      <c r="BW122" s="14"/>
      <c r="BX122" s="14"/>
      <c r="BY122" s="14"/>
    </row>
    <row r="123" spans="1:77" x14ac:dyDescent="0.3">
      <c r="A123" s="27" t="s">
        <v>68</v>
      </c>
      <c r="B123" s="27" t="s">
        <v>69</v>
      </c>
      <c r="C123" s="27" t="s">
        <v>70</v>
      </c>
      <c r="D123" s="27" t="s">
        <v>71</v>
      </c>
      <c r="E123" s="27" t="s">
        <v>72</v>
      </c>
      <c r="F123" s="27" t="s">
        <v>73</v>
      </c>
      <c r="G123" s="27" t="s">
        <v>74</v>
      </c>
      <c r="H123" s="27" t="s">
        <v>75</v>
      </c>
      <c r="I123" s="27" t="s">
        <v>76</v>
      </c>
      <c r="J123" s="27" t="s">
        <v>77</v>
      </c>
      <c r="K123" s="27" t="s">
        <v>78</v>
      </c>
      <c r="L123" s="27" t="s">
        <v>79</v>
      </c>
      <c r="M123" s="27" t="s">
        <v>80</v>
      </c>
      <c r="N123" s="27" t="s">
        <v>81</v>
      </c>
      <c r="O123" s="27" t="s">
        <v>82</v>
      </c>
      <c r="P123" s="27" t="s">
        <v>83</v>
      </c>
      <c r="Q123" s="27" t="s">
        <v>84</v>
      </c>
      <c r="R123" s="27" t="s">
        <v>85</v>
      </c>
      <c r="S123" s="27" t="s">
        <v>86</v>
      </c>
      <c r="T123" s="27" t="s">
        <v>87</v>
      </c>
      <c r="U123" s="27" t="s">
        <v>88</v>
      </c>
      <c r="V123" s="27" t="s">
        <v>89</v>
      </c>
      <c r="W123" s="27" t="s">
        <v>90</v>
      </c>
      <c r="X123" s="27" t="s">
        <v>91</v>
      </c>
      <c r="Y123" s="27" t="s">
        <v>92</v>
      </c>
      <c r="Z123" s="27" t="s">
        <v>93</v>
      </c>
      <c r="AA123" s="27" t="s">
        <v>94</v>
      </c>
      <c r="AB123" s="27" t="s">
        <v>95</v>
      </c>
      <c r="AC123" s="27" t="s">
        <v>96</v>
      </c>
      <c r="AD123" s="27" t="s">
        <v>97</v>
      </c>
      <c r="AE123" s="27" t="s">
        <v>98</v>
      </c>
      <c r="AF123" s="27" t="s">
        <v>99</v>
      </c>
      <c r="AG123" s="27" t="s">
        <v>100</v>
      </c>
      <c r="AH123" s="27" t="s">
        <v>101</v>
      </c>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c r="BL123" s="14"/>
      <c r="BM123" s="14"/>
      <c r="BN123" s="14"/>
      <c r="BO123" s="14"/>
      <c r="BP123" s="14"/>
      <c r="BQ123" s="14"/>
      <c r="BR123" s="14"/>
      <c r="BS123" s="14"/>
      <c r="BT123" s="14"/>
      <c r="BU123" s="14"/>
      <c r="BV123" s="14"/>
      <c r="BW123" s="14"/>
      <c r="BX123" s="14"/>
      <c r="BY123" s="14"/>
    </row>
    <row r="124" spans="1:77" x14ac:dyDescent="0.3">
      <c r="A124" s="15">
        <v>-125.01221516298693</v>
      </c>
      <c r="B124" s="15">
        <v>-0.93736571168919802</v>
      </c>
      <c r="C124" s="15">
        <v>-0.12360525818383551</v>
      </c>
      <c r="D124" s="15">
        <v>-4.6674553823513494E-2</v>
      </c>
      <c r="E124" s="15">
        <v>-0.12212708739299299</v>
      </c>
      <c r="F124" s="15">
        <v>-3.7444648992518002E-2</v>
      </c>
      <c r="G124" s="15">
        <v>7.4808971748959998E-3</v>
      </c>
      <c r="H124" s="15">
        <v>-2.2641811584208998E-2</v>
      </c>
      <c r="I124" s="15">
        <v>-1.1904965906815001E-3</v>
      </c>
      <c r="J124" s="15">
        <v>1.4655415346455002E-2</v>
      </c>
      <c r="K124" s="15">
        <v>-3.6159952558224998E-3</v>
      </c>
      <c r="L124" s="15">
        <v>-2.0497503691075001E-3</v>
      </c>
      <c r="M124" s="15">
        <v>-5.2641037768885006E-3</v>
      </c>
      <c r="N124" s="15">
        <v>8.3526722778849997E-4</v>
      </c>
      <c r="O124" s="15">
        <v>4.4713327474589998E-3</v>
      </c>
      <c r="P124" s="15">
        <v>1.2401256895270001E-3</v>
      </c>
      <c r="Q124" s="15">
        <v>-2.3285371522199999E-4</v>
      </c>
      <c r="R124" s="15">
        <v>-1.7053254647855E-3</v>
      </c>
      <c r="S124" s="15">
        <v>1.4087525524050001E-4</v>
      </c>
      <c r="T124" s="15">
        <v>-2.0366994265264998E-3</v>
      </c>
      <c r="U124" s="15">
        <v>-6.1405067624400002E-4</v>
      </c>
      <c r="V124" s="15">
        <v>-6.0985703025549993E-4</v>
      </c>
      <c r="W124" s="15">
        <v>7.9822094943700003E-4</v>
      </c>
      <c r="X124" s="15">
        <v>2.19274409642E-4</v>
      </c>
      <c r="Y124" s="15">
        <v>-9.8455989546199999E-4</v>
      </c>
      <c r="Z124" s="15">
        <v>2.28395887734E-4</v>
      </c>
      <c r="AA124" s="15">
        <v>2.5841468719500003E-5</v>
      </c>
      <c r="AB124" s="15">
        <v>4.6067103919699998E-4</v>
      </c>
      <c r="AC124" s="15">
        <v>-6.026080405115E-4</v>
      </c>
      <c r="AD124" s="15">
        <v>-5.9321861586299999E-4</v>
      </c>
      <c r="AE124" s="15">
        <v>-1.043918529105E-4</v>
      </c>
      <c r="AF124" s="15">
        <v>-7.7506835892500006E-5</v>
      </c>
      <c r="AG124" s="15">
        <v>-1.3648457126900002E-4</v>
      </c>
      <c r="AH124" s="15">
        <v>-4.0143978998250001E-4</v>
      </c>
      <c r="AI124" s="27" t="s">
        <v>32</v>
      </c>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c r="BL124" s="14"/>
      <c r="BM124" s="14"/>
      <c r="BN124" s="14"/>
      <c r="BO124" s="14"/>
      <c r="BP124" s="14"/>
      <c r="BQ124" s="14"/>
      <c r="BR124" s="14"/>
      <c r="BS124" s="14"/>
      <c r="BT124" s="14"/>
      <c r="BU124" s="14"/>
      <c r="BV124" s="14"/>
      <c r="BW124" s="14"/>
      <c r="BX124" s="14"/>
      <c r="BY124" s="14"/>
    </row>
    <row r="125" spans="1:77" x14ac:dyDescent="0.3">
      <c r="A125" s="15">
        <v>-12.687923433773294</v>
      </c>
      <c r="B125" s="15">
        <v>-169.73535768685906</v>
      </c>
      <c r="C125" s="15">
        <v>6.5890875767280095</v>
      </c>
      <c r="D125" s="15">
        <v>-7.1144937503364994E-2</v>
      </c>
      <c r="E125" s="15">
        <v>0.47424525379242649</v>
      </c>
      <c r="F125" s="15">
        <v>-6.3322007490361001E-2</v>
      </c>
      <c r="G125" s="15">
        <v>1.7310091776167002E-2</v>
      </c>
      <c r="H125" s="15">
        <v>0.1309263675946705</v>
      </c>
      <c r="I125" s="15">
        <v>2.0411256902866503E-2</v>
      </c>
      <c r="J125" s="15">
        <v>-2.2503554298602502E-2</v>
      </c>
      <c r="K125" s="15">
        <v>4.4339231411070004E-3</v>
      </c>
      <c r="L125" s="15">
        <v>2.6495471043080497E-2</v>
      </c>
      <c r="M125" s="15">
        <v>2.5098677566726502E-2</v>
      </c>
      <c r="N125" s="15">
        <v>-4.2317082047320003E-3</v>
      </c>
      <c r="O125" s="15">
        <v>-6.7701855627815E-3</v>
      </c>
      <c r="P125" s="15">
        <v>-4.7673045057384997E-3</v>
      </c>
      <c r="Q125" s="15">
        <v>7.2102335022610001E-3</v>
      </c>
      <c r="R125" s="15">
        <v>7.9011453071219998E-3</v>
      </c>
      <c r="S125" s="15">
        <v>1.2536347140430001E-3</v>
      </c>
      <c r="T125" s="15">
        <v>2.6044681395979998E-3</v>
      </c>
      <c r="U125" s="15">
        <v>1.8020943322899999E-3</v>
      </c>
      <c r="V125" s="15">
        <v>9.170768963224999E-4</v>
      </c>
      <c r="W125" s="15">
        <v>-4.2041015517889999E-3</v>
      </c>
      <c r="X125" s="15">
        <v>-9.9761021053350004E-4</v>
      </c>
      <c r="Y125" s="15">
        <v>1.0415722710844998E-3</v>
      </c>
      <c r="Z125" s="15">
        <v>-3.565929410365E-4</v>
      </c>
      <c r="AA125" s="15">
        <v>1.3785285573374999E-3</v>
      </c>
      <c r="AB125" s="15">
        <v>-2.1634657581690001E-3</v>
      </c>
      <c r="AC125" s="15">
        <v>1.7485269838225001E-3</v>
      </c>
      <c r="AD125" s="15">
        <v>8.2487065039250006E-4</v>
      </c>
      <c r="AE125" s="15">
        <v>5.5529570673999995E-5</v>
      </c>
      <c r="AF125" s="15">
        <v>-7.9069962056999994E-5</v>
      </c>
      <c r="AG125" s="15">
        <v>-7.2256463906000007E-5</v>
      </c>
      <c r="AH125" s="15">
        <v>9.8510582872700001E-4</v>
      </c>
      <c r="AI125" s="27" t="s">
        <v>33</v>
      </c>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c r="BL125" s="14"/>
      <c r="BM125" s="14"/>
      <c r="BN125" s="14"/>
      <c r="BO125" s="14"/>
      <c r="BP125" s="14"/>
      <c r="BQ125" s="14"/>
      <c r="BR125" s="14"/>
      <c r="BS125" s="14"/>
      <c r="BT125" s="14"/>
      <c r="BU125" s="14"/>
      <c r="BV125" s="14"/>
      <c r="BW125" s="14"/>
      <c r="BX125" s="14"/>
      <c r="BY125" s="14"/>
    </row>
    <row r="126" spans="1:77" x14ac:dyDescent="0.3">
      <c r="A126" s="15">
        <v>-0.49261598722587352</v>
      </c>
      <c r="B126" s="15">
        <v>7.345373980183985</v>
      </c>
      <c r="C126" s="15">
        <v>-172.44467033899298</v>
      </c>
      <c r="D126" s="15">
        <v>-1.1025041733280485</v>
      </c>
      <c r="E126" s="15">
        <v>-1.6526224384906574</v>
      </c>
      <c r="F126" s="15">
        <v>-0.2097878634656565</v>
      </c>
      <c r="G126" s="15">
        <v>-9.8314548904900002E-4</v>
      </c>
      <c r="H126" s="15">
        <v>-0.15671069090653403</v>
      </c>
      <c r="I126" s="15">
        <v>1.4143216992174999E-3</v>
      </c>
      <c r="J126" s="15">
        <v>7.5382561240153495E-2</v>
      </c>
      <c r="K126" s="15">
        <v>-1.6826243673587499E-2</v>
      </c>
      <c r="L126" s="15">
        <v>-1.2430906719144999E-2</v>
      </c>
      <c r="M126" s="15">
        <v>-2.4782346890229002E-2</v>
      </c>
      <c r="N126" s="15">
        <v>5.0677064810879992E-3</v>
      </c>
      <c r="O126" s="15">
        <v>1.7570055156808002E-2</v>
      </c>
      <c r="P126" s="15">
        <v>5.5992672685000007E-3</v>
      </c>
      <c r="Q126" s="15">
        <v>-5.5424776587500004E-4</v>
      </c>
      <c r="R126" s="15">
        <v>-5.783615754391E-3</v>
      </c>
      <c r="S126" s="15">
        <v>9.1796544977450006E-4</v>
      </c>
      <c r="T126" s="15">
        <v>-6.4595093743884998E-3</v>
      </c>
      <c r="U126" s="15">
        <v>-1.9715463701604997E-3</v>
      </c>
      <c r="V126" s="15">
        <v>-1.912484548511E-3</v>
      </c>
      <c r="W126" s="15">
        <v>3.3008825752644999E-3</v>
      </c>
      <c r="X126" s="15">
        <v>1.0956353520570001E-3</v>
      </c>
      <c r="Y126" s="15">
        <v>-2.896817285534E-3</v>
      </c>
      <c r="Z126" s="15">
        <v>8.1227214216100004E-4</v>
      </c>
      <c r="AA126" s="15">
        <v>2.300531403235E-4</v>
      </c>
      <c r="AB126" s="15">
        <v>1.4930942217715002E-3</v>
      </c>
      <c r="AC126" s="15">
        <v>-1.9600836541239998E-3</v>
      </c>
      <c r="AD126" s="15">
        <v>-1.7493264309255002E-3</v>
      </c>
      <c r="AE126" s="15">
        <v>-2.6871337310899998E-4</v>
      </c>
      <c r="AF126" s="15">
        <v>-1.9167152175600001E-4</v>
      </c>
      <c r="AG126" s="15">
        <v>-3.3057514214749999E-4</v>
      </c>
      <c r="AH126" s="15">
        <v>-1.2815206087134999E-3</v>
      </c>
      <c r="AI126" s="27" t="s">
        <v>34</v>
      </c>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c r="BL126" s="14"/>
      <c r="BM126" s="14"/>
      <c r="BN126" s="14"/>
      <c r="BO126" s="14"/>
      <c r="BP126" s="14"/>
      <c r="BQ126" s="14"/>
      <c r="BR126" s="14"/>
      <c r="BS126" s="14"/>
      <c r="BT126" s="14"/>
      <c r="BU126" s="14"/>
      <c r="BV126" s="14"/>
      <c r="BW126" s="14"/>
      <c r="BX126" s="14"/>
      <c r="BY126" s="14"/>
    </row>
    <row r="127" spans="1:77" x14ac:dyDescent="0.3">
      <c r="A127" s="15">
        <v>2.2638542259714001E-2</v>
      </c>
      <c r="B127" s="15">
        <v>-0.35463305630288749</v>
      </c>
      <c r="C127" s="15">
        <v>-12.353741343801945</v>
      </c>
      <c r="D127" s="15">
        <v>-125.33373954422552</v>
      </c>
      <c r="E127" s="15">
        <v>-3.1757234109132479</v>
      </c>
      <c r="F127" s="15">
        <v>-0.34349134777118845</v>
      </c>
      <c r="G127" s="15">
        <v>-6.9828002140999998E-4</v>
      </c>
      <c r="H127" s="15">
        <v>-4.9528517857782998E-2</v>
      </c>
      <c r="I127" s="15">
        <v>1.5249379443604001E-2</v>
      </c>
      <c r="J127" s="15">
        <v>3.0097238148500002E-2</v>
      </c>
      <c r="K127" s="15">
        <v>-5.0322678820755003E-3</v>
      </c>
      <c r="L127" s="15">
        <v>5.7004996110779993E-3</v>
      </c>
      <c r="M127" s="15">
        <v>-9.1511843917299997E-4</v>
      </c>
      <c r="N127" s="15">
        <v>9.6728204888900003E-4</v>
      </c>
      <c r="O127" s="15">
        <v>5.3595780922944996E-3</v>
      </c>
      <c r="P127" s="15">
        <v>1.0803216102190001E-3</v>
      </c>
      <c r="Q127" s="15">
        <v>2.590553743945E-3</v>
      </c>
      <c r="R127" s="15">
        <v>5.9785026348250006E-4</v>
      </c>
      <c r="S127" s="15">
        <v>9.0368207853549999E-4</v>
      </c>
      <c r="T127" s="15">
        <v>-1.3610028445120001E-3</v>
      </c>
      <c r="U127" s="15">
        <v>-7.0583523579000005E-5</v>
      </c>
      <c r="V127" s="15">
        <v>-3.8738169465400002E-4</v>
      </c>
      <c r="W127" s="15">
        <v>2.3347118457000003E-5</v>
      </c>
      <c r="X127" s="15">
        <v>1.9214152637149999E-4</v>
      </c>
      <c r="Y127" s="15">
        <v>-6.5673889250999996E-4</v>
      </c>
      <c r="Z127" s="15">
        <v>2.1538573327050002E-4</v>
      </c>
      <c r="AA127" s="15">
        <v>5.5692472140199997E-4</v>
      </c>
      <c r="AB127" s="15">
        <v>-1.2085581966200001E-4</v>
      </c>
      <c r="AC127" s="15">
        <v>-1.9784056765049997E-4</v>
      </c>
      <c r="AD127" s="15">
        <v>-3.4939979963799999E-4</v>
      </c>
      <c r="AE127" s="15">
        <v>-6.6177779379499998E-5</v>
      </c>
      <c r="AF127" s="15">
        <v>-8.0673248829500006E-5</v>
      </c>
      <c r="AG127" s="15">
        <v>-1.22856319948E-4</v>
      </c>
      <c r="AH127" s="15">
        <v>-1.8363500758949999E-4</v>
      </c>
      <c r="AI127" s="27" t="s">
        <v>35</v>
      </c>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c r="BL127" s="14"/>
      <c r="BM127" s="14"/>
      <c r="BN127" s="14"/>
      <c r="BO127" s="14"/>
      <c r="BP127" s="14"/>
      <c r="BQ127" s="14"/>
      <c r="BR127" s="14"/>
      <c r="BS127" s="14"/>
      <c r="BT127" s="14"/>
      <c r="BU127" s="14"/>
      <c r="BV127" s="14"/>
      <c r="BW127" s="14"/>
      <c r="BX127" s="14"/>
      <c r="BY127" s="14"/>
    </row>
    <row r="128" spans="1:77" x14ac:dyDescent="0.3">
      <c r="A128" s="15">
        <v>-3.8462658909387E-2</v>
      </c>
      <c r="B128" s="15">
        <v>-1.1388426021382634</v>
      </c>
      <c r="C128" s="15">
        <v>1.485255100758377</v>
      </c>
      <c r="D128" s="15">
        <v>0.3853039259857175</v>
      </c>
      <c r="E128" s="15">
        <v>-160.51489654376857</v>
      </c>
      <c r="F128" s="15">
        <v>-6.5537746935962495</v>
      </c>
      <c r="G128" s="15">
        <v>0.28971333432438651</v>
      </c>
      <c r="H128" s="15">
        <v>0.126308633743314</v>
      </c>
      <c r="I128" s="15">
        <v>0.128972859612597</v>
      </c>
      <c r="J128" s="15">
        <v>0.16767880897521001</v>
      </c>
      <c r="K128" s="15">
        <v>-3.6483371582034504E-2</v>
      </c>
      <c r="L128" s="15">
        <v>7.3818301165987005E-2</v>
      </c>
      <c r="M128" s="15">
        <v>2.4407682303101998E-2</v>
      </c>
      <c r="N128" s="15">
        <v>-1.0829515025335E-3</v>
      </c>
      <c r="O128" s="15">
        <v>2.2814114397738002E-2</v>
      </c>
      <c r="P128" s="15">
        <v>-5.4171389112200007E-4</v>
      </c>
      <c r="Q128" s="15">
        <v>1.8069756031886E-2</v>
      </c>
      <c r="R128" s="15">
        <v>8.0438698328589991E-3</v>
      </c>
      <c r="S128" s="15">
        <v>4.8205085262055004E-3</v>
      </c>
      <c r="T128" s="15">
        <v>-6.1586618672939998E-3</v>
      </c>
      <c r="U128" s="15">
        <v>5.2670260886299993E-4</v>
      </c>
      <c r="V128" s="15">
        <v>-1.4666145758905E-3</v>
      </c>
      <c r="W128" s="15">
        <v>-3.0382497692105002E-3</v>
      </c>
      <c r="X128" s="15">
        <v>-5.5950002039000002E-5</v>
      </c>
      <c r="Y128" s="15">
        <v>-2.7952962885860002E-3</v>
      </c>
      <c r="Z128" s="15">
        <v>7.2243411708399993E-4</v>
      </c>
      <c r="AA128" s="15">
        <v>3.1659077918525002E-3</v>
      </c>
      <c r="AB128" s="15">
        <v>-1.7304434150515E-3</v>
      </c>
      <c r="AC128" s="15">
        <v>1.111501302255E-4</v>
      </c>
      <c r="AD128" s="15">
        <v>-1.2409991827509999E-3</v>
      </c>
      <c r="AE128" s="15">
        <v>-3.064499119105E-4</v>
      </c>
      <c r="AF128" s="15">
        <v>-4.3319239819200004E-4</v>
      </c>
      <c r="AG128" s="15">
        <v>-6.2893520158399999E-4</v>
      </c>
      <c r="AH128" s="15">
        <v>-2.5518301327000003E-4</v>
      </c>
      <c r="AI128" s="27" t="s">
        <v>36</v>
      </c>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c r="BL128" s="14"/>
      <c r="BM128" s="14"/>
      <c r="BN128" s="14"/>
      <c r="BO128" s="14"/>
      <c r="BP128" s="14"/>
      <c r="BQ128" s="14"/>
      <c r="BR128" s="14"/>
      <c r="BS128" s="14"/>
      <c r="BT128" s="14"/>
      <c r="BU128" s="14"/>
      <c r="BV128" s="14"/>
      <c r="BW128" s="14"/>
      <c r="BX128" s="14"/>
      <c r="BY128" s="14"/>
    </row>
    <row r="129" spans="1:35" x14ac:dyDescent="0.3">
      <c r="A129" s="15">
        <v>8.0273023270399993E-3</v>
      </c>
      <c r="B129" s="15">
        <v>-0.37297867994369199</v>
      </c>
      <c r="C129" s="15">
        <v>1.0417793900076175</v>
      </c>
      <c r="D129" s="15">
        <v>-1.4810499801311601</v>
      </c>
      <c r="E129" s="15">
        <v>-5.9027448618094365</v>
      </c>
      <c r="F129" s="15">
        <v>-168.34339472780778</v>
      </c>
      <c r="G129" s="15">
        <v>2.9819391299317362</v>
      </c>
      <c r="H129" s="15">
        <v>0.99269990602535407</v>
      </c>
      <c r="I129" s="15">
        <v>0.20954482652626852</v>
      </c>
      <c r="J129" s="15">
        <v>0.11399212828111399</v>
      </c>
      <c r="K129" s="15">
        <v>-3.3939276131431502E-2</v>
      </c>
      <c r="L129" s="15">
        <v>0.14677269996317199</v>
      </c>
      <c r="M129" s="15">
        <v>8.0045014556027499E-2</v>
      </c>
      <c r="N129" s="15">
        <v>-7.2645639022804994E-3</v>
      </c>
      <c r="O129" s="15">
        <v>9.3726952452299998E-3</v>
      </c>
      <c r="P129" s="15">
        <v>-5.6296073528250001E-3</v>
      </c>
      <c r="Q129" s="15">
        <v>2.7465847968823499E-2</v>
      </c>
      <c r="R129" s="15">
        <v>1.8259240055525001E-2</v>
      </c>
      <c r="S129" s="15">
        <v>5.5935161439325002E-3</v>
      </c>
      <c r="T129" s="15">
        <v>-1.8957375749750001E-4</v>
      </c>
      <c r="U129" s="15">
        <v>2.9560240618780004E-3</v>
      </c>
      <c r="V129" s="15">
        <v>3.4086943549500003E-4</v>
      </c>
      <c r="W129" s="15">
        <v>-6.3163204916214999E-3</v>
      </c>
      <c r="X129" s="15">
        <v>-6.7110446749350002E-4</v>
      </c>
      <c r="Y129" s="15">
        <v>-3.3493068558699998E-4</v>
      </c>
      <c r="Z129" s="15">
        <v>2.297895863335E-4</v>
      </c>
      <c r="AA129" s="15">
        <v>3.8078449902765E-3</v>
      </c>
      <c r="AB129" s="15">
        <v>-3.3348954726929998E-3</v>
      </c>
      <c r="AC129" s="15">
        <v>1.6913307479165E-3</v>
      </c>
      <c r="AD129" s="15">
        <v>1.1665338854049999E-4</v>
      </c>
      <c r="AE129" s="15">
        <v>-8.770072772E-5</v>
      </c>
      <c r="AF129" s="15">
        <v>-2.97409382544E-4</v>
      </c>
      <c r="AG129" s="15">
        <v>-3.8240930937600003E-4</v>
      </c>
      <c r="AH129" s="15">
        <v>6.4952755333599996E-4</v>
      </c>
      <c r="AI129" s="27" t="s">
        <v>37</v>
      </c>
    </row>
    <row r="130" spans="1:35" x14ac:dyDescent="0.3">
      <c r="A130" s="15">
        <v>1.2034250434081E-2</v>
      </c>
      <c r="B130" s="15">
        <v>0.1120476438856505</v>
      </c>
      <c r="C130" s="15">
        <v>-1.4265104437455E-3</v>
      </c>
      <c r="D130" s="15">
        <v>9.7790985098556008E-2</v>
      </c>
      <c r="E130" s="15">
        <v>0.44233911408858051</v>
      </c>
      <c r="F130" s="15">
        <v>-0.63879247096030101</v>
      </c>
      <c r="G130" s="15">
        <v>-120.33686299651949</v>
      </c>
      <c r="H130" s="15">
        <v>-1.359432183213424</v>
      </c>
      <c r="I130" s="15">
        <v>-6.9615734502434995E-2</v>
      </c>
      <c r="J130" s="15">
        <v>-0.15509102990114099</v>
      </c>
      <c r="K130" s="15">
        <v>4.4223353624271503E-2</v>
      </c>
      <c r="L130" s="15">
        <v>-5.5996520573254001E-2</v>
      </c>
      <c r="M130" s="15">
        <v>-7.2834023649799998E-3</v>
      </c>
      <c r="N130" s="15">
        <v>1.1230248867129999E-3</v>
      </c>
      <c r="O130" s="15">
        <v>-2.2353251340634001E-2</v>
      </c>
      <c r="P130" s="15">
        <v>-1.0926634670650001E-4</v>
      </c>
      <c r="Q130" s="15">
        <v>-8.0982253332584995E-3</v>
      </c>
      <c r="R130" s="15">
        <v>-1.2063054375150001E-3</v>
      </c>
      <c r="S130" s="15">
        <v>-2.3397658072130002E-3</v>
      </c>
      <c r="T130" s="15">
        <v>5.9936638918544997E-3</v>
      </c>
      <c r="U130" s="15">
        <v>5.3194858828299997E-4</v>
      </c>
      <c r="V130" s="15">
        <v>1.476738186654E-3</v>
      </c>
      <c r="W130" s="15">
        <v>9.1513349940099999E-4</v>
      </c>
      <c r="X130" s="15">
        <v>-4.0763017119999997E-6</v>
      </c>
      <c r="Y130" s="15">
        <v>2.3648850124980002E-3</v>
      </c>
      <c r="Z130" s="15">
        <v>-5.0310448660600005E-4</v>
      </c>
      <c r="AA130" s="15">
        <v>-1.3190607370415E-3</v>
      </c>
      <c r="AB130" s="15">
        <v>3.6553683393999997E-4</v>
      </c>
      <c r="AC130" s="15">
        <v>4.0111913262799997E-4</v>
      </c>
      <c r="AD130" s="15">
        <v>1.04486606845E-3</v>
      </c>
      <c r="AE130" s="15">
        <v>2.2351700137150001E-4</v>
      </c>
      <c r="AF130" s="15">
        <v>2.5537879623400002E-4</v>
      </c>
      <c r="AG130" s="15">
        <v>3.8552426653399999E-4</v>
      </c>
      <c r="AH130" s="15">
        <v>3.67886229508E-4</v>
      </c>
      <c r="AI130" s="27" t="s">
        <v>38</v>
      </c>
    </row>
    <row r="131" spans="1:35" x14ac:dyDescent="0.3">
      <c r="A131" s="15">
        <v>-2.0943464652573001E-2</v>
      </c>
      <c r="B131" s="15">
        <v>-8.5415463622899991E-4</v>
      </c>
      <c r="C131" s="15">
        <v>-0.177141832957946</v>
      </c>
      <c r="D131" s="15">
        <v>3.8828769914519501E-2</v>
      </c>
      <c r="E131" s="15">
        <v>-0.65526459533530101</v>
      </c>
      <c r="F131" s="15">
        <v>-1.826240748502739</v>
      </c>
      <c r="G131" s="15">
        <v>-19.905027165436664</v>
      </c>
      <c r="H131" s="19">
        <v>-175.12679149658655</v>
      </c>
      <c r="I131" s="19">
        <v>1.4650455479991524</v>
      </c>
      <c r="J131" s="19">
        <v>2.2346606146805996</v>
      </c>
      <c r="K131" s="19">
        <v>-0.170196471215635</v>
      </c>
      <c r="L131" s="19">
        <v>-3.5154941500648504E-2</v>
      </c>
      <c r="M131" s="19">
        <v>-0.14822576347141</v>
      </c>
      <c r="N131" s="19">
        <v>3.1388563593151002E-2</v>
      </c>
      <c r="O131" s="15">
        <v>8.2322481847590001E-2</v>
      </c>
      <c r="P131" s="15">
        <v>2.0342028172298E-2</v>
      </c>
      <c r="Q131" s="15">
        <v>-9.2471669898309995E-3</v>
      </c>
      <c r="R131" s="15">
        <v>-2.3030495988585E-2</v>
      </c>
      <c r="S131" s="15">
        <v>1.3481533324804999E-3</v>
      </c>
      <c r="T131" s="15">
        <v>-1.7725857608034499E-2</v>
      </c>
      <c r="U131" s="15">
        <v>-5.275398320379E-3</v>
      </c>
      <c r="V131" s="15">
        <v>-4.5840510239249996E-3</v>
      </c>
      <c r="W131" s="15">
        <v>8.0871497905834998E-3</v>
      </c>
      <c r="X131" s="15">
        <v>2.1731030490700002E-3</v>
      </c>
      <c r="Y131" s="15">
        <v>-6.0873792981320004E-3</v>
      </c>
      <c r="Z131" s="15">
        <v>1.4819527905989998E-3</v>
      </c>
      <c r="AA131" s="15">
        <v>-5.0536603084400003E-4</v>
      </c>
      <c r="AB131" s="15">
        <v>3.3421563851174997E-3</v>
      </c>
      <c r="AC131" s="15">
        <v>-3.7009399618185002E-3</v>
      </c>
      <c r="AD131" s="15">
        <v>-3.0760986322125E-3</v>
      </c>
      <c r="AE131" s="15">
        <v>-4.5426291218300001E-4</v>
      </c>
      <c r="AF131" s="15">
        <v>-2.7693374755899999E-4</v>
      </c>
      <c r="AG131" s="15">
        <v>-5.0666058294249997E-4</v>
      </c>
      <c r="AH131" s="15">
        <v>-2.0687783396760003E-3</v>
      </c>
      <c r="AI131" s="27" t="s">
        <v>39</v>
      </c>
    </row>
    <row r="132" spans="1:35" x14ac:dyDescent="0.3">
      <c r="A132" s="15">
        <v>3.4543356309229998E-3</v>
      </c>
      <c r="B132" s="15">
        <v>2.74761830502885E-2</v>
      </c>
      <c r="C132" s="15">
        <v>-2.4609496260906503E-2</v>
      </c>
      <c r="D132" s="15">
        <v>3.4569987812410004E-2</v>
      </c>
      <c r="E132" s="15">
        <v>0.1019067753558815</v>
      </c>
      <c r="F132" s="15">
        <v>0.31998982244409002</v>
      </c>
      <c r="G132" s="15">
        <v>-0.15434793315124098</v>
      </c>
      <c r="H132" s="19">
        <v>7.1994265336520008E-2</v>
      </c>
      <c r="I132" s="19">
        <v>-114.15203739986471</v>
      </c>
      <c r="J132" s="19">
        <v>-2.6327254778493638</v>
      </c>
      <c r="K132" s="19">
        <v>0.11842990119300349</v>
      </c>
      <c r="L132" s="19">
        <v>9.8399797953003493E-2</v>
      </c>
      <c r="M132" s="19">
        <v>7.9603953188705501E-2</v>
      </c>
      <c r="N132" s="19">
        <v>6.6711520134915001E-3</v>
      </c>
      <c r="O132" s="15">
        <v>-2.3571084755173503E-2</v>
      </c>
      <c r="P132" s="15">
        <v>6.9548007402099998E-3</v>
      </c>
      <c r="Q132" s="15">
        <v>1.13663305773E-3</v>
      </c>
      <c r="R132" s="15">
        <v>4.6045379540809997E-3</v>
      </c>
      <c r="S132" s="15">
        <v>1.8612057271900001E-4</v>
      </c>
      <c r="T132" s="15">
        <v>7.9592344890465003E-3</v>
      </c>
      <c r="U132" s="15">
        <v>1.4230792217995E-3</v>
      </c>
      <c r="V132" s="15">
        <v>1.5595142198179999E-3</v>
      </c>
      <c r="W132" s="15">
        <v>1.8299262611435E-3</v>
      </c>
      <c r="X132" s="15">
        <v>9.1692880408050001E-4</v>
      </c>
      <c r="Y132" s="15">
        <v>2.3455137942330001E-3</v>
      </c>
      <c r="Z132" s="15">
        <v>-8.2417097730000003E-5</v>
      </c>
      <c r="AA132" s="15">
        <v>-4.3116805254500004E-4</v>
      </c>
      <c r="AB132" s="15">
        <v>3.1008946701049998E-4</v>
      </c>
      <c r="AC132" s="15">
        <v>3.3473866768000001E-5</v>
      </c>
      <c r="AD132" s="15">
        <v>8.0018003409600006E-4</v>
      </c>
      <c r="AE132" s="15">
        <v>2.2706870514150002E-4</v>
      </c>
      <c r="AF132" s="15">
        <v>2.3215906220549999E-4</v>
      </c>
      <c r="AG132" s="15">
        <v>3.3968469755899997E-4</v>
      </c>
      <c r="AH132" s="15">
        <v>2.8074147520499999E-5</v>
      </c>
      <c r="AI132" s="27" t="s">
        <v>40</v>
      </c>
    </row>
    <row r="133" spans="1:35" x14ac:dyDescent="0.3">
      <c r="A133" s="15">
        <v>7.1813046868015006E-3</v>
      </c>
      <c r="B133" s="15">
        <v>6.8780921591524491E-2</v>
      </c>
      <c r="C133" s="15">
        <v>-5.9892992495272496E-2</v>
      </c>
      <c r="D133" s="15">
        <v>7.0058047751209496E-2</v>
      </c>
      <c r="E133" s="15">
        <v>0.14248513462780701</v>
      </c>
      <c r="F133" s="15">
        <v>0.446480234394383</v>
      </c>
      <c r="G133" s="15">
        <v>-0.19897610131158602</v>
      </c>
      <c r="H133" s="19">
        <v>-1.6692200183299546</v>
      </c>
      <c r="I133" s="19">
        <v>0.29361254407035348</v>
      </c>
      <c r="J133" s="19">
        <v>-156.6675652897911</v>
      </c>
      <c r="K133" s="19">
        <v>3.6653004938775022</v>
      </c>
      <c r="L133" s="19">
        <v>-1.4501039224321999</v>
      </c>
      <c r="M133" s="19">
        <v>-0.129080378345346</v>
      </c>
      <c r="N133" s="19">
        <v>-2.12655056655205E-2</v>
      </c>
      <c r="O133" s="15">
        <v>-0.1932037662954765</v>
      </c>
      <c r="P133" s="15">
        <v>2.2150235702136999E-2</v>
      </c>
      <c r="Q133" s="15">
        <v>-6.5158956837828505E-2</v>
      </c>
      <c r="R133" s="15">
        <v>-1.33066269743605E-2</v>
      </c>
      <c r="S133" s="15">
        <v>-1.1247123852603999E-2</v>
      </c>
      <c r="T133" s="15">
        <v>3.1840213555776001E-2</v>
      </c>
      <c r="U133" s="15">
        <v>1.557986861695E-3</v>
      </c>
      <c r="V133" s="15">
        <v>5.5614328382164995E-3</v>
      </c>
      <c r="W133" s="15">
        <v>9.0653787426999994E-3</v>
      </c>
      <c r="X133" s="15">
        <v>1.6963357636885002E-3</v>
      </c>
      <c r="Y133" s="15">
        <v>8.7320802093225E-3</v>
      </c>
      <c r="Z133" s="15">
        <v>-1.245259972256E-3</v>
      </c>
      <c r="AA133" s="15">
        <v>-5.5277117327054998E-3</v>
      </c>
      <c r="AB133" s="15">
        <v>3.1638188127270004E-3</v>
      </c>
      <c r="AC133" s="15">
        <v>-1.688420986365E-4</v>
      </c>
      <c r="AD133" s="15">
        <v>3.0439569681129999E-3</v>
      </c>
      <c r="AE133" s="15">
        <v>7.9947785096550004E-4</v>
      </c>
      <c r="AF133" s="15">
        <v>9.4522697249250001E-4</v>
      </c>
      <c r="AG133" s="15">
        <v>1.3396637564549998E-3</v>
      </c>
      <c r="AH133" s="15">
        <v>2.9281664051350004E-4</v>
      </c>
      <c r="AI133" s="27" t="s">
        <v>41</v>
      </c>
    </row>
    <row r="134" spans="1:35" x14ac:dyDescent="0.3">
      <c r="A134" s="15">
        <v>-3.3829921933394998E-3</v>
      </c>
      <c r="B134" s="15">
        <v>-2.84783891404E-3</v>
      </c>
      <c r="C134" s="15">
        <v>-1.7721842174743999E-2</v>
      </c>
      <c r="D134" s="15">
        <v>-5.7702717648734992E-3</v>
      </c>
      <c r="E134" s="15">
        <v>-5.8790325271758502E-2</v>
      </c>
      <c r="F134" s="15">
        <v>-7.8225322974829009E-2</v>
      </c>
      <c r="G134" s="15">
        <v>4.14581112756785E-2</v>
      </c>
      <c r="H134" s="19">
        <v>-0.22964353537990351</v>
      </c>
      <c r="I134" s="19">
        <v>-0.42052197674429054</v>
      </c>
      <c r="J134" s="19">
        <v>1.2624905824238781</v>
      </c>
      <c r="K134" s="19">
        <v>-111.94494959277472</v>
      </c>
      <c r="L134" s="19">
        <v>1.5805547074794251</v>
      </c>
      <c r="M134" s="19">
        <v>0.154786449340031</v>
      </c>
      <c r="N134" s="19">
        <v>4.8090316284543001E-2</v>
      </c>
      <c r="O134" s="15">
        <v>8.9729140256069498E-2</v>
      </c>
      <c r="P134" s="15">
        <v>3.5912841199653503E-2</v>
      </c>
      <c r="Q134" s="15">
        <v>5.1849999293184998E-3</v>
      </c>
      <c r="R134" s="15">
        <v>-1.3660463893673001E-2</v>
      </c>
      <c r="S134" s="15">
        <v>2.9871077449605001E-3</v>
      </c>
      <c r="T134" s="15">
        <v>-9.8697486577275003E-3</v>
      </c>
      <c r="U134" s="15">
        <v>-1.927951402667E-3</v>
      </c>
      <c r="V134" s="15">
        <v>-2.2589507412365002E-3</v>
      </c>
      <c r="W134" s="15">
        <v>5.5604206653929993E-3</v>
      </c>
      <c r="X134" s="15">
        <v>2.1315129744290001E-3</v>
      </c>
      <c r="Y134" s="15">
        <v>-3.2623980451389999E-3</v>
      </c>
      <c r="Z134" s="15">
        <v>1.1517234061859999E-3</v>
      </c>
      <c r="AA134" s="15">
        <v>6.5722834992000003E-4</v>
      </c>
      <c r="AB134" s="15">
        <v>1.526252451261E-3</v>
      </c>
      <c r="AC134" s="15">
        <v>-2.0965556752030002E-3</v>
      </c>
      <c r="AD134" s="15">
        <v>-1.6344062236239999E-3</v>
      </c>
      <c r="AE134" s="15">
        <v>-2.0064428009650002E-4</v>
      </c>
      <c r="AF134" s="15">
        <v>-1.3175252212950002E-4</v>
      </c>
      <c r="AG134" s="15">
        <v>-2.5701408599099998E-4</v>
      </c>
      <c r="AH134" s="15">
        <v>-1.1588293237639999E-3</v>
      </c>
      <c r="AI134" s="27" t="s">
        <v>42</v>
      </c>
    </row>
    <row r="135" spans="1:35" ht="15" thickBot="1" x14ac:dyDescent="0.35">
      <c r="A135" s="15">
        <v>-4.2808836142090006E-3</v>
      </c>
      <c r="B135" s="15">
        <v>1.8880198983854499E-2</v>
      </c>
      <c r="C135" s="15">
        <v>-4.7389286516504002E-2</v>
      </c>
      <c r="D135" s="15">
        <v>1.6474476280606002E-2</v>
      </c>
      <c r="E135" s="15">
        <v>-3.8493179088938498E-2</v>
      </c>
      <c r="F135" s="15">
        <v>1.8010706760426501E-2</v>
      </c>
      <c r="G135" s="15">
        <v>-5.1657849609189994E-3</v>
      </c>
      <c r="H135" s="19">
        <v>-0.44336842356901601</v>
      </c>
      <c r="I135" s="19">
        <v>-0.41754515576256346</v>
      </c>
      <c r="J135" s="19">
        <v>1.3611589418926915</v>
      </c>
      <c r="K135" s="19">
        <v>-3.4826951904719134</v>
      </c>
      <c r="L135" s="19">
        <v>-164.95016729980489</v>
      </c>
      <c r="M135" s="19">
        <v>-6.280632205323931</v>
      </c>
      <c r="N135" s="19">
        <v>0.177785604994148</v>
      </c>
      <c r="O135" s="15">
        <v>7.7598375095831507E-2</v>
      </c>
      <c r="P135" s="15">
        <v>0.12585779201292499</v>
      </c>
      <c r="Q135" s="15">
        <v>-0.18206209478683802</v>
      </c>
      <c r="R135" s="15">
        <v>-0.12742468511695348</v>
      </c>
      <c r="S135" s="15">
        <v>-1.2309429665078E-2</v>
      </c>
      <c r="T135" s="15">
        <v>-2.2822164717113499E-2</v>
      </c>
      <c r="U135" s="15">
        <v>-1.3303999592084E-2</v>
      </c>
      <c r="V135" s="15">
        <v>-5.8724830222715001E-3</v>
      </c>
      <c r="W135" s="15">
        <v>2.6749626195789498E-2</v>
      </c>
      <c r="X135" s="15">
        <v>5.4599990650890003E-3</v>
      </c>
      <c r="Y135" s="15">
        <v>-6.3424324169355003E-3</v>
      </c>
      <c r="Z135" s="15">
        <v>1.6701083766265002E-3</v>
      </c>
      <c r="AA135" s="15">
        <v>-5.6031019790545008E-3</v>
      </c>
      <c r="AB135" s="15">
        <v>8.5807173878085004E-3</v>
      </c>
      <c r="AC135" s="15">
        <v>-6.6724478206090006E-3</v>
      </c>
      <c r="AD135" s="15">
        <v>-3.2626546965245002E-3</v>
      </c>
      <c r="AE135" s="15">
        <v>-2.4553568221700003E-4</v>
      </c>
      <c r="AF135" s="15">
        <v>1.7687986782199998E-4</v>
      </c>
      <c r="AG135" s="15">
        <v>5.0257863364499999E-5</v>
      </c>
      <c r="AH135" s="15">
        <v>-2.9596987575100002E-3</v>
      </c>
      <c r="AI135" s="27" t="s">
        <v>43</v>
      </c>
    </row>
    <row r="136" spans="1:35" x14ac:dyDescent="0.3">
      <c r="A136" s="15">
        <v>-4.9706589993655003E-3</v>
      </c>
      <c r="B136" s="15">
        <v>-1.7551528566330001E-3</v>
      </c>
      <c r="C136" s="15">
        <v>-2.4741347929537E-2</v>
      </c>
      <c r="D136" s="15">
        <v>-1.27215000935E-5</v>
      </c>
      <c r="E136" s="15">
        <v>-5.6225566560829998E-2</v>
      </c>
      <c r="F136" s="15">
        <v>-5.5308629599125997E-2</v>
      </c>
      <c r="G136" s="15">
        <v>6.1668847517820004E-3</v>
      </c>
      <c r="H136" s="19">
        <v>-0.11086347447325749</v>
      </c>
      <c r="I136" s="19">
        <v>2.9313991458261503E-2</v>
      </c>
      <c r="J136" s="19">
        <v>0.91560490901027047</v>
      </c>
      <c r="K136" s="19">
        <v>-0.69408688244917593</v>
      </c>
      <c r="L136" s="19">
        <v>-7.5025836710374856</v>
      </c>
      <c r="M136" s="26">
        <v>-167.54936192235598</v>
      </c>
      <c r="N136" s="17">
        <v>2.7721606696959373</v>
      </c>
      <c r="O136" s="17">
        <v>0.88400886504852993</v>
      </c>
      <c r="P136" s="17">
        <v>0.13989719822598651</v>
      </c>
      <c r="Q136" s="17">
        <v>-0.19627495466585149</v>
      </c>
      <c r="R136" s="17">
        <v>-0.17853389438516051</v>
      </c>
      <c r="S136" s="18">
        <v>1.36886685631695E-2</v>
      </c>
      <c r="T136" s="15">
        <v>-7.6377313772424002E-2</v>
      </c>
      <c r="U136" s="15">
        <v>-1.9129531726056002E-2</v>
      </c>
      <c r="V136" s="15">
        <v>-1.40822701319875E-2</v>
      </c>
      <c r="W136" s="15">
        <v>2.9567954593063498E-2</v>
      </c>
      <c r="X136" s="15">
        <v>8.0112926771664997E-3</v>
      </c>
      <c r="Y136" s="15">
        <v>-1.57499155338265E-2</v>
      </c>
      <c r="Z136" s="15">
        <v>3.9444418857459999E-3</v>
      </c>
      <c r="AA136" s="15">
        <v>-2.5651709846700001E-4</v>
      </c>
      <c r="AB136" s="15">
        <v>7.2163021466354997E-3</v>
      </c>
      <c r="AC136" s="15">
        <v>-8.0904743359144996E-3</v>
      </c>
      <c r="AD136" s="15">
        <v>-6.3777235512154995E-3</v>
      </c>
      <c r="AE136" s="15">
        <v>-8.3973070286200006E-4</v>
      </c>
      <c r="AF136" s="15">
        <v>-5.0961301514000005E-4</v>
      </c>
      <c r="AG136" s="15">
        <v>-9.036582331745E-4</v>
      </c>
      <c r="AH136" s="15">
        <v>-3.9111870197935002E-3</v>
      </c>
      <c r="AI136" s="27" t="s">
        <v>44</v>
      </c>
    </row>
    <row r="137" spans="1:35" x14ac:dyDescent="0.3">
      <c r="A137" s="15">
        <v>3.7879234461799996E-4</v>
      </c>
      <c r="B137" s="15">
        <v>-7.4596076600894996E-3</v>
      </c>
      <c r="C137" s="15">
        <v>1.1075314261541999E-2</v>
      </c>
      <c r="D137" s="15">
        <v>-4.6362391065114996E-3</v>
      </c>
      <c r="E137" s="15">
        <v>4.4241540732110002E-3</v>
      </c>
      <c r="F137" s="15">
        <v>-4.3725502019689999E-3</v>
      </c>
      <c r="G137" s="15">
        <v>8.4408009670839997E-3</v>
      </c>
      <c r="H137" s="19">
        <v>5.2532396421640502E-2</v>
      </c>
      <c r="I137" s="19">
        <v>4.2577053585584501E-2</v>
      </c>
      <c r="J137" s="19">
        <v>2.3193942760540501E-2</v>
      </c>
      <c r="K137" s="19">
        <v>0.10791947286589</v>
      </c>
      <c r="L137" s="19">
        <v>3.6350849105748498E-2</v>
      </c>
      <c r="M137" s="24">
        <v>-12.787420535626117</v>
      </c>
      <c r="N137" s="19">
        <v>-118.94280124346663</v>
      </c>
      <c r="O137" s="19">
        <v>-1.3583249427006738</v>
      </c>
      <c r="P137" s="19">
        <v>-5.2674602624530505E-2</v>
      </c>
      <c r="Q137" s="19">
        <v>0.29150537469946752</v>
      </c>
      <c r="R137" s="19">
        <v>0.17422689633559951</v>
      </c>
      <c r="S137" s="20">
        <v>1.9617896014506999E-2</v>
      </c>
      <c r="T137" s="15">
        <v>9.6950782508549993E-3</v>
      </c>
      <c r="U137" s="15">
        <v>9.7936656408904987E-3</v>
      </c>
      <c r="V137" s="15">
        <v>1.3584551559420001E-3</v>
      </c>
      <c r="W137" s="15">
        <v>-2.22649362811135E-2</v>
      </c>
      <c r="X137" s="15">
        <v>-4.110959061685E-3</v>
      </c>
      <c r="Y137" s="15">
        <v>1.4003326299339999E-3</v>
      </c>
      <c r="Z137" s="15">
        <v>-5.8298644595599996E-4</v>
      </c>
      <c r="AA137" s="15">
        <v>4.83819864652E-3</v>
      </c>
      <c r="AB137" s="15">
        <v>-5.8970060935315E-3</v>
      </c>
      <c r="AC137" s="15">
        <v>3.8604829971744998E-3</v>
      </c>
      <c r="AD137" s="15">
        <v>9.59408059683E-4</v>
      </c>
      <c r="AE137" s="15">
        <v>-1.027703683625E-4</v>
      </c>
      <c r="AF137" s="15">
        <v>-3.6368693593400001E-4</v>
      </c>
      <c r="AG137" s="15">
        <v>-3.8998021149350002E-4</v>
      </c>
      <c r="AH137" s="15">
        <v>1.4583245478860002E-3</v>
      </c>
      <c r="AI137" s="27" t="s">
        <v>45</v>
      </c>
    </row>
    <row r="138" spans="1:35" x14ac:dyDescent="0.3">
      <c r="A138" s="15">
        <v>2.0219410305959999E-3</v>
      </c>
      <c r="B138" s="15">
        <v>1.31421316340305E-2</v>
      </c>
      <c r="C138" s="15">
        <v>-3.3570396554384999E-3</v>
      </c>
      <c r="D138" s="15">
        <v>1.0498639306137E-2</v>
      </c>
      <c r="E138" s="15">
        <v>3.42035479922995E-2</v>
      </c>
      <c r="F138" s="15">
        <v>6.0942951430824496E-2</v>
      </c>
      <c r="G138" s="15">
        <v>-3.4787884211189999E-3</v>
      </c>
      <c r="H138" s="15">
        <v>-4.7915231721400504E-2</v>
      </c>
      <c r="I138" s="15">
        <v>-5.9080314981974504E-2</v>
      </c>
      <c r="J138" s="15">
        <v>-7.8896397321866499E-2</v>
      </c>
      <c r="K138" s="15">
        <v>0.2228759257436195</v>
      </c>
      <c r="L138" s="15">
        <v>-0.39934773355041203</v>
      </c>
      <c r="M138" s="24">
        <v>-2.1440000990967407</v>
      </c>
      <c r="N138" s="19">
        <v>-23.039476467174879</v>
      </c>
      <c r="O138" s="19">
        <v>-160.41248428754761</v>
      </c>
      <c r="P138" s="19">
        <v>1.990022877850286</v>
      </c>
      <c r="Q138" s="19">
        <v>-1.5441182296823255</v>
      </c>
      <c r="R138" s="19">
        <v>-0.1830892531647075</v>
      </c>
      <c r="S138" s="20">
        <v>-0.104742498944005</v>
      </c>
      <c r="T138" s="15">
        <v>0.1925169408324795</v>
      </c>
      <c r="U138" s="15">
        <v>-4.6524420293109995E-3</v>
      </c>
      <c r="V138" s="15">
        <v>2.0587171033568E-2</v>
      </c>
      <c r="W138" s="15">
        <v>1.7980194110989001E-2</v>
      </c>
      <c r="X138" s="15">
        <v>-5.3027897375635003E-3</v>
      </c>
      <c r="Y138" s="15">
        <v>2.3560390110765002E-2</v>
      </c>
      <c r="Z138" s="15">
        <v>-6.506374921396E-3</v>
      </c>
      <c r="AA138" s="15">
        <v>-1.8398340086390002E-2</v>
      </c>
      <c r="AB138" s="15">
        <v>7.1529425124204999E-3</v>
      </c>
      <c r="AC138" s="15">
        <v>1.9684841238004997E-3</v>
      </c>
      <c r="AD138" s="15">
        <v>7.0480881850085008E-3</v>
      </c>
      <c r="AE138" s="15">
        <v>1.3663598931135E-3</v>
      </c>
      <c r="AF138" s="15">
        <v>1.6465968506805002E-3</v>
      </c>
      <c r="AG138" s="15">
        <v>2.2652653693349999E-3</v>
      </c>
      <c r="AH138" s="15">
        <v>2.0026538986039999E-3</v>
      </c>
      <c r="AI138" s="27" t="s">
        <v>46</v>
      </c>
    </row>
    <row r="139" spans="1:35" x14ac:dyDescent="0.3">
      <c r="A139" s="15">
        <v>4.0220033149650003E-4</v>
      </c>
      <c r="B139" s="15">
        <v>-2.5214398476150002E-3</v>
      </c>
      <c r="C139" s="15">
        <v>5.2708112259340001E-3</v>
      </c>
      <c r="D139" s="15">
        <v>-2.0101651873190001E-3</v>
      </c>
      <c r="E139" s="15">
        <v>3.4166361151819996E-3</v>
      </c>
      <c r="F139" s="15">
        <v>-5.3021917210099997E-4</v>
      </c>
      <c r="G139" s="15">
        <v>2.8509331633845003E-3</v>
      </c>
      <c r="H139" s="15">
        <v>1.8763507944744E-2</v>
      </c>
      <c r="I139" s="15">
        <v>7.7239824325155007E-3</v>
      </c>
      <c r="J139" s="15">
        <v>3.5472490800595E-3</v>
      </c>
      <c r="K139" s="15">
        <v>1.6771442641443E-2</v>
      </c>
      <c r="L139" s="15">
        <v>0.18891064373597949</v>
      </c>
      <c r="M139" s="24">
        <v>0.48128235867865649</v>
      </c>
      <c r="N139" s="19">
        <v>5.8369870688907005E-2</v>
      </c>
      <c r="O139" s="19">
        <v>-4.8737094612082883</v>
      </c>
      <c r="P139" s="19">
        <v>-121.60599388572739</v>
      </c>
      <c r="Q139" s="19">
        <v>2.9321311915062456</v>
      </c>
      <c r="R139" s="19">
        <v>0.340266319799303</v>
      </c>
      <c r="S139" s="20">
        <v>2.1199964808283501E-2</v>
      </c>
      <c r="T139" s="15">
        <v>4.3307932098009998E-3</v>
      </c>
      <c r="U139" s="15">
        <v>2.14047274332285E-2</v>
      </c>
      <c r="V139" s="15">
        <v>9.9704676975344991E-3</v>
      </c>
      <c r="W139" s="15">
        <v>-2.6254487942285999E-2</v>
      </c>
      <c r="X139" s="15">
        <v>-3.3026766249249998E-3</v>
      </c>
      <c r="Y139" s="15">
        <v>5.7148733436850003E-3</v>
      </c>
      <c r="Z139" s="15">
        <v>-8.1066634535049997E-4</v>
      </c>
      <c r="AA139" s="15">
        <v>5.0351054800345007E-3</v>
      </c>
      <c r="AB139" s="15">
        <v>-5.925573463519E-3</v>
      </c>
      <c r="AC139" s="15">
        <v>4.0474362749999999E-3</v>
      </c>
      <c r="AD139" s="15">
        <v>1.889549076286E-3</v>
      </c>
      <c r="AE139" s="15">
        <v>1.2547366207249998E-4</v>
      </c>
      <c r="AF139" s="15">
        <v>-9.2181145549999994E-5</v>
      </c>
      <c r="AG139" s="15">
        <v>-2.7179318973499999E-5</v>
      </c>
      <c r="AH139" s="15">
        <v>1.5444928974069998E-3</v>
      </c>
      <c r="AI139" s="27" t="s">
        <v>47</v>
      </c>
    </row>
    <row r="140" spans="1:35" x14ac:dyDescent="0.3">
      <c r="A140" s="15">
        <v>-1.1388048681095001E-3</v>
      </c>
      <c r="B140" s="15">
        <v>6.3818619763680003E-3</v>
      </c>
      <c r="C140" s="15">
        <v>-1.1564907213593999E-2</v>
      </c>
      <c r="D140" s="15">
        <v>5.5670007300100003E-3</v>
      </c>
      <c r="E140" s="15">
        <v>-3.82510965915E-5</v>
      </c>
      <c r="F140" s="15">
        <v>1.6313427222449998E-2</v>
      </c>
      <c r="G140" s="15">
        <v>2.4432145133450002E-3</v>
      </c>
      <c r="H140" s="15">
        <v>-4.6866621931273507E-2</v>
      </c>
      <c r="I140" s="15">
        <v>-2.2589385675521999E-2</v>
      </c>
      <c r="J140" s="15">
        <v>5.83589689663635E-2</v>
      </c>
      <c r="K140" s="15">
        <v>2.6472498547795002E-3</v>
      </c>
      <c r="L140" s="15">
        <v>-0.12745406197419601</v>
      </c>
      <c r="M140" s="24">
        <v>-0.35468881052196249</v>
      </c>
      <c r="N140" s="19">
        <v>0.32589796745875599</v>
      </c>
      <c r="O140" s="19">
        <v>1.5867897272127172</v>
      </c>
      <c r="P140" s="19">
        <v>-1.8275572502560393</v>
      </c>
      <c r="Q140" s="19">
        <v>-164.77858163550798</v>
      </c>
      <c r="R140" s="19">
        <v>-6.3176922524888797</v>
      </c>
      <c r="S140" s="20">
        <v>0.117636650746316</v>
      </c>
      <c r="T140" s="15">
        <v>-0.16118182724351951</v>
      </c>
      <c r="U140" s="15">
        <v>-0.100907137034644</v>
      </c>
      <c r="V140" s="15">
        <v>-3.7910886668489505E-2</v>
      </c>
      <c r="W140" s="15">
        <v>0.139194568936232</v>
      </c>
      <c r="X140" s="15">
        <v>1.2944197567464502E-2</v>
      </c>
      <c r="Y140" s="15">
        <v>-2.3405412834530997E-2</v>
      </c>
      <c r="Z140" s="15">
        <v>8.9913451718900007E-4</v>
      </c>
      <c r="AA140" s="15">
        <v>-2.7698883034291001E-2</v>
      </c>
      <c r="AB140" s="15">
        <v>2.6450710162936E-2</v>
      </c>
      <c r="AC140" s="15">
        <v>-1.5502447122349501E-2</v>
      </c>
      <c r="AD140" s="15">
        <v>-6.0542762894785001E-3</v>
      </c>
      <c r="AE140" s="15">
        <v>-3.947869342635E-4</v>
      </c>
      <c r="AF140" s="15">
        <v>6.2928911694200003E-4</v>
      </c>
      <c r="AG140" s="15">
        <v>3.9665126498799995E-4</v>
      </c>
      <c r="AH140" s="15">
        <v>-4.7550442251274999E-3</v>
      </c>
      <c r="AI140" s="27" t="s">
        <v>48</v>
      </c>
    </row>
    <row r="141" spans="1:35" x14ac:dyDescent="0.3">
      <c r="A141" s="15">
        <v>-1.5936350488805001E-3</v>
      </c>
      <c r="B141" s="15">
        <v>1.1765702723480001E-3</v>
      </c>
      <c r="C141" s="15">
        <v>-7.9286553236020008E-3</v>
      </c>
      <c r="D141" s="15">
        <v>1.7046816400385001E-3</v>
      </c>
      <c r="E141" s="15">
        <v>-7.0967051110305008E-3</v>
      </c>
      <c r="F141" s="15">
        <v>1.1097486682215001E-3</v>
      </c>
      <c r="G141" s="15">
        <v>4.2973802114545006E-3</v>
      </c>
      <c r="H141" s="15">
        <v>-2.5129952640206499E-2</v>
      </c>
      <c r="I141" s="15">
        <v>-6.9181265749920003E-3</v>
      </c>
      <c r="J141" s="15">
        <v>5.8041901593713002E-2</v>
      </c>
      <c r="K141" s="15">
        <v>-1.42011555718195E-2</v>
      </c>
      <c r="L141" s="15">
        <v>-3.2860887877981998E-2</v>
      </c>
      <c r="M141" s="24">
        <v>-0.13899373577577601</v>
      </c>
      <c r="N141" s="19">
        <v>0.12523826568878402</v>
      </c>
      <c r="O141" s="19">
        <v>0.79431871258520492</v>
      </c>
      <c r="P141" s="19">
        <v>0.36866673272670453</v>
      </c>
      <c r="Q141" s="19">
        <v>-8.2832730504753123</v>
      </c>
      <c r="R141" s="19">
        <v>-162.58942503348979</v>
      </c>
      <c r="S141" s="20">
        <v>1.461075124082559</v>
      </c>
      <c r="T141" s="15">
        <v>-1.4427057492071795</v>
      </c>
      <c r="U141" s="15">
        <v>-0.12154083538759899</v>
      </c>
      <c r="V141" s="15">
        <v>-0.10228398449403101</v>
      </c>
      <c r="W141" s="15">
        <v>0.20065296482798001</v>
      </c>
      <c r="X141" s="15">
        <v>3.0727292199522499E-2</v>
      </c>
      <c r="Y141" s="15">
        <v>-7.3865651150328504E-2</v>
      </c>
      <c r="Z141" s="15">
        <v>9.5922338363715002E-3</v>
      </c>
      <c r="AA141" s="15">
        <v>-1.6069523064932999E-2</v>
      </c>
      <c r="AB141" s="15">
        <v>2.6514140078215002E-2</v>
      </c>
      <c r="AC141" s="15">
        <v>-2.2237084899465499E-2</v>
      </c>
      <c r="AD141" s="15">
        <v>-1.5543343171483499E-2</v>
      </c>
      <c r="AE141" s="15">
        <v>-2.0206954242385001E-3</v>
      </c>
      <c r="AF141" s="15">
        <v>-9.1148390414899996E-4</v>
      </c>
      <c r="AG141" s="15">
        <v>-1.7926911024324999E-3</v>
      </c>
      <c r="AH141" s="15">
        <v>-7.3262135731079992E-3</v>
      </c>
      <c r="AI141" s="27" t="s">
        <v>49</v>
      </c>
    </row>
    <row r="142" spans="1:35" ht="15" thickBot="1" x14ac:dyDescent="0.35">
      <c r="A142" s="15">
        <v>3.2567115540499999E-4</v>
      </c>
      <c r="B142" s="15">
        <v>2.1971002673689998E-3</v>
      </c>
      <c r="C142" s="15">
        <v>-9.1286254252050006E-4</v>
      </c>
      <c r="D142" s="15">
        <v>1.4949215294355E-3</v>
      </c>
      <c r="E142" s="15">
        <v>3.7339337838190002E-3</v>
      </c>
      <c r="F142" s="15">
        <v>6.1952375135204997E-3</v>
      </c>
      <c r="G142" s="15">
        <v>-1.1502776242980001E-3</v>
      </c>
      <c r="H142" s="15">
        <v>-4.8032959406204999E-3</v>
      </c>
      <c r="I142" s="15">
        <v>-4.4789149447475004E-3</v>
      </c>
      <c r="J142" s="15">
        <v>-9.6927859586514991E-3</v>
      </c>
      <c r="K142" s="15">
        <v>7.8252863111765002E-3</v>
      </c>
      <c r="L142" s="15">
        <v>-1.7968491686323501E-2</v>
      </c>
      <c r="M142" s="25">
        <v>-8.8863735002015012E-3</v>
      </c>
      <c r="N142" s="21">
        <v>6.6951084436729993E-3</v>
      </c>
      <c r="O142" s="21">
        <v>-6.4655172130924504E-2</v>
      </c>
      <c r="P142" s="21">
        <v>2.3886346155483001E-2</v>
      </c>
      <c r="Q142" s="21">
        <v>-0.94066647943022408</v>
      </c>
      <c r="R142" s="21">
        <v>-2.7536369739192605</v>
      </c>
      <c r="S142" s="22">
        <v>-124.62455203910731</v>
      </c>
      <c r="T142" s="15">
        <v>3.303936621330354</v>
      </c>
      <c r="U142" s="15">
        <v>2.27751993960955E-2</v>
      </c>
      <c r="V142" s="15">
        <v>4.7738073866869998E-2</v>
      </c>
      <c r="W142" s="15">
        <v>-2.2304291794424998E-3</v>
      </c>
      <c r="X142" s="15">
        <v>-4.4151304866009997E-3</v>
      </c>
      <c r="Y142" s="15">
        <v>3.9431067337828501E-2</v>
      </c>
      <c r="Z142" s="15">
        <v>-4.7413438102140004E-3</v>
      </c>
      <c r="AA142" s="15">
        <v>-1.4875094499724502E-2</v>
      </c>
      <c r="AB142" s="15">
        <v>6.5550050251175001E-3</v>
      </c>
      <c r="AC142" s="15">
        <v>1.4997684128134998E-3</v>
      </c>
      <c r="AD142" s="15">
        <v>6.0700167377765006E-3</v>
      </c>
      <c r="AE142" s="15">
        <v>1.2961942908615001E-3</v>
      </c>
      <c r="AF142" s="15">
        <v>1.2889214557565E-3</v>
      </c>
      <c r="AG142" s="15">
        <v>1.6254133849794999E-3</v>
      </c>
      <c r="AH142" s="15">
        <v>8.5168538634649996E-4</v>
      </c>
      <c r="AI142" s="27" t="s">
        <v>50</v>
      </c>
    </row>
    <row r="143" spans="1:35" x14ac:dyDescent="0.3">
      <c r="A143" s="15">
        <v>-1.1195045584179999E-3</v>
      </c>
      <c r="B143" s="15">
        <v>-5.8771510654419996E-3</v>
      </c>
      <c r="C143" s="15">
        <v>1.8316588148729999E-3</v>
      </c>
      <c r="D143" s="15">
        <v>-3.3977756896499999E-3</v>
      </c>
      <c r="E143" s="15">
        <v>-8.0898731818134992E-3</v>
      </c>
      <c r="F143" s="15">
        <v>-1.1455544857934E-2</v>
      </c>
      <c r="G143" s="15">
        <v>4.9475108014199994E-3</v>
      </c>
      <c r="H143" s="15">
        <v>7.8539095295094997E-3</v>
      </c>
      <c r="I143" s="15">
        <v>9.1287885776750004E-3</v>
      </c>
      <c r="J143" s="15">
        <v>3.4014715323521502E-2</v>
      </c>
      <c r="K143" s="15">
        <v>-1.08848067699085E-2</v>
      </c>
      <c r="L143" s="15">
        <v>5.2301725811968999E-2</v>
      </c>
      <c r="M143" s="15">
        <v>4.6469752292979498E-2</v>
      </c>
      <c r="N143" s="15">
        <v>-2.8711477544174999E-3</v>
      </c>
      <c r="O143" s="15">
        <v>0.17444697834996803</v>
      </c>
      <c r="P143" s="15">
        <v>-2.7227931506955499E-2</v>
      </c>
      <c r="Q143" s="15">
        <v>0.90389387177688307</v>
      </c>
      <c r="R143" s="15">
        <v>1.5771914052791765</v>
      </c>
      <c r="S143" s="15">
        <v>-0.48458700882095901</v>
      </c>
      <c r="T143" s="15">
        <v>-168.71541192953796</v>
      </c>
      <c r="U143" s="15">
        <v>1.103742779817076</v>
      </c>
      <c r="V143" s="15">
        <v>-2.5873010484517497E-2</v>
      </c>
      <c r="W143" s="15">
        <v>-0.16199818949260147</v>
      </c>
      <c r="X143" s="15">
        <v>8.2694222867956496E-2</v>
      </c>
      <c r="Y143" s="15">
        <v>-0.15290766456170801</v>
      </c>
      <c r="Z143" s="15">
        <v>3.4290416642422501E-2</v>
      </c>
      <c r="AA143" s="15">
        <v>7.4855077381962995E-2</v>
      </c>
      <c r="AB143" s="15">
        <v>-3.0102610884839003E-2</v>
      </c>
      <c r="AC143" s="15">
        <v>-6.2834433863880003E-3</v>
      </c>
      <c r="AD143" s="15">
        <v>-2.5271415871848498E-2</v>
      </c>
      <c r="AE143" s="15">
        <v>-5.1369766272835009E-3</v>
      </c>
      <c r="AF143" s="15">
        <v>-5.105604289831E-3</v>
      </c>
      <c r="AG143" s="15">
        <v>-6.4939659210335003E-3</v>
      </c>
      <c r="AH143" s="15">
        <v>-3.8654629125665003E-3</v>
      </c>
      <c r="AI143" s="27" t="s">
        <v>51</v>
      </c>
    </row>
    <row r="144" spans="1:35" x14ac:dyDescent="0.3">
      <c r="A144" s="15">
        <v>-2.099439708865E-4</v>
      </c>
      <c r="B144" s="15">
        <v>9.9076219935999993E-4</v>
      </c>
      <c r="C144" s="15">
        <v>-1.9477763103004999E-3</v>
      </c>
      <c r="D144" s="15">
        <v>6.5676713043749993E-4</v>
      </c>
      <c r="E144" s="15">
        <v>-8.8373041398300011E-4</v>
      </c>
      <c r="F144" s="15">
        <v>8.3555776468700004E-4</v>
      </c>
      <c r="G144" s="15">
        <v>3.7635509771999998E-5</v>
      </c>
      <c r="H144" s="15">
        <v>-4.9123489340970007E-3</v>
      </c>
      <c r="I144" s="15">
        <v>-2.0585436597310002E-3</v>
      </c>
      <c r="J144" s="15">
        <v>3.7373009997959997E-3</v>
      </c>
      <c r="K144" s="15">
        <v>-1.5970499555795E-3</v>
      </c>
      <c r="L144" s="15">
        <v>-1.0801914019977502E-2</v>
      </c>
      <c r="M144" s="15">
        <v>-2.0865826039685498E-2</v>
      </c>
      <c r="N144" s="15">
        <v>6.6684656453219991E-3</v>
      </c>
      <c r="O144" s="15">
        <v>2.2931112288994002E-2</v>
      </c>
      <c r="P144" s="15">
        <v>3.5295964220621499E-2</v>
      </c>
      <c r="Q144" s="15">
        <v>-6.0508263049984502E-2</v>
      </c>
      <c r="R144" s="15">
        <v>-0.2716501571020985</v>
      </c>
      <c r="S144" s="15">
        <v>-0.55658046780777148</v>
      </c>
      <c r="T144" s="15">
        <v>-8.9808594881450009E-3</v>
      </c>
      <c r="U144" s="15">
        <v>-122.13160051850068</v>
      </c>
      <c r="V144" s="15">
        <v>-0.8494289412506969</v>
      </c>
      <c r="W144" s="15">
        <v>0.43831952605768099</v>
      </c>
      <c r="X144" s="15">
        <v>4.2356692956998003E-2</v>
      </c>
      <c r="Y144" s="15">
        <v>1.8035653400599001E-2</v>
      </c>
      <c r="Z144" s="15">
        <v>3.8813219601600002E-3</v>
      </c>
      <c r="AA144" s="15">
        <v>-2.4688442603592001E-2</v>
      </c>
      <c r="AB144" s="15">
        <v>3.0367857895470002E-2</v>
      </c>
      <c r="AC144" s="15">
        <v>-1.6817718957029999E-2</v>
      </c>
      <c r="AD144" s="15">
        <v>-4.1077506056114996E-3</v>
      </c>
      <c r="AE144" s="15">
        <v>4.8719210070500001E-4</v>
      </c>
      <c r="AF144" s="15">
        <v>1.0084033739335E-3</v>
      </c>
      <c r="AG144" s="15">
        <v>6.0809498357949996E-4</v>
      </c>
      <c r="AH144" s="15">
        <v>-4.1156302424029999E-3</v>
      </c>
      <c r="AI144" s="27" t="s">
        <v>52</v>
      </c>
    </row>
    <row r="145" spans="1:35" x14ac:dyDescent="0.3">
      <c r="A145" s="15">
        <v>-3.0217155213950003E-4</v>
      </c>
      <c r="B145" s="15">
        <v>-3.4249468510000005E-5</v>
      </c>
      <c r="C145" s="15">
        <v>-1.1267378604245001E-3</v>
      </c>
      <c r="D145" s="15">
        <v>8.2988131375000003E-5</v>
      </c>
      <c r="E145" s="15">
        <v>-1.4294333829965001E-3</v>
      </c>
      <c r="F145" s="15">
        <v>-5.3799903488200001E-4</v>
      </c>
      <c r="G145" s="15">
        <v>5.8197113558499996E-4</v>
      </c>
      <c r="H145" s="15">
        <v>-2.3791872090219999E-3</v>
      </c>
      <c r="I145" s="15">
        <v>-3.8813972613000001E-4</v>
      </c>
      <c r="J145" s="15">
        <v>5.6808780165224998E-3</v>
      </c>
      <c r="K145" s="15">
        <v>-2.035985948225E-3</v>
      </c>
      <c r="L145" s="15">
        <v>-2.3247149918554999E-3</v>
      </c>
      <c r="M145" s="15">
        <v>-9.2363512360890011E-3</v>
      </c>
      <c r="N145" s="15">
        <v>3.8473630285485003E-3</v>
      </c>
      <c r="O145" s="15">
        <v>2.1724911018055997E-2</v>
      </c>
      <c r="P145" s="15">
        <v>1.2005526814228002E-2</v>
      </c>
      <c r="Q145" s="15">
        <v>-1.24537235920745E-2</v>
      </c>
      <c r="R145" s="15">
        <v>-5.7427447428860502E-2</v>
      </c>
      <c r="S145" s="15">
        <v>3.1932567893948001E-2</v>
      </c>
      <c r="T145" s="15">
        <v>-0.53322180003842401</v>
      </c>
      <c r="U145" s="15">
        <v>-4.879319169607359</v>
      </c>
      <c r="V145" s="15">
        <v>-127.15906667278179</v>
      </c>
      <c r="W145" s="15">
        <v>3.4048804795934284</v>
      </c>
      <c r="X145" s="15">
        <v>0.1134746004886505</v>
      </c>
      <c r="Y145" s="15">
        <v>-0.12523653752762101</v>
      </c>
      <c r="Z145" s="15">
        <v>6.3029269288534997E-3</v>
      </c>
      <c r="AA145" s="15">
        <v>-2.6723999335318997E-2</v>
      </c>
      <c r="AB145" s="15">
        <v>3.7970739779618498E-2</v>
      </c>
      <c r="AC145" s="15">
        <v>-2.6033841169367501E-2</v>
      </c>
      <c r="AD145" s="15">
        <v>-1.4994116109117999E-2</v>
      </c>
      <c r="AE145" s="15">
        <v>-1.2840011537670001E-3</v>
      </c>
      <c r="AF145" s="15">
        <v>-4.6821621342500004E-4</v>
      </c>
      <c r="AG145" s="15">
        <v>-1.138085114713E-3</v>
      </c>
      <c r="AH145" s="15">
        <v>-5.7273281522409996E-3</v>
      </c>
      <c r="AI145" s="27" t="s">
        <v>53</v>
      </c>
    </row>
    <row r="146" spans="1:35" x14ac:dyDescent="0.3">
      <c r="A146" s="15">
        <v>7.6774595056949997E-4</v>
      </c>
      <c r="B146" s="15">
        <v>-5.5915865522200006E-4</v>
      </c>
      <c r="C146" s="15">
        <v>3.8700192590460001E-3</v>
      </c>
      <c r="D146" s="15">
        <v>-4.9834545455800005E-4</v>
      </c>
      <c r="E146" s="15">
        <v>4.6192517968369996E-3</v>
      </c>
      <c r="F146" s="15">
        <v>2.2676718682675002E-3</v>
      </c>
      <c r="G146" s="15">
        <v>-6.9600906452950005E-4</v>
      </c>
      <c r="H146" s="15">
        <v>7.346448244445E-3</v>
      </c>
      <c r="I146" s="15">
        <v>1.220628969362E-3</v>
      </c>
      <c r="J146" s="15">
        <v>-1.1821060356551E-2</v>
      </c>
      <c r="K146" s="15">
        <v>6.5611157126285007E-3</v>
      </c>
      <c r="L146" s="15">
        <v>1.2019079136899501E-2</v>
      </c>
      <c r="M146" s="15">
        <v>3.1900800225510499E-2</v>
      </c>
      <c r="N146" s="15">
        <v>-7.3339457451669999E-3</v>
      </c>
      <c r="O146" s="15">
        <v>-5.9937443385724001E-2</v>
      </c>
      <c r="P146" s="15">
        <v>-4.2705291427004501E-2</v>
      </c>
      <c r="Q146" s="15">
        <v>-7.3875990624359998E-3</v>
      </c>
      <c r="R146" s="15">
        <v>0.15391209454548749</v>
      </c>
      <c r="S146" s="15">
        <v>-2.3057913761168499E-2</v>
      </c>
      <c r="T146" s="15">
        <v>1.055088756688455</v>
      </c>
      <c r="U146" s="15">
        <v>0.68419276697005404</v>
      </c>
      <c r="V146" s="15">
        <v>2.0587925312537192</v>
      </c>
      <c r="W146" s="15">
        <v>-166.36585852344592</v>
      </c>
      <c r="X146" s="15">
        <v>-3.5712331099913386</v>
      </c>
      <c r="Y146" s="15">
        <v>2.4511526415520142</v>
      </c>
      <c r="Z146" s="15">
        <v>-9.5008910435134999E-2</v>
      </c>
      <c r="AA146" s="15">
        <v>0.10819558520351349</v>
      </c>
      <c r="AB146" s="15">
        <v>-0.14183398621743248</v>
      </c>
      <c r="AC146" s="15">
        <v>0.12949801666556149</v>
      </c>
      <c r="AD146" s="15">
        <v>8.4846148726420489E-2</v>
      </c>
      <c r="AE146" s="15">
        <v>9.1064097063765E-3</v>
      </c>
      <c r="AF146" s="15">
        <v>4.3342846726589996E-3</v>
      </c>
      <c r="AG146" s="15">
        <v>7.3305471537150006E-3</v>
      </c>
      <c r="AH146" s="15">
        <v>2.4790375874281501E-2</v>
      </c>
      <c r="AI146" s="27" t="s">
        <v>54</v>
      </c>
    </row>
    <row r="147" spans="1:35" x14ac:dyDescent="0.3">
      <c r="A147" s="15">
        <v>4.9761503350000007E-6</v>
      </c>
      <c r="B147" s="15">
        <v>-1.3679751025665E-3</v>
      </c>
      <c r="C147" s="15">
        <v>1.355852246536E-3</v>
      </c>
      <c r="D147" s="15">
        <v>-8.6249235495549996E-4</v>
      </c>
      <c r="E147" s="15">
        <v>-9.1667591775200009E-4</v>
      </c>
      <c r="F147" s="15">
        <v>-2.5469983095500002E-3</v>
      </c>
      <c r="G147" s="15">
        <v>2.8451845488550002E-4</v>
      </c>
      <c r="H147" s="15">
        <v>3.684247581609E-3</v>
      </c>
      <c r="I147" s="15">
        <v>2.2057278954845001E-3</v>
      </c>
      <c r="J147" s="15">
        <v>8.4619656075000005E-4</v>
      </c>
      <c r="K147" s="15">
        <v>-6.2982563756449998E-4</v>
      </c>
      <c r="L147" s="15">
        <v>8.2554691738065001E-3</v>
      </c>
      <c r="M147" s="15">
        <v>1.0202739083940499E-2</v>
      </c>
      <c r="N147" s="15">
        <v>-2.9616478020170001E-3</v>
      </c>
      <c r="O147" s="15">
        <v>1.3132274087295E-3</v>
      </c>
      <c r="P147" s="15">
        <v>-9.3670169117645013E-3</v>
      </c>
      <c r="Q147" s="15">
        <v>4.1646589401588996E-2</v>
      </c>
      <c r="R147" s="15">
        <v>7.40473126405405E-2</v>
      </c>
      <c r="S147" s="15">
        <v>6.1616117894535007E-2</v>
      </c>
      <c r="T147" s="15">
        <v>5.4722562081525004E-2</v>
      </c>
      <c r="U147" s="15">
        <v>4.6744961644432502E-2</v>
      </c>
      <c r="V147" s="15">
        <v>-0.56282007589052752</v>
      </c>
      <c r="W147" s="15">
        <v>-1.0620630183807886</v>
      </c>
      <c r="X147" s="15">
        <v>-117.60860990511723</v>
      </c>
      <c r="Y147" s="15">
        <v>1.479929516738226</v>
      </c>
      <c r="Z147" s="15">
        <v>0.111963865719815</v>
      </c>
      <c r="AA147" s="15">
        <v>0.1935070152814275</v>
      </c>
      <c r="AB147" s="15">
        <v>-9.499455741034149E-2</v>
      </c>
      <c r="AC147" s="15">
        <v>3.9574446983483502E-2</v>
      </c>
      <c r="AD147" s="15">
        <v>-4.1624336659700005E-4</v>
      </c>
      <c r="AE147" s="15">
        <v>-6.5380465808800002E-4</v>
      </c>
      <c r="AF147" s="15">
        <v>-3.1178913924219996E-3</v>
      </c>
      <c r="AG147" s="15">
        <v>-2.6209622268054998E-3</v>
      </c>
      <c r="AH147" s="15">
        <v>3.4499819700119999E-3</v>
      </c>
      <c r="AI147" s="27" t="s">
        <v>55</v>
      </c>
    </row>
    <row r="148" spans="1:35" x14ac:dyDescent="0.3">
      <c r="A148" s="15">
        <v>-3.3262584319350002E-4</v>
      </c>
      <c r="B148" s="15">
        <v>-2.7297830417670004E-3</v>
      </c>
      <c r="C148" s="15">
        <v>1.3347045488764999E-3</v>
      </c>
      <c r="D148" s="15">
        <v>-1.6211620081169999E-3</v>
      </c>
      <c r="E148" s="15">
        <v>-3.5104883185305001E-3</v>
      </c>
      <c r="F148" s="15">
        <v>-5.7026356534159994E-3</v>
      </c>
      <c r="G148" s="15">
        <v>1.0804684474419999E-3</v>
      </c>
      <c r="H148" s="15">
        <v>4.3881356554204996E-3</v>
      </c>
      <c r="I148" s="15">
        <v>3.6330296287095001E-3</v>
      </c>
      <c r="J148" s="15">
        <v>6.3061447975695005E-3</v>
      </c>
      <c r="K148" s="15">
        <v>-3.087128366694E-3</v>
      </c>
      <c r="L148" s="15">
        <v>1.18724364418445E-2</v>
      </c>
      <c r="M148" s="15">
        <v>9.1264918929050004E-3</v>
      </c>
      <c r="N148" s="15">
        <v>-3.3569549416560002E-3</v>
      </c>
      <c r="O148" s="15">
        <v>1.90223976566305E-2</v>
      </c>
      <c r="P148" s="15">
        <v>-2.8788284706974996E-3</v>
      </c>
      <c r="Q148" s="15">
        <v>6.5267598812582497E-2</v>
      </c>
      <c r="R148" s="15">
        <v>6.6230289374460002E-2</v>
      </c>
      <c r="S148" s="15">
        <v>6.6523359528811499E-2</v>
      </c>
      <c r="T148" s="15">
        <v>-9.044029614490999E-2</v>
      </c>
      <c r="U148" s="15">
        <v>8.6907411384815003E-2</v>
      </c>
      <c r="V148" s="15">
        <v>-0.21479068734697301</v>
      </c>
      <c r="W148" s="15">
        <v>-1.7627239043327039</v>
      </c>
      <c r="X148" s="15">
        <v>0.36128373644645101</v>
      </c>
      <c r="Y148" s="15">
        <v>-172.95987052741089</v>
      </c>
      <c r="Z148" s="15">
        <v>3.0664509591668225</v>
      </c>
      <c r="AA148" s="15">
        <v>0.91829108139680649</v>
      </c>
      <c r="AB148" s="15">
        <v>-0.37505106583548348</v>
      </c>
      <c r="AC148" s="15">
        <v>-8.6112668093026992E-2</v>
      </c>
      <c r="AD148" s="15">
        <v>-0.16306466698823152</v>
      </c>
      <c r="AE148" s="15">
        <v>-2.0426326543509E-2</v>
      </c>
      <c r="AF148" s="15">
        <v>-1.9146872951088498E-2</v>
      </c>
      <c r="AG148" s="15">
        <v>-2.2332679696695498E-2</v>
      </c>
      <c r="AH148" s="15">
        <v>-1.2185418100140502E-2</v>
      </c>
      <c r="AI148" s="27" t="s">
        <v>56</v>
      </c>
    </row>
    <row r="149" spans="1:35" x14ac:dyDescent="0.3">
      <c r="A149" s="15">
        <v>2.16392886018E-4</v>
      </c>
      <c r="B149" s="15">
        <v>9.8393489600000005E-5</v>
      </c>
      <c r="C149" s="15">
        <v>8.5413706596299997E-4</v>
      </c>
      <c r="D149" s="15">
        <v>2.8858534395500003E-5</v>
      </c>
      <c r="E149" s="15">
        <v>1.572979318669E-3</v>
      </c>
      <c r="F149" s="15">
        <v>1.2880598852129999E-3</v>
      </c>
      <c r="G149" s="15">
        <v>-1.7209134282749998E-4</v>
      </c>
      <c r="H149" s="15">
        <v>1.0563112142204999E-3</v>
      </c>
      <c r="I149" s="15">
        <v>-2.2618077919900001E-4</v>
      </c>
      <c r="J149" s="15">
        <v>-2.7489195714790002E-3</v>
      </c>
      <c r="K149" s="15">
        <v>1.6781317130934999E-3</v>
      </c>
      <c r="L149" s="15">
        <v>1.2262031362505002E-3</v>
      </c>
      <c r="M149" s="15">
        <v>4.7980430585960005E-3</v>
      </c>
      <c r="N149" s="15">
        <v>-9.57963532814E-4</v>
      </c>
      <c r="O149" s="15">
        <v>-1.0213121856127501E-2</v>
      </c>
      <c r="P149" s="15">
        <v>-5.1658552419830009E-3</v>
      </c>
      <c r="Q149" s="15">
        <v>-6.6921848769124995E-3</v>
      </c>
      <c r="R149" s="15">
        <v>5.4741299515194998E-3</v>
      </c>
      <c r="S149" s="15">
        <v>-1.0060218498791001E-2</v>
      </c>
      <c r="T149" s="15">
        <v>5.0771202531051003E-2</v>
      </c>
      <c r="U149" s="15">
        <v>4.0928536555833998E-2</v>
      </c>
      <c r="V149" s="15">
        <v>0.10771740915930449</v>
      </c>
      <c r="W149" s="15">
        <v>-0.12720638209201751</v>
      </c>
      <c r="X149" s="15">
        <v>-0.41201143750892399</v>
      </c>
      <c r="Y149" s="15">
        <v>-0.74937289911596006</v>
      </c>
      <c r="Z149" s="15">
        <v>-122.41013535968646</v>
      </c>
      <c r="AA149" s="15">
        <v>-0.97599516199617553</v>
      </c>
      <c r="AB149" s="15">
        <v>-2.6761459769940498E-2</v>
      </c>
      <c r="AC149" s="15">
        <v>0.21131509357671852</v>
      </c>
      <c r="AD149" s="15">
        <v>0.16592036859630652</v>
      </c>
      <c r="AE149" s="15">
        <v>1.3634798755123001E-2</v>
      </c>
      <c r="AF149" s="15">
        <v>8.9763420472545007E-3</v>
      </c>
      <c r="AG149" s="15">
        <v>9.2078303018045E-3</v>
      </c>
      <c r="AH149" s="15">
        <v>2.6051676871886E-2</v>
      </c>
      <c r="AI149" s="27" t="s">
        <v>57</v>
      </c>
    </row>
    <row r="150" spans="1:35" x14ac:dyDescent="0.3">
      <c r="A150" s="15">
        <v>-3.1981460924150005E-4</v>
      </c>
      <c r="B150" s="15">
        <v>1.4787757100005001E-3</v>
      </c>
      <c r="C150" s="15">
        <v>-2.6220917439055001E-3</v>
      </c>
      <c r="D150" s="15">
        <v>1.012469007984E-3</v>
      </c>
      <c r="E150" s="15">
        <v>-3.921614345155E-4</v>
      </c>
      <c r="F150" s="15">
        <v>2.0947045221780002E-3</v>
      </c>
      <c r="G150" s="15">
        <v>1.587981815795E-4</v>
      </c>
      <c r="H150" s="15">
        <v>-5.4915772256574997E-3</v>
      </c>
      <c r="I150" s="15">
        <v>-2.2630157477774998E-3</v>
      </c>
      <c r="J150" s="15">
        <v>3.1580419602700001E-3</v>
      </c>
      <c r="K150" s="15">
        <v>-8.898994598775E-4</v>
      </c>
      <c r="L150" s="15">
        <v>-8.3203636962584995E-3</v>
      </c>
      <c r="M150" s="15">
        <v>-1.3111565018776E-2</v>
      </c>
      <c r="N150" s="15">
        <v>3.6595205697614996E-3</v>
      </c>
      <c r="O150" s="15">
        <v>1.0055213483019E-2</v>
      </c>
      <c r="P150" s="15">
        <v>1.01977767388145E-2</v>
      </c>
      <c r="Q150" s="15">
        <v>-2.7480592559544999E-2</v>
      </c>
      <c r="R150" s="15">
        <v>-5.1269552378175508E-2</v>
      </c>
      <c r="S150" s="15">
        <v>-1.70188125339285E-2</v>
      </c>
      <c r="T150" s="15">
        <v>-7.2259132703903509E-2</v>
      </c>
      <c r="U150" s="15">
        <v>-6.6785209830518999E-2</v>
      </c>
      <c r="V150" s="15">
        <v>-7.2124631062654501E-2</v>
      </c>
      <c r="W150" s="15">
        <v>0.49423774034793955</v>
      </c>
      <c r="X150" s="15">
        <v>0.34578590528398351</v>
      </c>
      <c r="Y150" s="15">
        <v>-2.3270112216811127</v>
      </c>
      <c r="Z150" s="15">
        <v>-17.342219457472311</v>
      </c>
      <c r="AA150" s="15">
        <v>-166.37911415335071</v>
      </c>
      <c r="AB150" s="15">
        <v>10.914396584422505</v>
      </c>
      <c r="AC150" s="15">
        <v>-1.6198530841684213</v>
      </c>
      <c r="AD150" s="15">
        <v>-0.29642459235255147</v>
      </c>
      <c r="AE150" s="15">
        <v>3.3395245475235501E-2</v>
      </c>
      <c r="AF150" s="15">
        <v>2.534643902514E-2</v>
      </c>
      <c r="AG150" s="15">
        <v>9.0431147056399997E-4</v>
      </c>
      <c r="AH150" s="15">
        <v>-7.7649052135542004E-2</v>
      </c>
      <c r="AI150" s="27" t="s">
        <v>58</v>
      </c>
    </row>
    <row r="151" spans="1:35" x14ac:dyDescent="0.3">
      <c r="A151" s="15">
        <v>4.5338816394000002E-4</v>
      </c>
      <c r="B151" s="15">
        <v>-2.93316765585E-5</v>
      </c>
      <c r="C151" s="15">
        <v>1.8573810567875E-3</v>
      </c>
      <c r="D151" s="15">
        <v>-1.1209076696600001E-4</v>
      </c>
      <c r="E151" s="15">
        <v>2.46306263883E-3</v>
      </c>
      <c r="F151" s="15">
        <v>1.3630968437134999E-3</v>
      </c>
      <c r="G151" s="15">
        <v>-4.9904763768849995E-4</v>
      </c>
      <c r="H151" s="15">
        <v>2.878044711332E-3</v>
      </c>
      <c r="I151" s="15">
        <v>2.5715339309999996E-4</v>
      </c>
      <c r="J151" s="15">
        <v>-5.2111444851264998E-3</v>
      </c>
      <c r="K151" s="15">
        <v>2.4280927894140001E-3</v>
      </c>
      <c r="L151" s="15">
        <v>2.9964639116054998E-3</v>
      </c>
      <c r="M151" s="15">
        <v>8.8263390388269997E-3</v>
      </c>
      <c r="N151" s="15">
        <v>-1.8477305881869999E-3</v>
      </c>
      <c r="O151" s="15">
        <v>-1.5879997625667001E-2</v>
      </c>
      <c r="P151" s="15">
        <v>-9.0087058497170004E-3</v>
      </c>
      <c r="Q151" s="15">
        <v>-6.5437882928050001E-4</v>
      </c>
      <c r="R151" s="15">
        <v>2.1495752078770001E-2</v>
      </c>
      <c r="S151" s="15">
        <v>-2.4402576885810003E-3</v>
      </c>
      <c r="T151" s="15">
        <v>6.6780606420827004E-2</v>
      </c>
      <c r="U151" s="15">
        <v>3.8869686043957505E-2</v>
      </c>
      <c r="V151" s="15">
        <v>7.2806865666149509E-2</v>
      </c>
      <c r="W151" s="15">
        <v>-0.15821750562352302</v>
      </c>
      <c r="X151" s="15">
        <v>-8.1245632247434502E-2</v>
      </c>
      <c r="Y151" s="15">
        <v>1.1500176904103054</v>
      </c>
      <c r="Z151" s="15">
        <v>-0.3968807608998875</v>
      </c>
      <c r="AA151" s="15">
        <v>10.797698743736536</v>
      </c>
      <c r="AB151" s="15">
        <v>-176.94653101323573</v>
      </c>
      <c r="AC151" s="15">
        <v>4.2146802820151503</v>
      </c>
      <c r="AD151" s="15">
        <v>1.020550888577312</v>
      </c>
      <c r="AE151" s="15">
        <v>-1.3294964082793501E-2</v>
      </c>
      <c r="AF151" s="15">
        <v>-2.0024455654500002E-5</v>
      </c>
      <c r="AG151" s="15">
        <v>5.8141296588475E-2</v>
      </c>
      <c r="AH151" s="15">
        <v>0.13403963424207749</v>
      </c>
      <c r="AI151" s="27" t="s">
        <v>59</v>
      </c>
    </row>
    <row r="152" spans="1:35" x14ac:dyDescent="0.3">
      <c r="A152" s="15">
        <v>-4.6117367430649996E-4</v>
      </c>
      <c r="B152" s="15">
        <v>-8.5487250709699993E-4</v>
      </c>
      <c r="C152" s="15">
        <v>-7.5646270224999997E-4</v>
      </c>
      <c r="D152" s="15">
        <v>-3.3604828000650001E-4</v>
      </c>
      <c r="E152" s="15">
        <v>-1.9909985371509998E-3</v>
      </c>
      <c r="F152" s="15">
        <v>-1.4607624222935001E-3</v>
      </c>
      <c r="G152" s="15">
        <v>9.0985865454399999E-4</v>
      </c>
      <c r="H152" s="15">
        <v>-1.0750611980805001E-3</v>
      </c>
      <c r="I152" s="15">
        <v>3.580901787035E-4</v>
      </c>
      <c r="J152" s="15">
        <v>5.4267611418929995E-3</v>
      </c>
      <c r="K152" s="15">
        <v>-1.7614574445795001E-3</v>
      </c>
      <c r="L152" s="15">
        <v>1.0829138519635E-3</v>
      </c>
      <c r="M152" s="15">
        <v>-2.771581449562E-3</v>
      </c>
      <c r="N152" s="15">
        <v>5.8116478587750002E-4</v>
      </c>
      <c r="O152" s="15">
        <v>1.13199419375125E-2</v>
      </c>
      <c r="P152" s="15">
        <v>2.9998631305669997E-3</v>
      </c>
      <c r="Q152" s="15">
        <v>4.69633129876E-3</v>
      </c>
      <c r="R152" s="15">
        <v>-6.4993505800530005E-3</v>
      </c>
      <c r="S152" s="15">
        <v>6.3321575763824996E-3</v>
      </c>
      <c r="T152" s="15">
        <v>-4.8928110493087998E-2</v>
      </c>
      <c r="U152" s="15">
        <v>-1.67603802764675E-2</v>
      </c>
      <c r="V152" s="15">
        <v>-3.4805701088423499E-2</v>
      </c>
      <c r="W152" s="15">
        <v>-1.9066430625755001E-3</v>
      </c>
      <c r="X152" s="15">
        <v>5.8030955317995006E-3</v>
      </c>
      <c r="Y152" s="15">
        <v>-0.38179457596942001</v>
      </c>
      <c r="Z152" s="15">
        <v>0.35593711015023655</v>
      </c>
      <c r="AA152" s="15">
        <v>1.1681599187693654</v>
      </c>
      <c r="AB152" s="15">
        <v>-23.095555841592475</v>
      </c>
      <c r="AC152" s="15">
        <v>-170.35090573631211</v>
      </c>
      <c r="AD152" s="15">
        <v>-8.1411019379165523</v>
      </c>
      <c r="AE152" s="15">
        <v>-0.39215242912666548</v>
      </c>
      <c r="AF152" s="15">
        <v>-0.10151292843084901</v>
      </c>
      <c r="AG152" s="15">
        <v>-0.13849217684506851</v>
      </c>
      <c r="AH152" s="15">
        <v>-0.177963188927629</v>
      </c>
      <c r="AI152" s="27" t="s">
        <v>60</v>
      </c>
    </row>
    <row r="153" spans="1:35" x14ac:dyDescent="0.3">
      <c r="A153" s="15">
        <v>-2.9664695850150003E-4</v>
      </c>
      <c r="B153" s="15">
        <v>-1.4607561471984998E-3</v>
      </c>
      <c r="C153" s="15">
        <v>3.9008877063699998E-4</v>
      </c>
      <c r="D153" s="15">
        <v>-7.5947349283100006E-4</v>
      </c>
      <c r="E153" s="15">
        <v>-1.8379734429714999E-3</v>
      </c>
      <c r="F153" s="15">
        <v>-2.4114022917329997E-3</v>
      </c>
      <c r="G153" s="15">
        <v>7.5220003021650005E-4</v>
      </c>
      <c r="H153" s="15">
        <v>1.2151288485945E-3</v>
      </c>
      <c r="I153" s="15">
        <v>1.2694234805725002E-3</v>
      </c>
      <c r="J153" s="15">
        <v>3.8129127569985002E-3</v>
      </c>
      <c r="K153" s="15">
        <v>-1.3797860863755001E-3</v>
      </c>
      <c r="L153" s="15">
        <v>3.9269375082435004E-3</v>
      </c>
      <c r="M153" s="15">
        <v>1.8315715910525001E-3</v>
      </c>
      <c r="N153" s="15">
        <v>-6.4569911787650002E-4</v>
      </c>
      <c r="O153" s="15">
        <v>7.252856457539E-3</v>
      </c>
      <c r="P153" s="15">
        <v>-1.1093740450500001E-4</v>
      </c>
      <c r="Q153" s="15">
        <v>1.2652020359131499E-2</v>
      </c>
      <c r="R153" s="15">
        <v>8.1918949313424996E-3</v>
      </c>
      <c r="S153" s="15">
        <v>1.0118940837800999E-2</v>
      </c>
      <c r="T153" s="15">
        <v>-2.5784484581805E-2</v>
      </c>
      <c r="U153" s="15">
        <v>-1.4995657272450001E-3</v>
      </c>
      <c r="V153" s="15">
        <v>-1.7664153971390002E-2</v>
      </c>
      <c r="W153" s="15">
        <v>-5.4084243102878002E-2</v>
      </c>
      <c r="X153" s="15">
        <v>-1.8779860214804499E-2</v>
      </c>
      <c r="Y153" s="15">
        <v>-0.197949169464646</v>
      </c>
      <c r="Z153" s="15">
        <v>0.130493244850033</v>
      </c>
      <c r="AA153" s="15">
        <v>0.91875155477051096</v>
      </c>
      <c r="AB153" s="15">
        <v>-1.4549373513790105</v>
      </c>
      <c r="AC153" s="15">
        <v>-10.59766040626603</v>
      </c>
      <c r="AD153" s="15">
        <v>-163.54140081229642</v>
      </c>
      <c r="AE153" s="15">
        <v>-2.6830265025722926</v>
      </c>
      <c r="AF153" s="15">
        <v>-0.51679546816918653</v>
      </c>
      <c r="AG153" s="15">
        <v>-0.15576627906888202</v>
      </c>
      <c r="AH153" s="15">
        <v>-4.0961816522166503E-2</v>
      </c>
      <c r="AI153" s="27" t="s">
        <v>61</v>
      </c>
    </row>
    <row r="154" spans="1:35" x14ac:dyDescent="0.3">
      <c r="A154" s="15">
        <v>-1.2289836308449999E-4</v>
      </c>
      <c r="B154" s="15">
        <v>5.8056551430499998E-5</v>
      </c>
      <c r="C154" s="15">
        <v>-5.8293310764849992E-4</v>
      </c>
      <c r="D154" s="15">
        <v>2.8094855334E-5</v>
      </c>
      <c r="E154" s="15">
        <v>-8.1866458143750002E-4</v>
      </c>
      <c r="F154" s="15">
        <v>-5.5844956948700002E-4</v>
      </c>
      <c r="G154" s="15">
        <v>7.2577121260500007E-5</v>
      </c>
      <c r="H154" s="15">
        <v>-7.4125187196999996E-4</v>
      </c>
      <c r="I154" s="15">
        <v>-2.4515541146000001E-5</v>
      </c>
      <c r="J154" s="15">
        <v>1.2235255532139998E-3</v>
      </c>
      <c r="K154" s="15">
        <v>-7.0121111828450001E-4</v>
      </c>
      <c r="L154" s="15">
        <v>-8.2720561324200006E-4</v>
      </c>
      <c r="M154" s="15">
        <v>-2.2622388910164999E-3</v>
      </c>
      <c r="N154" s="15">
        <v>4.3913742319500002E-4</v>
      </c>
      <c r="O154" s="15">
        <v>3.7196999858305001E-3</v>
      </c>
      <c r="P154" s="15">
        <v>2.1607254241824999E-3</v>
      </c>
      <c r="Q154" s="15">
        <v>1.0601647500599999E-3</v>
      </c>
      <c r="R154" s="15">
        <v>-3.5030498209174996E-3</v>
      </c>
      <c r="S154" s="15">
        <v>7.7320904827650006E-4</v>
      </c>
      <c r="T154" s="15">
        <v>-1.1289712922369001E-2</v>
      </c>
      <c r="U154" s="15">
        <v>-5.6053120675135003E-3</v>
      </c>
      <c r="V154" s="15">
        <v>-8.8001675001104993E-3</v>
      </c>
      <c r="W154" s="15">
        <v>1.6827387623406E-2</v>
      </c>
      <c r="X154" s="15">
        <v>8.6463498614324993E-3</v>
      </c>
      <c r="Y154" s="15">
        <v>-7.3265179152154997E-2</v>
      </c>
      <c r="Z154" s="15">
        <v>3.1066119719104501E-2</v>
      </c>
      <c r="AA154" s="15">
        <v>0.1165584620408875</v>
      </c>
      <c r="AB154" s="15">
        <v>0.221420681639869</v>
      </c>
      <c r="AC154" s="15">
        <v>-1.8622948766038649</v>
      </c>
      <c r="AD154" s="15">
        <v>-1.1708984844340944</v>
      </c>
      <c r="AE154" s="15">
        <v>-120.80769239042598</v>
      </c>
      <c r="AF154" s="15">
        <v>-0.81479941094436059</v>
      </c>
      <c r="AG154" s="15">
        <v>-7.5242423936084995E-3</v>
      </c>
      <c r="AH154" s="15">
        <v>-0.11946518268135049</v>
      </c>
      <c r="AI154" s="27" t="s">
        <v>62</v>
      </c>
    </row>
    <row r="155" spans="1:35" x14ac:dyDescent="0.3">
      <c r="A155" s="15">
        <v>-1.3053829124700002E-4</v>
      </c>
      <c r="B155" s="15">
        <v>-4.2370257202350005E-4</v>
      </c>
      <c r="C155" s="15">
        <v>-7.638735894449999E-5</v>
      </c>
      <c r="D155" s="15">
        <v>-2.2830364383750001E-4</v>
      </c>
      <c r="E155" s="15">
        <v>-8.6920984415300002E-4</v>
      </c>
      <c r="F155" s="15">
        <v>-9.8205864259499984E-4</v>
      </c>
      <c r="G155" s="15">
        <v>2.21298755289E-4</v>
      </c>
      <c r="H155" s="15">
        <v>1.603933107285E-4</v>
      </c>
      <c r="I155" s="15">
        <v>3.8662868325399995E-4</v>
      </c>
      <c r="J155" s="15">
        <v>1.424686273629E-3</v>
      </c>
      <c r="K155" s="15">
        <v>-6.5173011168100006E-4</v>
      </c>
      <c r="L155" s="15">
        <v>8.1980476619900001E-4</v>
      </c>
      <c r="M155" s="15">
        <v>-2.3716533299649999E-4</v>
      </c>
      <c r="N155" s="15">
        <v>-2.9289005912499999E-5</v>
      </c>
      <c r="O155" s="15">
        <v>3.0187273211559999E-3</v>
      </c>
      <c r="P155" s="15">
        <v>6.3599280093050003E-4</v>
      </c>
      <c r="Q155" s="15">
        <v>3.8634423319765E-3</v>
      </c>
      <c r="R155" s="15">
        <v>1.334152968026E-3</v>
      </c>
      <c r="S155" s="15">
        <v>2.7511798606980001E-3</v>
      </c>
      <c r="T155" s="15">
        <v>-9.0144682694555008E-3</v>
      </c>
      <c r="U155" s="15">
        <v>-2.1492702382599998E-3</v>
      </c>
      <c r="V155" s="15">
        <v>-5.7243499921539997E-3</v>
      </c>
      <c r="W155" s="15">
        <v>-3.6908107034694998E-3</v>
      </c>
      <c r="X155" s="15">
        <v>2.84898098133E-4</v>
      </c>
      <c r="Y155" s="15">
        <v>-4.53049415486615E-2</v>
      </c>
      <c r="Z155" s="15">
        <v>1.3950523884953001E-2</v>
      </c>
      <c r="AA155" s="15">
        <v>0.1125999400969805</v>
      </c>
      <c r="AB155" s="15">
        <v>3.8457032659209999E-3</v>
      </c>
      <c r="AC155" s="15">
        <v>-0.353259619357633</v>
      </c>
      <c r="AD155" s="15">
        <v>-1.307245148567789</v>
      </c>
      <c r="AE155" s="15">
        <v>-4.4994881254567654</v>
      </c>
      <c r="AF155" s="15">
        <v>-117.45590632296016</v>
      </c>
      <c r="AG155" s="15">
        <v>1.3696513304157705</v>
      </c>
      <c r="AH155" s="15">
        <v>0.15868140645411649</v>
      </c>
      <c r="AI155" s="27" t="s">
        <v>63</v>
      </c>
    </row>
    <row r="156" spans="1:35" x14ac:dyDescent="0.3">
      <c r="A156" s="15">
        <v>-4.5183821547500003E-5</v>
      </c>
      <c r="B156" s="15">
        <v>-7.4654177705499994E-5</v>
      </c>
      <c r="C156" s="15">
        <v>-1.310359062805E-4</v>
      </c>
      <c r="D156" s="15">
        <v>-4.8441223361999997E-5</v>
      </c>
      <c r="E156" s="15">
        <v>-3.9905086131599999E-4</v>
      </c>
      <c r="F156" s="15">
        <v>-4.1387514574399995E-4</v>
      </c>
      <c r="G156" s="15">
        <v>2.9310341235499999E-5</v>
      </c>
      <c r="H156" s="15">
        <v>-4.5352621603000005E-5</v>
      </c>
      <c r="I156" s="15">
        <v>1.26421828927E-4</v>
      </c>
      <c r="J156" s="15">
        <v>4.6012636095100004E-4</v>
      </c>
      <c r="K156" s="15">
        <v>-2.9570883179900001E-4</v>
      </c>
      <c r="L156" s="15">
        <v>4.1046651414000005E-5</v>
      </c>
      <c r="M156" s="15">
        <v>-4.36746612E-4</v>
      </c>
      <c r="N156" s="15">
        <v>6.8655814395000004E-5</v>
      </c>
      <c r="O156" s="15">
        <v>1.2962319414314999E-3</v>
      </c>
      <c r="P156" s="15">
        <v>5.2280891241549996E-4</v>
      </c>
      <c r="Q156" s="15">
        <v>1.3347999303204999E-3</v>
      </c>
      <c r="R156" s="15">
        <v>1.8909434023949999E-4</v>
      </c>
      <c r="S156" s="15">
        <v>1.0191852421625E-3</v>
      </c>
      <c r="T156" s="15">
        <v>-3.01225895323E-3</v>
      </c>
      <c r="U156" s="15">
        <v>-1.1204728055765E-3</v>
      </c>
      <c r="V156" s="15">
        <v>-2.5928598413575E-3</v>
      </c>
      <c r="W156" s="15">
        <v>1.5389400658415001E-3</v>
      </c>
      <c r="X156" s="15">
        <v>1.7863545115015002E-3</v>
      </c>
      <c r="Y156" s="15">
        <v>-1.5086114021893998E-2</v>
      </c>
      <c r="Z156" s="15">
        <v>5.6546380792704999E-3</v>
      </c>
      <c r="AA156" s="15">
        <v>2.0397580960823499E-2</v>
      </c>
      <c r="AB156" s="15">
        <v>1.16016673476135E-2</v>
      </c>
      <c r="AC156" s="15">
        <v>-4.5683646669458997E-2</v>
      </c>
      <c r="AD156" s="15">
        <v>-0.1830081789373075</v>
      </c>
      <c r="AE156" s="15">
        <v>-5.4979834701429997E-3</v>
      </c>
      <c r="AF156" s="15">
        <v>-11.665916903251212</v>
      </c>
      <c r="AG156" s="15">
        <v>-119.92873543869945</v>
      </c>
      <c r="AH156" s="15">
        <v>-2.0428181461591</v>
      </c>
      <c r="AI156" s="27" t="s">
        <v>64</v>
      </c>
    </row>
    <row r="157" spans="1:35" x14ac:dyDescent="0.3">
      <c r="A157" s="15">
        <v>-2.2346868313999999E-4</v>
      </c>
      <c r="B157" s="15">
        <v>-6.4374003321750011E-4</v>
      </c>
      <c r="C157" s="15">
        <v>-2.2430703583200002E-4</v>
      </c>
      <c r="D157" s="15">
        <v>-3.2907853199000002E-4</v>
      </c>
      <c r="E157" s="15">
        <v>-1.4432611823385001E-3</v>
      </c>
      <c r="F157" s="15">
        <v>-1.542024275034E-3</v>
      </c>
      <c r="G157" s="15">
        <v>3.4203597565549999E-4</v>
      </c>
      <c r="H157" s="15">
        <v>1.092211660225E-4</v>
      </c>
      <c r="I157" s="15">
        <v>5.7422076575049997E-4</v>
      </c>
      <c r="J157" s="15">
        <v>2.2432366483375E-3</v>
      </c>
      <c r="K157" s="15">
        <v>-1.0185338873014999E-3</v>
      </c>
      <c r="L157" s="15">
        <v>1.0398842705295001E-3</v>
      </c>
      <c r="M157" s="15">
        <v>-6.36474100717E-4</v>
      </c>
      <c r="N157" s="15">
        <v>2.2186225882000002E-5</v>
      </c>
      <c r="O157" s="15">
        <v>4.5728744522205E-3</v>
      </c>
      <c r="P157" s="15">
        <v>1.0985802541404999E-3</v>
      </c>
      <c r="Q157" s="15">
        <v>4.9515061544064994E-3</v>
      </c>
      <c r="R157" s="15">
        <v>1.3572622603825E-3</v>
      </c>
      <c r="S157" s="15">
        <v>3.659947903731E-3</v>
      </c>
      <c r="T157" s="15">
        <v>-1.1086239829446501E-2</v>
      </c>
      <c r="U157" s="15">
        <v>-2.8143167290404997E-3</v>
      </c>
      <c r="V157" s="15">
        <v>-7.8420339122220011E-3</v>
      </c>
      <c r="W157" s="15">
        <v>-2.8688422845145004E-3</v>
      </c>
      <c r="X157" s="15">
        <v>1.1924537928119999E-3</v>
      </c>
      <c r="Y157" s="15">
        <v>-4.5565248176999001E-2</v>
      </c>
      <c r="Z157" s="15">
        <v>1.5879842003310999E-2</v>
      </c>
      <c r="AA157" s="15">
        <v>7.3050873362733998E-2</v>
      </c>
      <c r="AB157" s="15">
        <v>-1.09867193327845E-2</v>
      </c>
      <c r="AC157" s="15">
        <v>-0.1128512375714265</v>
      </c>
      <c r="AD157" s="15">
        <v>-0.4202242347817115</v>
      </c>
      <c r="AE157" s="15">
        <v>-0.13554905814356749</v>
      </c>
      <c r="AF157" s="15">
        <v>-0.47697437794921849</v>
      </c>
      <c r="AG157" s="15">
        <v>0.63332693726142197</v>
      </c>
      <c r="AH157" s="15">
        <v>-160.71753960540255</v>
      </c>
      <c r="AI157" s="27" t="s">
        <v>65</v>
      </c>
    </row>
    <row r="158" spans="1:35" s="14" customFormat="1" x14ac:dyDescent="0.3">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27"/>
    </row>
    <row r="160" spans="1:35" x14ac:dyDescent="0.3">
      <c r="A160" s="16" t="s">
        <v>106</v>
      </c>
    </row>
    <row r="161" spans="1:35" x14ac:dyDescent="0.3">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c r="AI161" s="14"/>
    </row>
    <row r="162" spans="1:35" x14ac:dyDescent="0.3">
      <c r="A162" s="27" t="s">
        <v>68</v>
      </c>
      <c r="B162" s="27" t="s">
        <v>69</v>
      </c>
      <c r="C162" s="27" t="s">
        <v>70</v>
      </c>
      <c r="D162" s="27" t="s">
        <v>71</v>
      </c>
      <c r="E162" s="27" t="s">
        <v>72</v>
      </c>
      <c r="F162" s="27" t="s">
        <v>73</v>
      </c>
      <c r="G162" s="27" t="s">
        <v>74</v>
      </c>
      <c r="H162" s="27" t="s">
        <v>75</v>
      </c>
      <c r="I162" s="27" t="s">
        <v>76</v>
      </c>
      <c r="J162" s="27" t="s">
        <v>77</v>
      </c>
      <c r="K162" s="27" t="s">
        <v>78</v>
      </c>
      <c r="L162" s="27" t="s">
        <v>79</v>
      </c>
      <c r="M162" s="27" t="s">
        <v>80</v>
      </c>
      <c r="N162" s="27" t="s">
        <v>81</v>
      </c>
      <c r="O162" s="27" t="s">
        <v>82</v>
      </c>
      <c r="P162" s="27" t="s">
        <v>83</v>
      </c>
      <c r="Q162" s="27" t="s">
        <v>84</v>
      </c>
      <c r="R162" s="27" t="s">
        <v>85</v>
      </c>
      <c r="S162" s="27" t="s">
        <v>86</v>
      </c>
      <c r="T162" s="27" t="s">
        <v>87</v>
      </c>
      <c r="U162" s="27" t="s">
        <v>88</v>
      </c>
      <c r="V162" s="27" t="s">
        <v>89</v>
      </c>
      <c r="W162" s="27" t="s">
        <v>90</v>
      </c>
      <c r="X162" s="27" t="s">
        <v>91</v>
      </c>
      <c r="Y162" s="27" t="s">
        <v>92</v>
      </c>
      <c r="Z162" s="27" t="s">
        <v>93</v>
      </c>
      <c r="AA162" s="27" t="s">
        <v>94</v>
      </c>
      <c r="AB162" s="27" t="s">
        <v>95</v>
      </c>
      <c r="AC162" s="27" t="s">
        <v>96</v>
      </c>
      <c r="AD162" s="27" t="s">
        <v>97</v>
      </c>
      <c r="AE162" s="27" t="s">
        <v>98</v>
      </c>
      <c r="AF162" s="27" t="s">
        <v>99</v>
      </c>
      <c r="AG162" s="27" t="s">
        <v>100</v>
      </c>
      <c r="AH162" s="27" t="s">
        <v>101</v>
      </c>
      <c r="AI162" s="14"/>
    </row>
    <row r="163" spans="1:35" x14ac:dyDescent="0.3">
      <c r="A163" s="15">
        <v>-20.356458312988973</v>
      </c>
      <c r="B163" s="15">
        <v>-1.9997949653219999E-3</v>
      </c>
      <c r="C163" s="15">
        <v>-4.0079659274500003E-5</v>
      </c>
      <c r="D163" s="15">
        <v>-3.180218146E-6</v>
      </c>
      <c r="E163" s="15">
        <v>-3.2316739249999997E-7</v>
      </c>
      <c r="F163" s="15">
        <v>-3.3258003499999999E-8</v>
      </c>
      <c r="G163" s="15">
        <v>-1.8825285000000001E-9</v>
      </c>
      <c r="H163" s="15">
        <v>0</v>
      </c>
      <c r="I163" s="15">
        <v>0</v>
      </c>
      <c r="J163" s="15">
        <v>0</v>
      </c>
      <c r="K163" s="15">
        <v>0</v>
      </c>
      <c r="L163" s="15">
        <v>0</v>
      </c>
      <c r="M163" s="15">
        <v>0</v>
      </c>
      <c r="N163" s="15">
        <v>0</v>
      </c>
      <c r="O163" s="15">
        <v>0</v>
      </c>
      <c r="P163" s="15">
        <v>0</v>
      </c>
      <c r="Q163" s="15">
        <v>0</v>
      </c>
      <c r="R163" s="15">
        <v>0</v>
      </c>
      <c r="S163" s="15">
        <v>0</v>
      </c>
      <c r="T163" s="15">
        <v>0</v>
      </c>
      <c r="U163" s="15">
        <v>0</v>
      </c>
      <c r="V163" s="15">
        <v>0</v>
      </c>
      <c r="W163" s="15">
        <v>0</v>
      </c>
      <c r="X163" s="15">
        <v>0</v>
      </c>
      <c r="Y163" s="15">
        <v>0</v>
      </c>
      <c r="Z163" s="15">
        <v>0</v>
      </c>
      <c r="AA163" s="15">
        <v>0</v>
      </c>
      <c r="AB163" s="15">
        <v>0</v>
      </c>
      <c r="AC163" s="15">
        <v>0</v>
      </c>
      <c r="AD163" s="15">
        <v>0</v>
      </c>
      <c r="AE163" s="15">
        <v>0</v>
      </c>
      <c r="AF163" s="15">
        <v>0</v>
      </c>
      <c r="AG163" s="15">
        <v>0</v>
      </c>
      <c r="AH163" s="15">
        <v>0</v>
      </c>
      <c r="AI163" s="27" t="s">
        <v>32</v>
      </c>
    </row>
    <row r="164" spans="1:35" x14ac:dyDescent="0.3">
      <c r="A164" s="15">
        <v>-4.9199753180944512</v>
      </c>
      <c r="B164" s="15">
        <v>-24.712762636623157</v>
      </c>
      <c r="C164" s="15">
        <v>-8.9342135067115497E-2</v>
      </c>
      <c r="D164" s="15">
        <v>-6.0701503972999997E-5</v>
      </c>
      <c r="E164" s="15">
        <v>-1.0231542397499999E-5</v>
      </c>
      <c r="F164" s="15">
        <v>-1.243723829E-6</v>
      </c>
      <c r="G164" s="15">
        <v>-7.5928649500000004E-8</v>
      </c>
      <c r="H164" s="15">
        <v>-3.7650570000000001E-9</v>
      </c>
      <c r="I164" s="15">
        <v>0</v>
      </c>
      <c r="J164" s="15">
        <v>0</v>
      </c>
      <c r="K164" s="15">
        <v>0</v>
      </c>
      <c r="L164" s="15">
        <v>0</v>
      </c>
      <c r="M164" s="15">
        <v>0</v>
      </c>
      <c r="N164" s="15">
        <v>0</v>
      </c>
      <c r="O164" s="15">
        <v>0</v>
      </c>
      <c r="P164" s="15">
        <v>0</v>
      </c>
      <c r="Q164" s="15">
        <v>0</v>
      </c>
      <c r="R164" s="15">
        <v>0</v>
      </c>
      <c r="S164" s="15">
        <v>0</v>
      </c>
      <c r="T164" s="15">
        <v>0</v>
      </c>
      <c r="U164" s="15">
        <v>0</v>
      </c>
      <c r="V164" s="15">
        <v>0</v>
      </c>
      <c r="W164" s="15">
        <v>0</v>
      </c>
      <c r="X164" s="15">
        <v>0</v>
      </c>
      <c r="Y164" s="15">
        <v>0</v>
      </c>
      <c r="Z164" s="15">
        <v>0</v>
      </c>
      <c r="AA164" s="15">
        <v>0</v>
      </c>
      <c r="AB164" s="15">
        <v>0</v>
      </c>
      <c r="AC164" s="15">
        <v>0</v>
      </c>
      <c r="AD164" s="15">
        <v>0</v>
      </c>
      <c r="AE164" s="15">
        <v>0</v>
      </c>
      <c r="AF164" s="15">
        <v>0</v>
      </c>
      <c r="AG164" s="15">
        <v>0</v>
      </c>
      <c r="AH164" s="15">
        <v>0</v>
      </c>
      <c r="AI164" s="27" t="s">
        <v>33</v>
      </c>
    </row>
    <row r="165" spans="1:35" x14ac:dyDescent="0.3">
      <c r="A165" s="15">
        <v>-1.5553385206011999E-2</v>
      </c>
      <c r="B165" s="15">
        <v>-1.8181979203356499E-2</v>
      </c>
      <c r="C165" s="15">
        <v>-25.039116797213325</v>
      </c>
      <c r="D165" s="15">
        <v>-2.1700916309794998E-3</v>
      </c>
      <c r="E165" s="15">
        <v>-8.8984612156999991E-5</v>
      </c>
      <c r="F165" s="15">
        <v>-1.3176444481E-5</v>
      </c>
      <c r="G165" s="15">
        <v>-7.2477347249999999E-7</v>
      </c>
      <c r="H165" s="15">
        <v>-3.8905589000000002E-8</v>
      </c>
      <c r="I165" s="15">
        <v>-1.8825285000000001E-9</v>
      </c>
      <c r="J165" s="15">
        <v>-6.2750949999999998E-10</v>
      </c>
      <c r="K165" s="15">
        <v>0</v>
      </c>
      <c r="L165" s="15">
        <v>0</v>
      </c>
      <c r="M165" s="15">
        <v>0</v>
      </c>
      <c r="N165" s="15">
        <v>0</v>
      </c>
      <c r="O165" s="15">
        <v>0</v>
      </c>
      <c r="P165" s="15">
        <v>0</v>
      </c>
      <c r="Q165" s="15">
        <v>0</v>
      </c>
      <c r="R165" s="15">
        <v>0</v>
      </c>
      <c r="S165" s="15">
        <v>0</v>
      </c>
      <c r="T165" s="15">
        <v>0</v>
      </c>
      <c r="U165" s="15">
        <v>0</v>
      </c>
      <c r="V165" s="15">
        <v>0</v>
      </c>
      <c r="W165" s="15">
        <v>0</v>
      </c>
      <c r="X165" s="15">
        <v>0</v>
      </c>
      <c r="Y165" s="15">
        <v>0</v>
      </c>
      <c r="Z165" s="15">
        <v>0</v>
      </c>
      <c r="AA165" s="15">
        <v>0</v>
      </c>
      <c r="AB165" s="15">
        <v>0</v>
      </c>
      <c r="AC165" s="15">
        <v>0</v>
      </c>
      <c r="AD165" s="15">
        <v>0</v>
      </c>
      <c r="AE165" s="15">
        <v>0</v>
      </c>
      <c r="AF165" s="15">
        <v>0</v>
      </c>
      <c r="AG165" s="15">
        <v>0</v>
      </c>
      <c r="AH165" s="15">
        <v>0</v>
      </c>
      <c r="AI165" s="27" t="s">
        <v>34</v>
      </c>
    </row>
    <row r="166" spans="1:35" x14ac:dyDescent="0.3">
      <c r="A166" s="15">
        <v>-2.7905598468800003E-4</v>
      </c>
      <c r="B166" s="15">
        <v>-1.4820230089120499E-2</v>
      </c>
      <c r="C166" s="15">
        <v>-4.4270934055201776</v>
      </c>
      <c r="D166" s="15">
        <v>-20.540855092638605</v>
      </c>
      <c r="E166" s="15">
        <v>-4.7775688668828503E-2</v>
      </c>
      <c r="F166" s="15">
        <v>-1.6064870709499998E-4</v>
      </c>
      <c r="G166" s="15">
        <v>-1.2095873122E-5</v>
      </c>
      <c r="H166" s="15">
        <v>-6.2248942400000004E-7</v>
      </c>
      <c r="I166" s="15">
        <v>-3.0120456000000001E-8</v>
      </c>
      <c r="J166" s="15">
        <v>-9.4126424999999998E-9</v>
      </c>
      <c r="K166" s="15">
        <v>-6.2750949999999998E-10</v>
      </c>
      <c r="L166" s="15">
        <v>0</v>
      </c>
      <c r="M166" s="15">
        <v>0</v>
      </c>
      <c r="N166" s="15">
        <v>0</v>
      </c>
      <c r="O166" s="15">
        <v>0</v>
      </c>
      <c r="P166" s="15">
        <v>0</v>
      </c>
      <c r="Q166" s="15">
        <v>0</v>
      </c>
      <c r="R166" s="15">
        <v>0</v>
      </c>
      <c r="S166" s="15">
        <v>0</v>
      </c>
      <c r="T166" s="15">
        <v>0</v>
      </c>
      <c r="U166" s="15">
        <v>0</v>
      </c>
      <c r="V166" s="15">
        <v>0</v>
      </c>
      <c r="W166" s="15">
        <v>0</v>
      </c>
      <c r="X166" s="15">
        <v>0</v>
      </c>
      <c r="Y166" s="15">
        <v>0</v>
      </c>
      <c r="Z166" s="15">
        <v>0</v>
      </c>
      <c r="AA166" s="15">
        <v>0</v>
      </c>
      <c r="AB166" s="15">
        <v>0</v>
      </c>
      <c r="AC166" s="15">
        <v>0</v>
      </c>
      <c r="AD166" s="15">
        <v>0</v>
      </c>
      <c r="AE166" s="15">
        <v>0</v>
      </c>
      <c r="AF166" s="15">
        <v>0</v>
      </c>
      <c r="AG166" s="15">
        <v>0</v>
      </c>
      <c r="AH166" s="15">
        <v>0</v>
      </c>
      <c r="AI166" s="27" t="s">
        <v>35</v>
      </c>
    </row>
    <row r="167" spans="1:35" x14ac:dyDescent="0.3">
      <c r="A167" s="15">
        <v>-1.7267178911500001E-5</v>
      </c>
      <c r="B167" s="15">
        <v>-1.5785440729149998E-4</v>
      </c>
      <c r="C167" s="15">
        <v>-1.215256233023E-2</v>
      </c>
      <c r="D167" s="15">
        <v>-0.1570831246973885</v>
      </c>
      <c r="E167" s="15">
        <v>-23.347925358915862</v>
      </c>
      <c r="F167" s="15">
        <v>-3.0933651836144997E-3</v>
      </c>
      <c r="G167" s="15">
        <v>-7.2646774814999997E-5</v>
      </c>
      <c r="H167" s="15">
        <v>-3.2498717004999996E-6</v>
      </c>
      <c r="I167" s="15">
        <v>-1.901353785E-7</v>
      </c>
      <c r="J167" s="15">
        <v>-4.8318231500000002E-8</v>
      </c>
      <c r="K167" s="15">
        <v>-1.8825285000000001E-9</v>
      </c>
      <c r="L167" s="15">
        <v>0</v>
      </c>
      <c r="M167" s="15">
        <v>0</v>
      </c>
      <c r="N167" s="15">
        <v>0</v>
      </c>
      <c r="O167" s="15">
        <v>0</v>
      </c>
      <c r="P167" s="15">
        <v>0</v>
      </c>
      <c r="Q167" s="15">
        <v>0</v>
      </c>
      <c r="R167" s="15">
        <v>0</v>
      </c>
      <c r="S167" s="15">
        <v>0</v>
      </c>
      <c r="T167" s="15">
        <v>0</v>
      </c>
      <c r="U167" s="15">
        <v>0</v>
      </c>
      <c r="V167" s="15">
        <v>0</v>
      </c>
      <c r="W167" s="15">
        <v>0</v>
      </c>
      <c r="X167" s="15">
        <v>0</v>
      </c>
      <c r="Y167" s="15">
        <v>0</v>
      </c>
      <c r="Z167" s="15">
        <v>0</v>
      </c>
      <c r="AA167" s="15">
        <v>0</v>
      </c>
      <c r="AB167" s="15">
        <v>0</v>
      </c>
      <c r="AC167" s="15">
        <v>0</v>
      </c>
      <c r="AD167" s="15">
        <v>0</v>
      </c>
      <c r="AE167" s="15">
        <v>0</v>
      </c>
      <c r="AF167" s="15">
        <v>0</v>
      </c>
      <c r="AG167" s="15">
        <v>0</v>
      </c>
      <c r="AH167" s="15">
        <v>0</v>
      </c>
      <c r="AI167" s="27" t="s">
        <v>36</v>
      </c>
    </row>
    <row r="168" spans="1:35" x14ac:dyDescent="0.3">
      <c r="A168" s="15">
        <v>-2.0224631185000001E-6</v>
      </c>
      <c r="B168" s="15">
        <v>-2.7075152396500002E-5</v>
      </c>
      <c r="C168" s="15">
        <v>-3.7384317719149998E-4</v>
      </c>
      <c r="D168" s="15">
        <v>-8.3931566807870003E-3</v>
      </c>
      <c r="E168" s="15">
        <v>-2.2920803920608415</v>
      </c>
      <c r="F168" s="15">
        <v>-24.526323114003009</v>
      </c>
      <c r="G168" s="15">
        <v>-1.9487902401506E-2</v>
      </c>
      <c r="H168" s="15">
        <v>-4.5296145748000001E-5</v>
      </c>
      <c r="I168" s="15">
        <v>-3.4663624780000004E-6</v>
      </c>
      <c r="J168" s="15">
        <v>-9.3561666449999993E-7</v>
      </c>
      <c r="K168" s="15">
        <v>-6.0240912000000002E-8</v>
      </c>
      <c r="L168" s="15">
        <v>-3.7650570000000001E-9</v>
      </c>
      <c r="M168" s="15">
        <v>0</v>
      </c>
      <c r="N168" s="15">
        <v>0</v>
      </c>
      <c r="O168" s="15">
        <v>0</v>
      </c>
      <c r="P168" s="15">
        <v>0</v>
      </c>
      <c r="Q168" s="15">
        <v>0</v>
      </c>
      <c r="R168" s="15">
        <v>0</v>
      </c>
      <c r="S168" s="15">
        <v>0</v>
      </c>
      <c r="T168" s="15">
        <v>0</v>
      </c>
      <c r="U168" s="15">
        <v>0</v>
      </c>
      <c r="V168" s="15">
        <v>0</v>
      </c>
      <c r="W168" s="15">
        <v>0</v>
      </c>
      <c r="X168" s="15">
        <v>0</v>
      </c>
      <c r="Y168" s="15">
        <v>0</v>
      </c>
      <c r="Z168" s="15">
        <v>0</v>
      </c>
      <c r="AA168" s="15">
        <v>0</v>
      </c>
      <c r="AB168" s="15">
        <v>0</v>
      </c>
      <c r="AC168" s="15">
        <v>0</v>
      </c>
      <c r="AD168" s="15">
        <v>0</v>
      </c>
      <c r="AE168" s="15">
        <v>0</v>
      </c>
      <c r="AF168" s="15">
        <v>0</v>
      </c>
      <c r="AG168" s="15">
        <v>0</v>
      </c>
      <c r="AH168" s="15">
        <v>0</v>
      </c>
      <c r="AI168" s="27" t="s">
        <v>37</v>
      </c>
    </row>
    <row r="169" spans="1:35" x14ac:dyDescent="0.3">
      <c r="A169" s="15">
        <v>-2.5225881900000001E-7</v>
      </c>
      <c r="B169" s="15">
        <v>-2.7917897654999999E-6</v>
      </c>
      <c r="C169" s="15">
        <v>-7.3654555071999997E-5</v>
      </c>
      <c r="D169" s="15">
        <v>-4.3685140608650002E-4</v>
      </c>
      <c r="E169" s="15">
        <v>-2.57574094294085E-2</v>
      </c>
      <c r="F169" s="15">
        <v>-2.3812495710770385</v>
      </c>
      <c r="G169" s="15">
        <v>-19.774579847379425</v>
      </c>
      <c r="H169" s="15">
        <v>-1.369558309035E-3</v>
      </c>
      <c r="I169" s="15">
        <v>-3.2483029267499998E-5</v>
      </c>
      <c r="J169" s="15">
        <v>-9.5657548180000002E-6</v>
      </c>
      <c r="K169" s="15">
        <v>-6.3252957600000001E-7</v>
      </c>
      <c r="L169" s="15">
        <v>-4.6435703000000001E-8</v>
      </c>
      <c r="M169" s="15">
        <v>-3.7650570000000001E-9</v>
      </c>
      <c r="N169" s="15">
        <v>-6.2750949999999998E-10</v>
      </c>
      <c r="O169" s="15">
        <v>0</v>
      </c>
      <c r="P169" s="15">
        <v>0</v>
      </c>
      <c r="Q169" s="15">
        <v>0</v>
      </c>
      <c r="R169" s="15">
        <v>0</v>
      </c>
      <c r="S169" s="15">
        <v>0</v>
      </c>
      <c r="T169" s="15">
        <v>0</v>
      </c>
      <c r="U169" s="15">
        <v>0</v>
      </c>
      <c r="V169" s="15">
        <v>0</v>
      </c>
      <c r="W169" s="15">
        <v>0</v>
      </c>
      <c r="X169" s="15">
        <v>0</v>
      </c>
      <c r="Y169" s="15">
        <v>0</v>
      </c>
      <c r="Z169" s="15">
        <v>0</v>
      </c>
      <c r="AA169" s="15">
        <v>0</v>
      </c>
      <c r="AB169" s="15">
        <v>0</v>
      </c>
      <c r="AC169" s="15">
        <v>0</v>
      </c>
      <c r="AD169" s="15">
        <v>0</v>
      </c>
      <c r="AE169" s="15">
        <v>0</v>
      </c>
      <c r="AF169" s="15">
        <v>0</v>
      </c>
      <c r="AG169" s="15">
        <v>0</v>
      </c>
      <c r="AH169" s="15">
        <v>0</v>
      </c>
      <c r="AI169" s="27" t="s">
        <v>38</v>
      </c>
    </row>
    <row r="170" spans="1:35" x14ac:dyDescent="0.3">
      <c r="A170" s="15">
        <v>-1.5060228E-8</v>
      </c>
      <c r="B170" s="15">
        <v>-1.7444764100000002E-7</v>
      </c>
      <c r="C170" s="15">
        <v>-4.4088817470000002E-6</v>
      </c>
      <c r="D170" s="15">
        <v>-3.7360033101499997E-5</v>
      </c>
      <c r="E170" s="15">
        <v>-5.0033842473E-4</v>
      </c>
      <c r="F170" s="15">
        <v>-5.2215287633363007E-2</v>
      </c>
      <c r="G170" s="15">
        <v>-7.5681148985136977</v>
      </c>
      <c r="H170" s="19">
        <v>-25.478123650741598</v>
      </c>
      <c r="I170" s="19">
        <v>-5.0136477926820003E-3</v>
      </c>
      <c r="J170" s="19">
        <v>-1.4702610335949999E-4</v>
      </c>
      <c r="K170" s="19">
        <v>-1.47031750945E-5</v>
      </c>
      <c r="L170" s="19">
        <v>-9.6134455400000006E-7</v>
      </c>
      <c r="M170" s="19">
        <v>-7.843868750000001E-8</v>
      </c>
      <c r="N170" s="19">
        <v>-1.2550189999999999E-8</v>
      </c>
      <c r="O170" s="15">
        <v>0</v>
      </c>
      <c r="P170" s="15">
        <v>0</v>
      </c>
      <c r="Q170" s="15">
        <v>0</v>
      </c>
      <c r="R170" s="15">
        <v>0</v>
      </c>
      <c r="S170" s="15">
        <v>0</v>
      </c>
      <c r="T170" s="15">
        <v>0</v>
      </c>
      <c r="U170" s="15">
        <v>0</v>
      </c>
      <c r="V170" s="15">
        <v>0</v>
      </c>
      <c r="W170" s="15">
        <v>0</v>
      </c>
      <c r="X170" s="15">
        <v>0</v>
      </c>
      <c r="Y170" s="15">
        <v>0</v>
      </c>
      <c r="Z170" s="15">
        <v>0</v>
      </c>
      <c r="AA170" s="15">
        <v>0</v>
      </c>
      <c r="AB170" s="15">
        <v>0</v>
      </c>
      <c r="AC170" s="15">
        <v>0</v>
      </c>
      <c r="AD170" s="15">
        <v>0</v>
      </c>
      <c r="AE170" s="15">
        <v>0</v>
      </c>
      <c r="AF170" s="15">
        <v>0</v>
      </c>
      <c r="AG170" s="15">
        <v>0</v>
      </c>
      <c r="AH170" s="15">
        <v>0</v>
      </c>
      <c r="AI170" s="27" t="s">
        <v>39</v>
      </c>
    </row>
    <row r="171" spans="1:35" x14ac:dyDescent="0.3">
      <c r="A171" s="15">
        <v>-6.2750949999999998E-10</v>
      </c>
      <c r="B171" s="15">
        <v>-7.5301140000000002E-9</v>
      </c>
      <c r="C171" s="15">
        <v>-2.5163130950000002E-7</v>
      </c>
      <c r="D171" s="15">
        <v>-2.1404349045E-6</v>
      </c>
      <c r="E171" s="15">
        <v>-2.5343226176500002E-5</v>
      </c>
      <c r="F171" s="15">
        <v>-7.5355984330299991E-4</v>
      </c>
      <c r="G171" s="15">
        <v>-5.2344916663344496E-2</v>
      </c>
      <c r="H171" s="19">
        <v>-1.2324077688362545</v>
      </c>
      <c r="I171" s="19">
        <v>-18.830599931418881</v>
      </c>
      <c r="J171" s="19">
        <v>-2.3769714729774998E-2</v>
      </c>
      <c r="K171" s="19">
        <v>-2.5192247390799999E-4</v>
      </c>
      <c r="L171" s="19">
        <v>-1.0116708159E-5</v>
      </c>
      <c r="M171" s="19">
        <v>-8.6219805300000001E-7</v>
      </c>
      <c r="N171" s="19">
        <v>-1.5311231799999999E-7</v>
      </c>
      <c r="O171" s="15">
        <v>-2.5100379999999999E-9</v>
      </c>
      <c r="P171" s="15">
        <v>-6.2750949999999998E-10</v>
      </c>
      <c r="Q171" s="15">
        <v>0</v>
      </c>
      <c r="R171" s="15">
        <v>0</v>
      </c>
      <c r="S171" s="15">
        <v>0</v>
      </c>
      <c r="T171" s="15">
        <v>0</v>
      </c>
      <c r="U171" s="15">
        <v>0</v>
      </c>
      <c r="V171" s="15">
        <v>0</v>
      </c>
      <c r="W171" s="15">
        <v>0</v>
      </c>
      <c r="X171" s="15">
        <v>0</v>
      </c>
      <c r="Y171" s="15">
        <v>0</v>
      </c>
      <c r="Z171" s="15">
        <v>0</v>
      </c>
      <c r="AA171" s="15">
        <v>0</v>
      </c>
      <c r="AB171" s="15">
        <v>0</v>
      </c>
      <c r="AC171" s="15">
        <v>0</v>
      </c>
      <c r="AD171" s="15">
        <v>0</v>
      </c>
      <c r="AE171" s="15">
        <v>0</v>
      </c>
      <c r="AF171" s="15">
        <v>0</v>
      </c>
      <c r="AG171" s="15">
        <v>0</v>
      </c>
      <c r="AH171" s="15">
        <v>0</v>
      </c>
      <c r="AI171" s="27" t="s">
        <v>40</v>
      </c>
    </row>
    <row r="172" spans="1:35" x14ac:dyDescent="0.3">
      <c r="A172" s="15">
        <v>0</v>
      </c>
      <c r="B172" s="15">
        <v>-6.2750949999999998E-10</v>
      </c>
      <c r="C172" s="15">
        <v>-1.3805209000000001E-8</v>
      </c>
      <c r="D172" s="15">
        <v>-1.6566250800000001E-7</v>
      </c>
      <c r="E172" s="15">
        <v>-1.7764793945E-6</v>
      </c>
      <c r="F172" s="15">
        <v>-3.4388775618999999E-5</v>
      </c>
      <c r="G172" s="15">
        <v>-4.4329404612300001E-4</v>
      </c>
      <c r="H172" s="19">
        <v>-4.6627275375255E-3</v>
      </c>
      <c r="I172" s="19">
        <v>-0.11646995119840299</v>
      </c>
      <c r="J172" s="19">
        <v>-22.643896134372447</v>
      </c>
      <c r="K172" s="19">
        <v>-3.0238224472922001E-2</v>
      </c>
      <c r="L172" s="19">
        <v>-1.436701825535E-4</v>
      </c>
      <c r="M172" s="19">
        <v>-8.0842048884999997E-6</v>
      </c>
      <c r="N172" s="19">
        <v>-1.5016302335E-6</v>
      </c>
      <c r="O172" s="15">
        <v>-1.7570266E-8</v>
      </c>
      <c r="P172" s="15">
        <v>-2.5100379999999999E-9</v>
      </c>
      <c r="Q172" s="15">
        <v>-6.2750949999999998E-10</v>
      </c>
      <c r="R172" s="15">
        <v>0</v>
      </c>
      <c r="S172" s="15">
        <v>0</v>
      </c>
      <c r="T172" s="15">
        <v>0</v>
      </c>
      <c r="U172" s="15">
        <v>0</v>
      </c>
      <c r="V172" s="15">
        <v>0</v>
      </c>
      <c r="W172" s="15">
        <v>0</v>
      </c>
      <c r="X172" s="15">
        <v>0</v>
      </c>
      <c r="Y172" s="15">
        <v>0</v>
      </c>
      <c r="Z172" s="15">
        <v>0</v>
      </c>
      <c r="AA172" s="15">
        <v>0</v>
      </c>
      <c r="AB172" s="15">
        <v>0</v>
      </c>
      <c r="AC172" s="15">
        <v>0</v>
      </c>
      <c r="AD172" s="15">
        <v>0</v>
      </c>
      <c r="AE172" s="15">
        <v>0</v>
      </c>
      <c r="AF172" s="15">
        <v>0</v>
      </c>
      <c r="AG172" s="15">
        <v>0</v>
      </c>
      <c r="AH172" s="15">
        <v>0</v>
      </c>
      <c r="AI172" s="27" t="s">
        <v>41</v>
      </c>
    </row>
    <row r="173" spans="1:35" x14ac:dyDescent="0.3">
      <c r="A173" s="15">
        <v>0</v>
      </c>
      <c r="B173" s="15">
        <v>0</v>
      </c>
      <c r="C173" s="15">
        <v>-6.2750949999999998E-10</v>
      </c>
      <c r="D173" s="15">
        <v>-1.5060228E-8</v>
      </c>
      <c r="E173" s="15">
        <v>-1.95782964E-7</v>
      </c>
      <c r="F173" s="15">
        <v>-2.855168225E-6</v>
      </c>
      <c r="G173" s="15">
        <v>-1.8293156943999998E-5</v>
      </c>
      <c r="H173" s="19">
        <v>-1.2069831477749999E-4</v>
      </c>
      <c r="I173" s="19">
        <v>-4.6783713493605003E-3</v>
      </c>
      <c r="J173" s="19">
        <v>-1.7123464891132829</v>
      </c>
      <c r="K173" s="19">
        <v>-18.199143649550209</v>
      </c>
      <c r="L173" s="19">
        <v>-6.3963543082704993E-3</v>
      </c>
      <c r="M173" s="19">
        <v>-7.0216430521499994E-5</v>
      </c>
      <c r="N173" s="19">
        <v>-1.2423433081E-5</v>
      </c>
      <c r="O173" s="15">
        <v>-2.5853391400000004E-7</v>
      </c>
      <c r="P173" s="15">
        <v>2.3845360999999999E-8</v>
      </c>
      <c r="Q173" s="15">
        <v>-3.1375474999999998E-9</v>
      </c>
      <c r="R173" s="15">
        <v>0</v>
      </c>
      <c r="S173" s="15">
        <v>0</v>
      </c>
      <c r="T173" s="15">
        <v>0</v>
      </c>
      <c r="U173" s="15">
        <v>0</v>
      </c>
      <c r="V173" s="15">
        <v>0</v>
      </c>
      <c r="W173" s="15">
        <v>0</v>
      </c>
      <c r="X173" s="15">
        <v>0</v>
      </c>
      <c r="Y173" s="15">
        <v>0</v>
      </c>
      <c r="Z173" s="15">
        <v>0</v>
      </c>
      <c r="AA173" s="15">
        <v>0</v>
      </c>
      <c r="AB173" s="15">
        <v>0</v>
      </c>
      <c r="AC173" s="15">
        <v>0</v>
      </c>
      <c r="AD173" s="15">
        <v>0</v>
      </c>
      <c r="AE173" s="15">
        <v>0</v>
      </c>
      <c r="AF173" s="15">
        <v>0</v>
      </c>
      <c r="AG173" s="15">
        <v>0</v>
      </c>
      <c r="AH173" s="15">
        <v>0</v>
      </c>
      <c r="AI173" s="27" t="s">
        <v>42</v>
      </c>
    </row>
    <row r="174" spans="1:35" ht="15" thickBot="1" x14ac:dyDescent="0.35">
      <c r="A174" s="15">
        <v>0</v>
      </c>
      <c r="B174" s="15">
        <v>0</v>
      </c>
      <c r="C174" s="15">
        <v>0</v>
      </c>
      <c r="D174" s="15">
        <v>-3.1375474999999998E-9</v>
      </c>
      <c r="E174" s="15">
        <v>-2.1962832500000001E-8</v>
      </c>
      <c r="F174" s="15">
        <v>-1.44327185E-7</v>
      </c>
      <c r="G174" s="15">
        <v>-1.0548434695E-6</v>
      </c>
      <c r="H174" s="19">
        <v>-1.9484169974999999E-5</v>
      </c>
      <c r="I174" s="19">
        <v>-2.6192372031900004E-4</v>
      </c>
      <c r="J174" s="19">
        <v>-3.2151441952529003E-2</v>
      </c>
      <c r="K174" s="19">
        <v>-2.5010477968954001</v>
      </c>
      <c r="L174" s="19">
        <v>-24.152298863297702</v>
      </c>
      <c r="M174" s="19">
        <v>-2.9640781463105004E-3</v>
      </c>
      <c r="N174" s="19">
        <v>-1.5264482342249998E-4</v>
      </c>
      <c r="O174" s="15">
        <v>-4.1497203235000006E-6</v>
      </c>
      <c r="P174" s="15">
        <v>-2.7484916099999998E-7</v>
      </c>
      <c r="Q174" s="15">
        <v>-2.2590341999999999E-8</v>
      </c>
      <c r="R174" s="15">
        <v>-1.255019E-9</v>
      </c>
      <c r="S174" s="15">
        <v>0</v>
      </c>
      <c r="T174" s="15">
        <v>0</v>
      </c>
      <c r="U174" s="15">
        <v>0</v>
      </c>
      <c r="V174" s="15">
        <v>0</v>
      </c>
      <c r="W174" s="15">
        <v>0</v>
      </c>
      <c r="X174" s="15">
        <v>0</v>
      </c>
      <c r="Y174" s="15">
        <v>0</v>
      </c>
      <c r="Z174" s="15">
        <v>0</v>
      </c>
      <c r="AA174" s="15">
        <v>0</v>
      </c>
      <c r="AB174" s="15">
        <v>0</v>
      </c>
      <c r="AC174" s="15">
        <v>0</v>
      </c>
      <c r="AD174" s="15">
        <v>0</v>
      </c>
      <c r="AE174" s="15">
        <v>0</v>
      </c>
      <c r="AF174" s="15">
        <v>0</v>
      </c>
      <c r="AG174" s="15">
        <v>0</v>
      </c>
      <c r="AH174" s="15">
        <v>0</v>
      </c>
      <c r="AI174" s="27" t="s">
        <v>43</v>
      </c>
    </row>
    <row r="175" spans="1:35" x14ac:dyDescent="0.3">
      <c r="A175" s="15">
        <v>0</v>
      </c>
      <c r="B175" s="15">
        <v>0</v>
      </c>
      <c r="C175" s="15">
        <v>0</v>
      </c>
      <c r="D175" s="15">
        <v>0</v>
      </c>
      <c r="E175" s="15">
        <v>-3.1375474999999998E-9</v>
      </c>
      <c r="F175" s="15">
        <v>-2.3845360999999999E-8</v>
      </c>
      <c r="G175" s="15">
        <v>-1.07931634E-7</v>
      </c>
      <c r="H175" s="19">
        <v>-1.8837835190000001E-6</v>
      </c>
      <c r="I175" s="19">
        <v>-2.3379748951000001E-5</v>
      </c>
      <c r="J175" s="19">
        <v>-3.9738670612200002E-4</v>
      </c>
      <c r="K175" s="19">
        <v>-2.25778627185735E-2</v>
      </c>
      <c r="L175" s="19">
        <v>-2.7026960438736682</v>
      </c>
      <c r="M175" s="23">
        <v>-24.499376412801162</v>
      </c>
      <c r="N175" s="17">
        <v>-7.5549226508334497E-2</v>
      </c>
      <c r="O175" s="17">
        <v>-8.0601085237000004E-5</v>
      </c>
      <c r="P175" s="17">
        <v>-8.1971565984999988E-6</v>
      </c>
      <c r="Q175" s="17">
        <v>-8.7035567650000006E-7</v>
      </c>
      <c r="R175" s="17">
        <v>-4.8945741E-8</v>
      </c>
      <c r="S175" s="18">
        <v>-2.5100379999999999E-9</v>
      </c>
      <c r="T175" s="15">
        <v>-6.2750949999999998E-10</v>
      </c>
      <c r="U175" s="15">
        <v>0</v>
      </c>
      <c r="V175" s="15">
        <v>0</v>
      </c>
      <c r="W175" s="15">
        <v>0</v>
      </c>
      <c r="X175" s="15">
        <v>0</v>
      </c>
      <c r="Y175" s="15">
        <v>0</v>
      </c>
      <c r="Z175" s="15">
        <v>0</v>
      </c>
      <c r="AA175" s="15">
        <v>0</v>
      </c>
      <c r="AB175" s="15">
        <v>0</v>
      </c>
      <c r="AC175" s="15">
        <v>0</v>
      </c>
      <c r="AD175" s="15">
        <v>0</v>
      </c>
      <c r="AE175" s="15">
        <v>0</v>
      </c>
      <c r="AF175" s="15">
        <v>0</v>
      </c>
      <c r="AG175" s="15">
        <v>0</v>
      </c>
      <c r="AH175" s="15">
        <v>0</v>
      </c>
      <c r="AI175" s="27" t="s">
        <v>44</v>
      </c>
    </row>
    <row r="176" spans="1:35" x14ac:dyDescent="0.3">
      <c r="A176" s="15">
        <v>0</v>
      </c>
      <c r="B176" s="15">
        <v>0</v>
      </c>
      <c r="C176" s="15">
        <v>0</v>
      </c>
      <c r="D176" s="15">
        <v>0</v>
      </c>
      <c r="E176" s="15">
        <v>0</v>
      </c>
      <c r="F176" s="15">
        <v>-2.5100379999999999E-9</v>
      </c>
      <c r="G176" s="15">
        <v>-1.1922680499999999E-8</v>
      </c>
      <c r="H176" s="19">
        <v>-1.863703215E-7</v>
      </c>
      <c r="I176" s="19">
        <v>-3.3364680115E-6</v>
      </c>
      <c r="J176" s="19">
        <v>-5.6273796941000003E-5</v>
      </c>
      <c r="K176" s="19">
        <v>-6.6577879436699992E-4</v>
      </c>
      <c r="L176" s="19">
        <v>-5.2900796581429002E-2</v>
      </c>
      <c r="M176" s="24">
        <v>-6.2331982018529475</v>
      </c>
      <c r="N176" s="19">
        <v>-19.399962317189829</v>
      </c>
      <c r="O176" s="19">
        <v>-2.588116497047E-3</v>
      </c>
      <c r="P176" s="19">
        <v>-2.7838203948499999E-5</v>
      </c>
      <c r="Q176" s="19">
        <v>-3.7060711069999999E-6</v>
      </c>
      <c r="R176" s="19">
        <v>-1.78212698E-7</v>
      </c>
      <c r="S176" s="20">
        <v>-1.5060228E-8</v>
      </c>
      <c r="T176" s="15">
        <v>-1.8825285000000001E-9</v>
      </c>
      <c r="U176" s="15">
        <v>0</v>
      </c>
      <c r="V176" s="15">
        <v>0</v>
      </c>
      <c r="W176" s="15">
        <v>0</v>
      </c>
      <c r="X176" s="15">
        <v>0</v>
      </c>
      <c r="Y176" s="15">
        <v>0</v>
      </c>
      <c r="Z176" s="15">
        <v>0</v>
      </c>
      <c r="AA176" s="15">
        <v>0</v>
      </c>
      <c r="AB176" s="15">
        <v>0</v>
      </c>
      <c r="AC176" s="15">
        <v>0</v>
      </c>
      <c r="AD176" s="15">
        <v>0</v>
      </c>
      <c r="AE176" s="15">
        <v>0</v>
      </c>
      <c r="AF176" s="15">
        <v>0</v>
      </c>
      <c r="AG176" s="15">
        <v>0</v>
      </c>
      <c r="AH176" s="15">
        <v>0</v>
      </c>
      <c r="AI176" s="27" t="s">
        <v>45</v>
      </c>
    </row>
    <row r="177" spans="1:35" x14ac:dyDescent="0.3">
      <c r="A177" s="15">
        <v>0</v>
      </c>
      <c r="B177" s="15">
        <v>0</v>
      </c>
      <c r="C177" s="15">
        <v>0</v>
      </c>
      <c r="D177" s="15">
        <v>0</v>
      </c>
      <c r="E177" s="15">
        <v>0</v>
      </c>
      <c r="F177" s="15">
        <v>0</v>
      </c>
      <c r="G177" s="15">
        <v>-1.255019E-9</v>
      </c>
      <c r="H177" s="15">
        <v>-1.3177699499999999E-8</v>
      </c>
      <c r="I177" s="15">
        <v>-2.767316895E-7</v>
      </c>
      <c r="J177" s="15">
        <v>-4.0926169589999998E-6</v>
      </c>
      <c r="K177" s="15">
        <v>-4.3707919203499998E-5</v>
      </c>
      <c r="L177" s="15">
        <v>-9.594940284845E-4</v>
      </c>
      <c r="M177" s="24">
        <v>-0.153599083394245</v>
      </c>
      <c r="N177" s="19">
        <v>-8.387904349715841</v>
      </c>
      <c r="O177" s="19">
        <v>-23.280665728057979</v>
      </c>
      <c r="P177" s="19">
        <v>-2.7996330067405002E-3</v>
      </c>
      <c r="Q177" s="19">
        <v>-8.4859992213499996E-5</v>
      </c>
      <c r="R177" s="19">
        <v>-5.9619677595000005E-6</v>
      </c>
      <c r="S177" s="20">
        <v>-4.0160607999999998E-7</v>
      </c>
      <c r="T177" s="15">
        <v>-6.1495930999999998E-8</v>
      </c>
      <c r="U177" s="15">
        <v>-2.5100379999999999E-9</v>
      </c>
      <c r="V177" s="15">
        <v>0</v>
      </c>
      <c r="W177" s="15">
        <v>0</v>
      </c>
      <c r="X177" s="15">
        <v>0</v>
      </c>
      <c r="Y177" s="15">
        <v>0</v>
      </c>
      <c r="Z177" s="15">
        <v>0</v>
      </c>
      <c r="AA177" s="15">
        <v>0</v>
      </c>
      <c r="AB177" s="15">
        <v>0</v>
      </c>
      <c r="AC177" s="15">
        <v>0</v>
      </c>
      <c r="AD177" s="15">
        <v>0</v>
      </c>
      <c r="AE177" s="15">
        <v>0</v>
      </c>
      <c r="AF177" s="15">
        <v>0</v>
      </c>
      <c r="AG177" s="15">
        <v>0</v>
      </c>
      <c r="AH177" s="15">
        <v>0</v>
      </c>
      <c r="AI177" s="27" t="s">
        <v>46</v>
      </c>
    </row>
    <row r="178" spans="1:35" x14ac:dyDescent="0.3">
      <c r="A178" s="15">
        <v>0</v>
      </c>
      <c r="B178" s="15">
        <v>0</v>
      </c>
      <c r="C178" s="15">
        <v>0</v>
      </c>
      <c r="D178" s="15">
        <v>0</v>
      </c>
      <c r="E178" s="15">
        <v>0</v>
      </c>
      <c r="F178" s="15">
        <v>0</v>
      </c>
      <c r="G178" s="15">
        <v>0</v>
      </c>
      <c r="H178" s="15">
        <v>-6.2750949999999998E-10</v>
      </c>
      <c r="I178" s="15">
        <v>-2.5100379999999998E-8</v>
      </c>
      <c r="J178" s="15">
        <v>-3.0810716449999996E-7</v>
      </c>
      <c r="K178" s="15">
        <v>-2.7309213439999999E-6</v>
      </c>
      <c r="L178" s="15">
        <v>-3.0298668697999998E-5</v>
      </c>
      <c r="M178" s="24">
        <v>-1.5410227698720001E-3</v>
      </c>
      <c r="N178" s="19">
        <v>-5.4081634545886499E-2</v>
      </c>
      <c r="O178" s="19">
        <v>-2.8905323505575304</v>
      </c>
      <c r="P178" s="19">
        <v>-19.897787607160446</v>
      </c>
      <c r="Q178" s="19">
        <v>-1.45921730565165E-2</v>
      </c>
      <c r="R178" s="19">
        <v>-5.9322238091999999E-5</v>
      </c>
      <c r="S178" s="20">
        <v>-7.4635979930000007E-6</v>
      </c>
      <c r="T178" s="15">
        <v>-7.9317200799999998E-7</v>
      </c>
      <c r="U178" s="15">
        <v>-3.0747965499999999E-8</v>
      </c>
      <c r="V178" s="15">
        <v>-2.5100379999999999E-9</v>
      </c>
      <c r="W178" s="15">
        <v>0</v>
      </c>
      <c r="X178" s="15">
        <v>0</v>
      </c>
      <c r="Y178" s="15">
        <v>0</v>
      </c>
      <c r="Z178" s="15">
        <v>0</v>
      </c>
      <c r="AA178" s="15">
        <v>0</v>
      </c>
      <c r="AB178" s="15">
        <v>0</v>
      </c>
      <c r="AC178" s="15">
        <v>0</v>
      </c>
      <c r="AD178" s="15">
        <v>0</v>
      </c>
      <c r="AE178" s="15">
        <v>0</v>
      </c>
      <c r="AF178" s="15">
        <v>0</v>
      </c>
      <c r="AG178" s="15">
        <v>0</v>
      </c>
      <c r="AH178" s="15">
        <v>0</v>
      </c>
      <c r="AI178" s="27" t="s">
        <v>47</v>
      </c>
    </row>
    <row r="179" spans="1:35" x14ac:dyDescent="0.3">
      <c r="A179" s="15">
        <v>0</v>
      </c>
      <c r="B179" s="15">
        <v>0</v>
      </c>
      <c r="C179" s="15">
        <v>0</v>
      </c>
      <c r="D179" s="15">
        <v>0</v>
      </c>
      <c r="E179" s="15">
        <v>0</v>
      </c>
      <c r="F179" s="15">
        <v>0</v>
      </c>
      <c r="G179" s="15">
        <v>0</v>
      </c>
      <c r="H179" s="15">
        <v>0</v>
      </c>
      <c r="I179" s="15">
        <v>-2.5100379999999999E-9</v>
      </c>
      <c r="J179" s="15">
        <v>-2.44728705E-8</v>
      </c>
      <c r="K179" s="15">
        <v>-2.33433534E-7</v>
      </c>
      <c r="L179" s="15">
        <v>-2.2565241620000001E-6</v>
      </c>
      <c r="M179" s="24">
        <v>-7.8868531507500004E-5</v>
      </c>
      <c r="N179" s="19">
        <v>-5.899034831745E-4</v>
      </c>
      <c r="O179" s="19">
        <v>-3.0186980164623501E-2</v>
      </c>
      <c r="P179" s="19">
        <v>-2.9806303879609124</v>
      </c>
      <c r="Q179" s="19">
        <v>-24.161754467608109</v>
      </c>
      <c r="R179" s="19">
        <v>-2.8858873250630001E-3</v>
      </c>
      <c r="S179" s="20">
        <v>-4.9082538071000003E-5</v>
      </c>
      <c r="T179" s="15">
        <v>-1.1479031283500001E-5</v>
      </c>
      <c r="U179" s="15">
        <v>-4.3486408350000001E-7</v>
      </c>
      <c r="V179" s="15">
        <v>-3.5140532E-8</v>
      </c>
      <c r="W179" s="15">
        <v>-3.1375474999999998E-9</v>
      </c>
      <c r="X179" s="15">
        <v>-6.2750949999999998E-10</v>
      </c>
      <c r="Y179" s="15">
        <v>0</v>
      </c>
      <c r="Z179" s="15">
        <v>0</v>
      </c>
      <c r="AA179" s="15">
        <v>0</v>
      </c>
      <c r="AB179" s="15">
        <v>0</v>
      </c>
      <c r="AC179" s="15">
        <v>0</v>
      </c>
      <c r="AD179" s="15">
        <v>0</v>
      </c>
      <c r="AE179" s="15">
        <v>0</v>
      </c>
      <c r="AF179" s="15">
        <v>0</v>
      </c>
      <c r="AG179" s="15">
        <v>0</v>
      </c>
      <c r="AH179" s="15">
        <v>0</v>
      </c>
      <c r="AI179" s="27" t="s">
        <v>48</v>
      </c>
    </row>
    <row r="180" spans="1:35" x14ac:dyDescent="0.3">
      <c r="A180" s="15">
        <v>0</v>
      </c>
      <c r="B180" s="15">
        <v>0</v>
      </c>
      <c r="C180" s="15">
        <v>0</v>
      </c>
      <c r="D180" s="15">
        <v>0</v>
      </c>
      <c r="E180" s="15">
        <v>0</v>
      </c>
      <c r="F180" s="15">
        <v>0</v>
      </c>
      <c r="G180" s="15">
        <v>0</v>
      </c>
      <c r="H180" s="15">
        <v>0</v>
      </c>
      <c r="I180" s="15">
        <v>0</v>
      </c>
      <c r="J180" s="15">
        <v>-1.8825285000000001E-9</v>
      </c>
      <c r="K180" s="15">
        <v>-1.6315247E-8</v>
      </c>
      <c r="L180" s="15">
        <v>-1.3365952349999999E-7</v>
      </c>
      <c r="M180" s="24">
        <v>-3.3439981255000001E-6</v>
      </c>
      <c r="N180" s="19">
        <v>-3.1020932132500003E-5</v>
      </c>
      <c r="O180" s="19">
        <v>-4.8820239099999998E-4</v>
      </c>
      <c r="P180" s="19">
        <v>-3.5469628729765501E-2</v>
      </c>
      <c r="Q180" s="19">
        <v>-3.3738283752990066</v>
      </c>
      <c r="R180" s="19">
        <v>-23.856080655682149</v>
      </c>
      <c r="S180" s="20">
        <v>-2.4267888246730001E-3</v>
      </c>
      <c r="T180" s="15">
        <v>-1.041031985405E-4</v>
      </c>
      <c r="U180" s="15">
        <v>-7.6060426494999999E-6</v>
      </c>
      <c r="V180" s="15">
        <v>-4.6937710600000002E-7</v>
      </c>
      <c r="W180" s="15">
        <v>-4.6435703000000001E-8</v>
      </c>
      <c r="X180" s="15">
        <v>-7.5301140000000002E-9</v>
      </c>
      <c r="Y180" s="15">
        <v>-6.2750949999999998E-10</v>
      </c>
      <c r="Z180" s="15">
        <v>0</v>
      </c>
      <c r="AA180" s="15">
        <v>0</v>
      </c>
      <c r="AB180" s="15">
        <v>0</v>
      </c>
      <c r="AC180" s="15">
        <v>0</v>
      </c>
      <c r="AD180" s="15">
        <v>0</v>
      </c>
      <c r="AE180" s="15">
        <v>0</v>
      </c>
      <c r="AF180" s="15">
        <v>0</v>
      </c>
      <c r="AG180" s="15">
        <v>0</v>
      </c>
      <c r="AH180" s="15">
        <v>0</v>
      </c>
      <c r="AI180" s="27" t="s">
        <v>49</v>
      </c>
    </row>
    <row r="181" spans="1:35" ht="15" thickBot="1" x14ac:dyDescent="0.35">
      <c r="A181" s="15">
        <v>0</v>
      </c>
      <c r="B181" s="15">
        <v>0</v>
      </c>
      <c r="C181" s="15">
        <v>0</v>
      </c>
      <c r="D181" s="15">
        <v>0</v>
      </c>
      <c r="E181" s="15">
        <v>0</v>
      </c>
      <c r="F181" s="15">
        <v>0</v>
      </c>
      <c r="G181" s="15">
        <v>0</v>
      </c>
      <c r="H181" s="15">
        <v>0</v>
      </c>
      <c r="I181" s="15">
        <v>0</v>
      </c>
      <c r="J181" s="15">
        <v>0</v>
      </c>
      <c r="K181" s="15">
        <v>-1.255019E-9</v>
      </c>
      <c r="L181" s="15">
        <v>-7.5301140000000002E-9</v>
      </c>
      <c r="M181" s="25">
        <v>-2.53513838E-7</v>
      </c>
      <c r="N181" s="21">
        <v>-1.547438427E-6</v>
      </c>
      <c r="O181" s="21">
        <v>-2.67526125135E-5</v>
      </c>
      <c r="P181" s="21">
        <v>-5.3872945594E-4</v>
      </c>
      <c r="Q181" s="21">
        <v>-2.88247988572705E-2</v>
      </c>
      <c r="R181" s="21">
        <v>-2.262270314182222</v>
      </c>
      <c r="S181" s="22">
        <v>-20.271297777610489</v>
      </c>
      <c r="T181" s="15">
        <v>-1.4518548621900501E-2</v>
      </c>
      <c r="U181" s="15">
        <v>-6.4352354244000002E-5</v>
      </c>
      <c r="V181" s="15">
        <v>-8.4525529649999997E-6</v>
      </c>
      <c r="W181" s="15">
        <v>-1.0284880705000001E-6</v>
      </c>
      <c r="X181" s="15">
        <v>-2.0456809700000002E-7</v>
      </c>
      <c r="Y181" s="15">
        <v>-1.3177699499999999E-8</v>
      </c>
      <c r="Z181" s="15">
        <v>-2.5100379999999999E-9</v>
      </c>
      <c r="AA181" s="15">
        <v>0</v>
      </c>
      <c r="AB181" s="15">
        <v>0</v>
      </c>
      <c r="AC181" s="15">
        <v>0</v>
      </c>
      <c r="AD181" s="15">
        <v>0</v>
      </c>
      <c r="AE181" s="15">
        <v>0</v>
      </c>
      <c r="AF181" s="15">
        <v>0</v>
      </c>
      <c r="AG181" s="15">
        <v>0</v>
      </c>
      <c r="AH181" s="15">
        <v>0</v>
      </c>
      <c r="AI181" s="27" t="s">
        <v>50</v>
      </c>
    </row>
    <row r="182" spans="1:35" x14ac:dyDescent="0.3">
      <c r="A182" s="15">
        <v>0</v>
      </c>
      <c r="B182" s="15">
        <v>0</v>
      </c>
      <c r="C182" s="15">
        <v>0</v>
      </c>
      <c r="D182" s="15">
        <v>0</v>
      </c>
      <c r="E182" s="15">
        <v>0</v>
      </c>
      <c r="F182" s="15">
        <v>0</v>
      </c>
      <c r="G182" s="15">
        <v>0</v>
      </c>
      <c r="H182" s="15">
        <v>0</v>
      </c>
      <c r="I182" s="15">
        <v>0</v>
      </c>
      <c r="J182" s="15">
        <v>0</v>
      </c>
      <c r="K182" s="15">
        <v>0</v>
      </c>
      <c r="L182" s="15">
        <v>-6.2750949999999998E-10</v>
      </c>
      <c r="M182" s="15">
        <v>-2.8865437000000001E-8</v>
      </c>
      <c r="N182" s="15">
        <v>-1.95782964E-7</v>
      </c>
      <c r="O182" s="15">
        <v>-2.2270312155E-6</v>
      </c>
      <c r="P182" s="15">
        <v>-4.3612537759499998E-5</v>
      </c>
      <c r="Q182" s="15">
        <v>-3.6917764405900003E-4</v>
      </c>
      <c r="R182" s="15">
        <v>-2.2492501973779E-2</v>
      </c>
      <c r="S182" s="15">
        <v>-2.393382363720471</v>
      </c>
      <c r="T182" s="15">
        <v>-24.497852399303795</v>
      </c>
      <c r="U182" s="15">
        <v>-2.4460288934525002E-3</v>
      </c>
      <c r="V182" s="15">
        <v>-6.4854361843999994E-5</v>
      </c>
      <c r="W182" s="15">
        <v>-8.3163834034999999E-6</v>
      </c>
      <c r="X182" s="15">
        <v>-1.464607173E-6</v>
      </c>
      <c r="Y182" s="15">
        <v>-1.1420672899999999E-7</v>
      </c>
      <c r="Z182" s="15">
        <v>-1.4432718500000001E-8</v>
      </c>
      <c r="AA182" s="15">
        <v>-6.2750949999999998E-10</v>
      </c>
      <c r="AB182" s="15">
        <v>0</v>
      </c>
      <c r="AC182" s="15">
        <v>0</v>
      </c>
      <c r="AD182" s="15">
        <v>0</v>
      </c>
      <c r="AE182" s="15">
        <v>0</v>
      </c>
      <c r="AF182" s="15">
        <v>0</v>
      </c>
      <c r="AG182" s="15">
        <v>0</v>
      </c>
      <c r="AH182" s="15">
        <v>0</v>
      </c>
      <c r="AI182" s="27" t="s">
        <v>51</v>
      </c>
    </row>
    <row r="183" spans="1:35" x14ac:dyDescent="0.3">
      <c r="A183" s="15">
        <v>0</v>
      </c>
      <c r="B183" s="15">
        <v>0</v>
      </c>
      <c r="C183" s="15">
        <v>0</v>
      </c>
      <c r="D183" s="15">
        <v>0</v>
      </c>
      <c r="E183" s="15">
        <v>0</v>
      </c>
      <c r="F183" s="15">
        <v>0</v>
      </c>
      <c r="G183" s="15">
        <v>0</v>
      </c>
      <c r="H183" s="15">
        <v>0</v>
      </c>
      <c r="I183" s="15">
        <v>0</v>
      </c>
      <c r="J183" s="15">
        <v>0</v>
      </c>
      <c r="K183" s="15">
        <v>0</v>
      </c>
      <c r="L183" s="15">
        <v>0</v>
      </c>
      <c r="M183" s="15">
        <v>-1.255019E-9</v>
      </c>
      <c r="N183" s="15">
        <v>-9.4126424999999998E-9</v>
      </c>
      <c r="O183" s="15">
        <v>-1.16716767E-7</v>
      </c>
      <c r="P183" s="15">
        <v>-1.9139039750000001E-6</v>
      </c>
      <c r="Q183" s="15">
        <v>-1.9003497698000001E-5</v>
      </c>
      <c r="R183" s="15">
        <v>-2.7683271852949997E-4</v>
      </c>
      <c r="S183" s="15">
        <v>-1.8524044044449E-2</v>
      </c>
      <c r="T183" s="15">
        <v>-1.0483582297260734</v>
      </c>
      <c r="U183" s="15">
        <v>-19.841155997399945</v>
      </c>
      <c r="V183" s="15">
        <v>-9.5839864790129986E-3</v>
      </c>
      <c r="W183" s="15">
        <v>-1.2991642933249999E-4</v>
      </c>
      <c r="X183" s="15">
        <v>-2.3537253835500001E-5</v>
      </c>
      <c r="Y183" s="15">
        <v>-2.530118304E-6</v>
      </c>
      <c r="Z183" s="15">
        <v>-2.3280602450000001E-7</v>
      </c>
      <c r="AA183" s="15">
        <v>-3.1375474999999998E-9</v>
      </c>
      <c r="AB183" s="15">
        <v>6.2750949999999998E-10</v>
      </c>
      <c r="AC183" s="15">
        <v>0</v>
      </c>
      <c r="AD183" s="15">
        <v>0</v>
      </c>
      <c r="AE183" s="15">
        <v>0</v>
      </c>
      <c r="AF183" s="15">
        <v>0</v>
      </c>
      <c r="AG183" s="15">
        <v>0</v>
      </c>
      <c r="AH183" s="15">
        <v>0</v>
      </c>
      <c r="AI183" s="27" t="s">
        <v>52</v>
      </c>
    </row>
    <row r="184" spans="1:35" x14ac:dyDescent="0.3">
      <c r="A184" s="15">
        <v>0</v>
      </c>
      <c r="B184" s="15">
        <v>0</v>
      </c>
      <c r="C184" s="15">
        <v>0</v>
      </c>
      <c r="D184" s="15">
        <v>0</v>
      </c>
      <c r="E184" s="15">
        <v>0</v>
      </c>
      <c r="F184" s="15">
        <v>0</v>
      </c>
      <c r="G184" s="15">
        <v>0</v>
      </c>
      <c r="H184" s="15">
        <v>0</v>
      </c>
      <c r="I184" s="15">
        <v>0</v>
      </c>
      <c r="J184" s="15">
        <v>0</v>
      </c>
      <c r="K184" s="15">
        <v>0</v>
      </c>
      <c r="L184" s="15">
        <v>0</v>
      </c>
      <c r="M184" s="15">
        <v>0</v>
      </c>
      <c r="N184" s="15">
        <v>-6.2750949999999998E-10</v>
      </c>
      <c r="O184" s="15">
        <v>-1.0040152E-8</v>
      </c>
      <c r="P184" s="15">
        <v>-2.6355399000000002E-7</v>
      </c>
      <c r="Q184" s="15">
        <v>-1.9101389180000001E-6</v>
      </c>
      <c r="R184" s="15">
        <v>-2.4214336586E-5</v>
      </c>
      <c r="S184" s="15">
        <v>-3.3566863675900003E-4</v>
      </c>
      <c r="T184" s="15">
        <v>-1.0629960729240001E-2</v>
      </c>
      <c r="U184" s="15">
        <v>-1.3673602668758715</v>
      </c>
      <c r="V184" s="15">
        <v>-20.667290317010902</v>
      </c>
      <c r="W184" s="15">
        <v>-1.6130223941396502E-2</v>
      </c>
      <c r="X184" s="15">
        <v>-3.9631617491500004E-4</v>
      </c>
      <c r="Y184" s="15">
        <v>-2.6883761999000001E-5</v>
      </c>
      <c r="Z184" s="15">
        <v>-2.7403339865000002E-6</v>
      </c>
      <c r="AA184" s="15">
        <v>2.3845360999999999E-8</v>
      </c>
      <c r="AB184" s="15">
        <v>-1.0040152E-8</v>
      </c>
      <c r="AC184" s="15">
        <v>6.2750949999999998E-10</v>
      </c>
      <c r="AD184" s="15">
        <v>0</v>
      </c>
      <c r="AE184" s="15">
        <v>0</v>
      </c>
      <c r="AF184" s="15">
        <v>0</v>
      </c>
      <c r="AG184" s="15">
        <v>0</v>
      </c>
      <c r="AH184" s="15">
        <v>0</v>
      </c>
      <c r="AI184" s="27" t="s">
        <v>53</v>
      </c>
    </row>
    <row r="185" spans="1:35" x14ac:dyDescent="0.3">
      <c r="A185" s="15">
        <v>0</v>
      </c>
      <c r="B185" s="15">
        <v>0</v>
      </c>
      <c r="C185" s="15">
        <v>0</v>
      </c>
      <c r="D185" s="15">
        <v>0</v>
      </c>
      <c r="E185" s="15">
        <v>0</v>
      </c>
      <c r="F185" s="15">
        <v>0</v>
      </c>
      <c r="G185" s="15">
        <v>0</v>
      </c>
      <c r="H185" s="15">
        <v>0</v>
      </c>
      <c r="I185" s="15">
        <v>0</v>
      </c>
      <c r="J185" s="15">
        <v>0</v>
      </c>
      <c r="K185" s="15">
        <v>0</v>
      </c>
      <c r="L185" s="15">
        <v>0</v>
      </c>
      <c r="M185" s="15">
        <v>0</v>
      </c>
      <c r="N185" s="15">
        <v>0</v>
      </c>
      <c r="O185" s="15">
        <v>-5.0200759999999999E-9</v>
      </c>
      <c r="P185" s="15">
        <v>-9.1616387000000006E-8</v>
      </c>
      <c r="Q185" s="15">
        <v>-1.3177699499999999E-8</v>
      </c>
      <c r="R185" s="15">
        <v>-2.3111174885000003E-6</v>
      </c>
      <c r="S185" s="15">
        <v>-4.42237320125E-5</v>
      </c>
      <c r="T185" s="15">
        <v>-2.0617577633899999E-4</v>
      </c>
      <c r="U185" s="15">
        <v>-1.0236591338937E-2</v>
      </c>
      <c r="V185" s="15">
        <v>-1.2256676541562224</v>
      </c>
      <c r="W185" s="15">
        <v>-24.060733079291289</v>
      </c>
      <c r="X185" s="15">
        <v>-7.3052036765346995E-2</v>
      </c>
      <c r="Y185" s="15">
        <v>-2.4646753382450001E-4</v>
      </c>
      <c r="Z185" s="15">
        <v>-1.9169787715499998E-5</v>
      </c>
      <c r="AA185" s="15">
        <v>-6.5386489899999994E-7</v>
      </c>
      <c r="AB185" s="15">
        <v>-7.4673630500000007E-8</v>
      </c>
      <c r="AC185" s="15">
        <v>-1.255019E-9</v>
      </c>
      <c r="AD185" s="15">
        <v>0</v>
      </c>
      <c r="AE185" s="15">
        <v>0</v>
      </c>
      <c r="AF185" s="15">
        <v>0</v>
      </c>
      <c r="AG185" s="15">
        <v>0</v>
      </c>
      <c r="AH185" s="15">
        <v>0</v>
      </c>
      <c r="AI185" s="27" t="s">
        <v>54</v>
      </c>
    </row>
    <row r="186" spans="1:35" x14ac:dyDescent="0.3">
      <c r="A186" s="15">
        <v>0</v>
      </c>
      <c r="B186" s="15">
        <v>0</v>
      </c>
      <c r="C186" s="15">
        <v>0</v>
      </c>
      <c r="D186" s="15">
        <v>0</v>
      </c>
      <c r="E186" s="15">
        <v>0</v>
      </c>
      <c r="F186" s="15">
        <v>0</v>
      </c>
      <c r="G186" s="15">
        <v>0</v>
      </c>
      <c r="H186" s="15">
        <v>0</v>
      </c>
      <c r="I186" s="15">
        <v>0</v>
      </c>
      <c r="J186" s="15">
        <v>0</v>
      </c>
      <c r="K186" s="15">
        <v>0</v>
      </c>
      <c r="L186" s="15">
        <v>0</v>
      </c>
      <c r="M186" s="15">
        <v>0</v>
      </c>
      <c r="N186" s="15">
        <v>0</v>
      </c>
      <c r="O186" s="15">
        <v>-6.2750949999999998E-10</v>
      </c>
      <c r="P186" s="15">
        <v>-6.9026045000000003E-9</v>
      </c>
      <c r="Q186" s="15">
        <v>0</v>
      </c>
      <c r="R186" s="15">
        <v>-1.16716767E-7</v>
      </c>
      <c r="S186" s="15">
        <v>-2.1140795055E-6</v>
      </c>
      <c r="T186" s="15">
        <v>-1.8401088577999999E-5</v>
      </c>
      <c r="U186" s="15">
        <v>-2.6441054046749999E-4</v>
      </c>
      <c r="V186" s="15">
        <v>-1.4583958329651999E-2</v>
      </c>
      <c r="W186" s="15">
        <v>-0.20236516026677151</v>
      </c>
      <c r="X186" s="15">
        <v>-19.39156712047566</v>
      </c>
      <c r="Y186" s="15">
        <v>-5.9057887164935003E-3</v>
      </c>
      <c r="Z186" s="15">
        <v>-1.5617770190750002E-4</v>
      </c>
      <c r="AA186" s="15">
        <v>-4.4641025829999999E-6</v>
      </c>
      <c r="AB186" s="15">
        <v>-5.4091318899999997E-7</v>
      </c>
      <c r="AC186" s="15">
        <v>-8.785133E-9</v>
      </c>
      <c r="AD186" s="15">
        <v>-6.2750949999999998E-10</v>
      </c>
      <c r="AE186" s="15">
        <v>0</v>
      </c>
      <c r="AF186" s="15">
        <v>0</v>
      </c>
      <c r="AG186" s="15">
        <v>0</v>
      </c>
      <c r="AH186" s="15">
        <v>0</v>
      </c>
      <c r="AI186" s="27" t="s">
        <v>55</v>
      </c>
    </row>
    <row r="187" spans="1:35" x14ac:dyDescent="0.3">
      <c r="A187" s="15">
        <v>0</v>
      </c>
      <c r="B187" s="15">
        <v>0</v>
      </c>
      <c r="C187" s="15">
        <v>0</v>
      </c>
      <c r="D187" s="15">
        <v>0</v>
      </c>
      <c r="E187" s="15">
        <v>0</v>
      </c>
      <c r="F187" s="15">
        <v>0</v>
      </c>
      <c r="G187" s="15">
        <v>0</v>
      </c>
      <c r="H187" s="15">
        <v>0</v>
      </c>
      <c r="I187" s="15">
        <v>0</v>
      </c>
      <c r="J187" s="15">
        <v>0</v>
      </c>
      <c r="K187" s="15">
        <v>0</v>
      </c>
      <c r="L187" s="15">
        <v>0</v>
      </c>
      <c r="M187" s="15">
        <v>0</v>
      </c>
      <c r="N187" s="15">
        <v>0</v>
      </c>
      <c r="O187" s="15">
        <v>0</v>
      </c>
      <c r="P187" s="15">
        <v>0</v>
      </c>
      <c r="Q187" s="15">
        <v>-6.2750949999999998E-10</v>
      </c>
      <c r="R187" s="15">
        <v>-8.1576235000000001E-9</v>
      </c>
      <c r="S187" s="15">
        <v>-1.386795995E-7</v>
      </c>
      <c r="T187" s="15">
        <v>-1.3227900260000001E-6</v>
      </c>
      <c r="U187" s="15">
        <v>-1.7909748639499999E-5</v>
      </c>
      <c r="V187" s="15">
        <v>-2.185345759415E-4</v>
      </c>
      <c r="W187" s="15">
        <v>-5.6667929382854991E-3</v>
      </c>
      <c r="X187" s="15">
        <v>-0.94755207340269809</v>
      </c>
      <c r="Y187" s="15">
        <v>-25.261291199966436</v>
      </c>
      <c r="Z187" s="15">
        <v>-3.3496962882657001E-2</v>
      </c>
      <c r="AA187" s="15">
        <v>-5.6553666177999997E-5</v>
      </c>
      <c r="AB187" s="15">
        <v>-8.0340041284999995E-6</v>
      </c>
      <c r="AC187" s="15">
        <v>-1.3303201399999999E-7</v>
      </c>
      <c r="AD187" s="15">
        <v>-1.1295170999999999E-8</v>
      </c>
      <c r="AE187" s="15">
        <v>-1.8825285000000001E-9</v>
      </c>
      <c r="AF187" s="15">
        <v>0</v>
      </c>
      <c r="AG187" s="15">
        <v>0</v>
      </c>
      <c r="AH187" s="15">
        <v>0</v>
      </c>
      <c r="AI187" s="27" t="s">
        <v>56</v>
      </c>
    </row>
    <row r="188" spans="1:35" x14ac:dyDescent="0.3">
      <c r="A188" s="15">
        <v>0</v>
      </c>
      <c r="B188" s="15">
        <v>0</v>
      </c>
      <c r="C188" s="15">
        <v>0</v>
      </c>
      <c r="D188" s="15">
        <v>0</v>
      </c>
      <c r="E188" s="15">
        <v>0</v>
      </c>
      <c r="F188" s="15">
        <v>0</v>
      </c>
      <c r="G188" s="15">
        <v>0</v>
      </c>
      <c r="H188" s="15">
        <v>0</v>
      </c>
      <c r="I188" s="15">
        <v>0</v>
      </c>
      <c r="J188" s="15">
        <v>0</v>
      </c>
      <c r="K188" s="15">
        <v>0</v>
      </c>
      <c r="L188" s="15">
        <v>0</v>
      </c>
      <c r="M188" s="15">
        <v>0</v>
      </c>
      <c r="N188" s="15">
        <v>0</v>
      </c>
      <c r="O188" s="15">
        <v>0</v>
      </c>
      <c r="P188" s="15">
        <v>0</v>
      </c>
      <c r="Q188" s="15">
        <v>0</v>
      </c>
      <c r="R188" s="15">
        <v>-6.2750949999999998E-10</v>
      </c>
      <c r="S188" s="15">
        <v>-1.1295170999999999E-8</v>
      </c>
      <c r="T188" s="15">
        <v>-1.3177699500000001E-7</v>
      </c>
      <c r="U188" s="15">
        <v>-2.123492148E-6</v>
      </c>
      <c r="V188" s="15">
        <v>-2.3893051722000001E-5</v>
      </c>
      <c r="W188" s="15">
        <v>-3.06736683752E-4</v>
      </c>
      <c r="X188" s="15">
        <v>-1.7760283406714001E-2</v>
      </c>
      <c r="Y188" s="15">
        <v>-1.7580458687009259</v>
      </c>
      <c r="Z188" s="15">
        <v>-19.928156593317997</v>
      </c>
      <c r="AA188" s="15">
        <v>-2.4835031332830003E-3</v>
      </c>
      <c r="AB188" s="15">
        <v>-5.8288102436000005E-5</v>
      </c>
      <c r="AC188" s="15">
        <v>-2.1818505314999998E-6</v>
      </c>
      <c r="AD188" s="15">
        <v>-1.9076288799999999E-7</v>
      </c>
      <c r="AE188" s="15">
        <v>-3.1375475000000004E-8</v>
      </c>
      <c r="AF188" s="15">
        <v>-3.7650570000000001E-9</v>
      </c>
      <c r="AG188" s="15">
        <v>0</v>
      </c>
      <c r="AH188" s="15">
        <v>0</v>
      </c>
      <c r="AI188" s="27" t="s">
        <v>57</v>
      </c>
    </row>
    <row r="189" spans="1:35" x14ac:dyDescent="0.3">
      <c r="A189" s="15">
        <v>0</v>
      </c>
      <c r="B189" s="15">
        <v>0</v>
      </c>
      <c r="C189" s="15">
        <v>0</v>
      </c>
      <c r="D189" s="15">
        <v>0</v>
      </c>
      <c r="E189" s="15">
        <v>0</v>
      </c>
      <c r="F189" s="15">
        <v>0</v>
      </c>
      <c r="G189" s="15">
        <v>0</v>
      </c>
      <c r="H189" s="15">
        <v>0</v>
      </c>
      <c r="I189" s="15">
        <v>0</v>
      </c>
      <c r="J189" s="15">
        <v>0</v>
      </c>
      <c r="K189" s="15">
        <v>0</v>
      </c>
      <c r="L189" s="15">
        <v>0</v>
      </c>
      <c r="M189" s="15">
        <v>0</v>
      </c>
      <c r="N189" s="15">
        <v>0</v>
      </c>
      <c r="O189" s="15">
        <v>0</v>
      </c>
      <c r="P189" s="15">
        <v>0</v>
      </c>
      <c r="Q189" s="15">
        <v>0</v>
      </c>
      <c r="R189" s="15">
        <v>0</v>
      </c>
      <c r="S189" s="15">
        <v>-1.255019E-9</v>
      </c>
      <c r="T189" s="15">
        <v>-7.5301140000000002E-9</v>
      </c>
      <c r="U189" s="15">
        <v>-1.9264541650000002E-7</v>
      </c>
      <c r="V189" s="15">
        <v>-1.9666147730000001E-6</v>
      </c>
      <c r="W189" s="15">
        <v>-3.1751353190500001E-5</v>
      </c>
      <c r="X189" s="15">
        <v>-4.8418570269050001E-4</v>
      </c>
      <c r="Y189" s="15">
        <v>-4.4903758410064498E-2</v>
      </c>
      <c r="Z189" s="15">
        <v>-6.5953401880626252</v>
      </c>
      <c r="AA189" s="15">
        <v>-24.065037329476748</v>
      </c>
      <c r="AB189" s="15">
        <v>-1.4826298733495001E-2</v>
      </c>
      <c r="AC189" s="15">
        <v>-3.5692740360000001E-5</v>
      </c>
      <c r="AD189" s="15">
        <v>-3.3960814140000001E-6</v>
      </c>
      <c r="AE189" s="15">
        <v>-4.9824254300000001E-7</v>
      </c>
      <c r="AF189" s="15">
        <v>-6.0240912000000002E-8</v>
      </c>
      <c r="AG189" s="15">
        <v>-1.8825285000000001E-9</v>
      </c>
      <c r="AH189" s="15">
        <v>-6.2750949999999998E-10</v>
      </c>
      <c r="AI189" s="27" t="s">
        <v>58</v>
      </c>
    </row>
    <row r="190" spans="1:35" x14ac:dyDescent="0.3">
      <c r="A190" s="15">
        <v>0</v>
      </c>
      <c r="B190" s="15">
        <v>0</v>
      </c>
      <c r="C190" s="15">
        <v>0</v>
      </c>
      <c r="D190" s="15">
        <v>0</v>
      </c>
      <c r="E190" s="15">
        <v>0</v>
      </c>
      <c r="F190" s="15">
        <v>0</v>
      </c>
      <c r="G190" s="15">
        <v>0</v>
      </c>
      <c r="H190" s="15">
        <v>0</v>
      </c>
      <c r="I190" s="15">
        <v>0</v>
      </c>
      <c r="J190" s="15">
        <v>0</v>
      </c>
      <c r="K190" s="15">
        <v>0</v>
      </c>
      <c r="L190" s="15">
        <v>0</v>
      </c>
      <c r="M190" s="15">
        <v>0</v>
      </c>
      <c r="N190" s="15">
        <v>0</v>
      </c>
      <c r="O190" s="15">
        <v>0</v>
      </c>
      <c r="P190" s="15">
        <v>0</v>
      </c>
      <c r="Q190" s="15">
        <v>0</v>
      </c>
      <c r="R190" s="15">
        <v>0</v>
      </c>
      <c r="S190" s="15">
        <v>0</v>
      </c>
      <c r="T190" s="15">
        <v>-6.2750949999999998E-10</v>
      </c>
      <c r="U190" s="15">
        <v>-1.06676615E-8</v>
      </c>
      <c r="V190" s="15">
        <v>-1.0102902950000001E-7</v>
      </c>
      <c r="W190" s="15">
        <v>-1.5505759744999999E-6</v>
      </c>
      <c r="X190" s="15">
        <v>-1.7093986289499999E-5</v>
      </c>
      <c r="Y190" s="15">
        <v>-4.4325827808150002E-4</v>
      </c>
      <c r="Z190" s="15">
        <v>-2.4592409804731E-2</v>
      </c>
      <c r="AA190" s="15">
        <v>-0.16165680863686402</v>
      </c>
      <c r="AB190" s="15">
        <v>-25.402585641593088</v>
      </c>
      <c r="AC190" s="15">
        <v>-8.1622921706799999E-4</v>
      </c>
      <c r="AD190" s="15">
        <v>-1.9245088855500001E-5</v>
      </c>
      <c r="AE190" s="15">
        <v>-3.4305944365000001E-6</v>
      </c>
      <c r="AF190" s="15">
        <v>-4.2294140300000001E-7</v>
      </c>
      <c r="AG190" s="15">
        <v>-1.6315247E-8</v>
      </c>
      <c r="AH190" s="15">
        <v>-3.1375474999999998E-9</v>
      </c>
      <c r="AI190" s="27" t="s">
        <v>59</v>
      </c>
    </row>
    <row r="191" spans="1:35" x14ac:dyDescent="0.3">
      <c r="A191" s="15">
        <v>0</v>
      </c>
      <c r="B191" s="15">
        <v>0</v>
      </c>
      <c r="C191" s="15">
        <v>0</v>
      </c>
      <c r="D191" s="15">
        <v>0</v>
      </c>
      <c r="E191" s="15">
        <v>0</v>
      </c>
      <c r="F191" s="15">
        <v>0</v>
      </c>
      <c r="G191" s="15">
        <v>0</v>
      </c>
      <c r="H191" s="15">
        <v>0</v>
      </c>
      <c r="I191" s="15">
        <v>0</v>
      </c>
      <c r="J191" s="15">
        <v>0</v>
      </c>
      <c r="K191" s="15">
        <v>0</v>
      </c>
      <c r="L191" s="15">
        <v>0</v>
      </c>
      <c r="M191" s="15">
        <v>0</v>
      </c>
      <c r="N191" s="15">
        <v>0</v>
      </c>
      <c r="O191" s="15">
        <v>0</v>
      </c>
      <c r="P191" s="15">
        <v>0</v>
      </c>
      <c r="Q191" s="15">
        <v>0</v>
      </c>
      <c r="R191" s="15">
        <v>0</v>
      </c>
      <c r="S191" s="15">
        <v>0</v>
      </c>
      <c r="T191" s="15">
        <v>0</v>
      </c>
      <c r="U191" s="15">
        <v>-1.8825285000000001E-9</v>
      </c>
      <c r="V191" s="15">
        <v>-1.8197775500000001E-8</v>
      </c>
      <c r="W191" s="15">
        <v>-2.6355399000000002E-7</v>
      </c>
      <c r="X191" s="15">
        <v>-2.3889286664999999E-6</v>
      </c>
      <c r="Y191" s="15">
        <v>-4.6578775165999999E-5</v>
      </c>
      <c r="Z191" s="15">
        <v>-5.3415240164700003E-4</v>
      </c>
      <c r="AA191" s="15">
        <v>-4.4526513503873502E-2</v>
      </c>
      <c r="AB191" s="15">
        <v>-9.5553010487606613</v>
      </c>
      <c r="AC191" s="15">
        <v>-24.876055602235155</v>
      </c>
      <c r="AD191" s="15">
        <v>-5.5913518636670004E-3</v>
      </c>
      <c r="AE191" s="15">
        <v>-1.73992069103E-4</v>
      </c>
      <c r="AF191" s="15">
        <v>-2.4425807287499999E-5</v>
      </c>
      <c r="AG191" s="15">
        <v>-1.4332316979999999E-6</v>
      </c>
      <c r="AH191" s="15">
        <v>-1.5311231799999999E-7</v>
      </c>
      <c r="AI191" s="27" t="s">
        <v>60</v>
      </c>
    </row>
    <row r="192" spans="1:35" x14ac:dyDescent="0.3">
      <c r="A192" s="15">
        <v>0</v>
      </c>
      <c r="B192" s="15">
        <v>0</v>
      </c>
      <c r="C192" s="15">
        <v>0</v>
      </c>
      <c r="D192" s="15">
        <v>0</v>
      </c>
      <c r="E192" s="15">
        <v>0</v>
      </c>
      <c r="F192" s="15">
        <v>0</v>
      </c>
      <c r="G192" s="15">
        <v>0</v>
      </c>
      <c r="H192" s="15">
        <v>0</v>
      </c>
      <c r="I192" s="15">
        <v>0</v>
      </c>
      <c r="J192" s="15">
        <v>0</v>
      </c>
      <c r="K192" s="15">
        <v>0</v>
      </c>
      <c r="L192" s="15">
        <v>0</v>
      </c>
      <c r="M192" s="15">
        <v>0</v>
      </c>
      <c r="N192" s="15">
        <v>0</v>
      </c>
      <c r="O192" s="15">
        <v>0</v>
      </c>
      <c r="P192" s="15">
        <v>0</v>
      </c>
      <c r="Q192" s="15">
        <v>0</v>
      </c>
      <c r="R192" s="15">
        <v>0</v>
      </c>
      <c r="S192" s="15">
        <v>0</v>
      </c>
      <c r="T192" s="15">
        <v>0</v>
      </c>
      <c r="U192" s="15">
        <v>0</v>
      </c>
      <c r="V192" s="15">
        <v>-6.2750949999999998E-10</v>
      </c>
      <c r="W192" s="15">
        <v>-1.1295170999999999E-8</v>
      </c>
      <c r="X192" s="15">
        <v>-8.1576234999999994E-8</v>
      </c>
      <c r="Y192" s="15">
        <v>-1.4012287135000001E-6</v>
      </c>
      <c r="Z192" s="15">
        <v>-2.0365820822500002E-5</v>
      </c>
      <c r="AA192" s="15">
        <v>-5.8766892184500003E-4</v>
      </c>
      <c r="AB192" s="15">
        <v>-5.1055815112361499E-2</v>
      </c>
      <c r="AC192" s="15">
        <v>-2.4665696670611479</v>
      </c>
      <c r="AD192" s="15">
        <v>-23.714405454468601</v>
      </c>
      <c r="AE192" s="15">
        <v>-7.3837598338131E-2</v>
      </c>
      <c r="AF192" s="15">
        <v>-4.0056817928699998E-4</v>
      </c>
      <c r="AG192" s="15">
        <v>-1.5495092083500001E-5</v>
      </c>
      <c r="AH192" s="15">
        <v>-1.6804704410000001E-6</v>
      </c>
      <c r="AI192" s="27" t="s">
        <v>61</v>
      </c>
    </row>
    <row r="193" spans="1:35" x14ac:dyDescent="0.3">
      <c r="A193" s="15">
        <v>0</v>
      </c>
      <c r="B193" s="15">
        <v>0</v>
      </c>
      <c r="C193" s="15">
        <v>0</v>
      </c>
      <c r="D193" s="15">
        <v>0</v>
      </c>
      <c r="E193" s="15">
        <v>0</v>
      </c>
      <c r="F193" s="15">
        <v>0</v>
      </c>
      <c r="G193" s="15">
        <v>0</v>
      </c>
      <c r="H193" s="15">
        <v>0</v>
      </c>
      <c r="I193" s="15">
        <v>0</v>
      </c>
      <c r="J193" s="15">
        <v>0</v>
      </c>
      <c r="K193" s="15">
        <v>0</v>
      </c>
      <c r="L193" s="15">
        <v>0</v>
      </c>
      <c r="M193" s="15">
        <v>0</v>
      </c>
      <c r="N193" s="15">
        <v>0</v>
      </c>
      <c r="O193" s="15">
        <v>0</v>
      </c>
      <c r="P193" s="15">
        <v>0</v>
      </c>
      <c r="Q193" s="15">
        <v>0</v>
      </c>
      <c r="R193" s="15">
        <v>0</v>
      </c>
      <c r="S193" s="15">
        <v>0</v>
      </c>
      <c r="T193" s="15">
        <v>0</v>
      </c>
      <c r="U193" s="15">
        <v>0</v>
      </c>
      <c r="V193" s="15">
        <v>0</v>
      </c>
      <c r="W193" s="15">
        <v>-1.8825285000000001E-9</v>
      </c>
      <c r="X193" s="15">
        <v>-1.1295170999999999E-8</v>
      </c>
      <c r="Y193" s="15">
        <v>-1.5562235600000001E-7</v>
      </c>
      <c r="Z193" s="15">
        <v>-1.9433969214999998E-6</v>
      </c>
      <c r="AA193" s="15">
        <v>-2.6570007249000003E-5</v>
      </c>
      <c r="AB193" s="15">
        <v>-3.9219092746200005E-4</v>
      </c>
      <c r="AC193" s="15">
        <v>-1.1795707717732001E-2</v>
      </c>
      <c r="AD193" s="15">
        <v>-3.2876947101106002E-2</v>
      </c>
      <c r="AE193" s="15">
        <v>-19.898864412834936</v>
      </c>
      <c r="AF193" s="15">
        <v>-1.7037878782576499E-2</v>
      </c>
      <c r="AG193" s="15">
        <v>-5.8436822187499995E-5</v>
      </c>
      <c r="AH193" s="15">
        <v>-6.9333524655000004E-6</v>
      </c>
      <c r="AI193" s="27" t="s">
        <v>62</v>
      </c>
    </row>
    <row r="194" spans="1:35" x14ac:dyDescent="0.3">
      <c r="A194" s="15">
        <v>0</v>
      </c>
      <c r="B194" s="15">
        <v>0</v>
      </c>
      <c r="C194" s="15">
        <v>0</v>
      </c>
      <c r="D194" s="15">
        <v>0</v>
      </c>
      <c r="E194" s="15">
        <v>0</v>
      </c>
      <c r="F194" s="15">
        <v>0</v>
      </c>
      <c r="G194" s="15">
        <v>0</v>
      </c>
      <c r="H194" s="15">
        <v>0</v>
      </c>
      <c r="I194" s="15">
        <v>0</v>
      </c>
      <c r="J194" s="15">
        <v>0</v>
      </c>
      <c r="K194" s="15">
        <v>0</v>
      </c>
      <c r="L194" s="15">
        <v>0</v>
      </c>
      <c r="M194" s="15">
        <v>0</v>
      </c>
      <c r="N194" s="15">
        <v>0</v>
      </c>
      <c r="O194" s="15">
        <v>0</v>
      </c>
      <c r="P194" s="15">
        <v>0</v>
      </c>
      <c r="Q194" s="15">
        <v>0</v>
      </c>
      <c r="R194" s="15">
        <v>0</v>
      </c>
      <c r="S194" s="15">
        <v>0</v>
      </c>
      <c r="T194" s="15">
        <v>0</v>
      </c>
      <c r="U194" s="15">
        <v>0</v>
      </c>
      <c r="V194" s="15">
        <v>0</v>
      </c>
      <c r="W194" s="15">
        <v>0</v>
      </c>
      <c r="X194" s="15">
        <v>0</v>
      </c>
      <c r="Y194" s="15">
        <v>-5.0200759999999999E-9</v>
      </c>
      <c r="Z194" s="15">
        <v>-7.0908573500000005E-8</v>
      </c>
      <c r="AA194" s="15">
        <v>-9.8644493399999994E-7</v>
      </c>
      <c r="AB194" s="15">
        <v>-2.3027716121500002E-5</v>
      </c>
      <c r="AC194" s="15">
        <v>-2.0988561250299999E-4</v>
      </c>
      <c r="AD194" s="15">
        <v>-1.8988456295285002E-3</v>
      </c>
      <c r="AE194" s="15">
        <v>-1.0658646190240304</v>
      </c>
      <c r="AF194" s="15">
        <v>-19.325534224882084</v>
      </c>
      <c r="AG194" s="15">
        <v>-1.8734208271170001E-3</v>
      </c>
      <c r="AH194" s="15">
        <v>-4.1953402641499999E-5</v>
      </c>
      <c r="AI194" s="27" t="s">
        <v>63</v>
      </c>
    </row>
    <row r="195" spans="1:35" x14ac:dyDescent="0.3">
      <c r="A195" s="15">
        <v>0</v>
      </c>
      <c r="B195" s="15">
        <v>0</v>
      </c>
      <c r="C195" s="15">
        <v>0</v>
      </c>
      <c r="D195" s="15">
        <v>0</v>
      </c>
      <c r="E195" s="15">
        <v>0</v>
      </c>
      <c r="F195" s="15">
        <v>0</v>
      </c>
      <c r="G195" s="15">
        <v>0</v>
      </c>
      <c r="H195" s="15">
        <v>0</v>
      </c>
      <c r="I195" s="15">
        <v>0</v>
      </c>
      <c r="J195" s="15">
        <v>0</v>
      </c>
      <c r="K195" s="15">
        <v>0</v>
      </c>
      <c r="L195" s="15">
        <v>0</v>
      </c>
      <c r="M195" s="15">
        <v>0</v>
      </c>
      <c r="N195" s="15">
        <v>0</v>
      </c>
      <c r="O195" s="15">
        <v>0</v>
      </c>
      <c r="P195" s="15">
        <v>0</v>
      </c>
      <c r="Q195" s="15">
        <v>0</v>
      </c>
      <c r="R195" s="15">
        <v>0</v>
      </c>
      <c r="S195" s="15">
        <v>0</v>
      </c>
      <c r="T195" s="15">
        <v>0</v>
      </c>
      <c r="U195" s="15">
        <v>0</v>
      </c>
      <c r="V195" s="15">
        <v>0</v>
      </c>
      <c r="W195" s="15">
        <v>0</v>
      </c>
      <c r="X195" s="15">
        <v>0</v>
      </c>
      <c r="Y195" s="15">
        <v>-6.2750949999999998E-10</v>
      </c>
      <c r="Z195" s="15">
        <v>-6.2750949999999996E-9</v>
      </c>
      <c r="AA195" s="15">
        <v>-9.0361367999999996E-8</v>
      </c>
      <c r="AB195" s="15">
        <v>-1.6396823235E-6</v>
      </c>
      <c r="AC195" s="15">
        <v>-2.3372846346500003E-5</v>
      </c>
      <c r="AD195" s="15">
        <v>-1.61611306668E-4</v>
      </c>
      <c r="AE195" s="15">
        <v>-2.4926472017170003E-2</v>
      </c>
      <c r="AF195" s="15">
        <v>-5.394395484512418</v>
      </c>
      <c r="AG195" s="15">
        <v>-19.71663285408755</v>
      </c>
      <c r="AH195" s="15">
        <v>-2.89788574595965E-2</v>
      </c>
      <c r="AI195" s="27" t="s">
        <v>64</v>
      </c>
    </row>
    <row r="196" spans="1:35" x14ac:dyDescent="0.3">
      <c r="A196" s="15">
        <v>0</v>
      </c>
      <c r="B196" s="15">
        <v>0</v>
      </c>
      <c r="C196" s="15">
        <v>0</v>
      </c>
      <c r="D196" s="15">
        <v>0</v>
      </c>
      <c r="E196" s="15">
        <v>0</v>
      </c>
      <c r="F196" s="15">
        <v>0</v>
      </c>
      <c r="G196" s="15">
        <v>0</v>
      </c>
      <c r="H196" s="15">
        <v>0</v>
      </c>
      <c r="I196" s="15">
        <v>0</v>
      </c>
      <c r="J196" s="15">
        <v>0</v>
      </c>
      <c r="K196" s="15">
        <v>0</v>
      </c>
      <c r="L196" s="15">
        <v>0</v>
      </c>
      <c r="M196" s="15">
        <v>0</v>
      </c>
      <c r="N196" s="15">
        <v>0</v>
      </c>
      <c r="O196" s="15">
        <v>0</v>
      </c>
      <c r="P196" s="15">
        <v>0</v>
      </c>
      <c r="Q196" s="15">
        <v>0</v>
      </c>
      <c r="R196" s="15">
        <v>0</v>
      </c>
      <c r="S196" s="15">
        <v>0</v>
      </c>
      <c r="T196" s="15">
        <v>0</v>
      </c>
      <c r="U196" s="15">
        <v>0</v>
      </c>
      <c r="V196" s="15">
        <v>0</v>
      </c>
      <c r="W196" s="15">
        <v>0</v>
      </c>
      <c r="X196" s="15">
        <v>0</v>
      </c>
      <c r="Y196" s="15">
        <v>0</v>
      </c>
      <c r="Z196" s="15">
        <v>-6.2750949999999998E-10</v>
      </c>
      <c r="AA196" s="15">
        <v>-1.0040152E-8</v>
      </c>
      <c r="AB196" s="15">
        <v>-1.5562235600000001E-7</v>
      </c>
      <c r="AC196" s="15">
        <v>-1.861193177E-6</v>
      </c>
      <c r="AD196" s="15">
        <v>-1.6981034579499998E-5</v>
      </c>
      <c r="AE196" s="15">
        <v>-2.18026920756E-4</v>
      </c>
      <c r="AF196" s="15">
        <v>-1.6142935401338002E-2</v>
      </c>
      <c r="AG196" s="15">
        <v>-7.4596303131824498E-2</v>
      </c>
      <c r="AH196" s="15">
        <v>-23.230679210468942</v>
      </c>
      <c r="AI196" s="27" t="s">
        <v>65</v>
      </c>
    </row>
    <row r="197" spans="1:35" s="14" customFormat="1" x14ac:dyDescent="0.3">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27"/>
    </row>
    <row r="199" spans="1:35" x14ac:dyDescent="0.3">
      <c r="A199" s="16" t="s">
        <v>107</v>
      </c>
    </row>
    <row r="200" spans="1:35" x14ac:dyDescent="0.3">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c r="AI200" s="14"/>
    </row>
    <row r="201" spans="1:35" x14ac:dyDescent="0.3">
      <c r="A201" s="27" t="s">
        <v>68</v>
      </c>
      <c r="B201" s="27" t="s">
        <v>69</v>
      </c>
      <c r="C201" s="27" t="s">
        <v>70</v>
      </c>
      <c r="D201" s="27" t="s">
        <v>71</v>
      </c>
      <c r="E201" s="27" t="s">
        <v>72</v>
      </c>
      <c r="F201" s="27" t="s">
        <v>73</v>
      </c>
      <c r="G201" s="27" t="s">
        <v>74</v>
      </c>
      <c r="H201" s="27" t="s">
        <v>75</v>
      </c>
      <c r="I201" s="27" t="s">
        <v>76</v>
      </c>
      <c r="J201" s="27" t="s">
        <v>77</v>
      </c>
      <c r="K201" s="27" t="s">
        <v>78</v>
      </c>
      <c r="L201" s="27" t="s">
        <v>79</v>
      </c>
      <c r="M201" s="27" t="s">
        <v>80</v>
      </c>
      <c r="N201" s="27" t="s">
        <v>81</v>
      </c>
      <c r="O201" s="27" t="s">
        <v>82</v>
      </c>
      <c r="P201" s="27" t="s">
        <v>83</v>
      </c>
      <c r="Q201" s="27" t="s">
        <v>84</v>
      </c>
      <c r="R201" s="27" t="s">
        <v>85</v>
      </c>
      <c r="S201" s="27" t="s">
        <v>86</v>
      </c>
      <c r="T201" s="27" t="s">
        <v>87</v>
      </c>
      <c r="U201" s="27" t="s">
        <v>88</v>
      </c>
      <c r="V201" s="27" t="s">
        <v>89</v>
      </c>
      <c r="W201" s="27" t="s">
        <v>90</v>
      </c>
      <c r="X201" s="27" t="s">
        <v>91</v>
      </c>
      <c r="Y201" s="27" t="s">
        <v>92</v>
      </c>
      <c r="Z201" s="27" t="s">
        <v>93</v>
      </c>
      <c r="AA201" s="27" t="s">
        <v>94</v>
      </c>
      <c r="AB201" s="27" t="s">
        <v>95</v>
      </c>
      <c r="AC201" s="27" t="s">
        <v>96</v>
      </c>
      <c r="AD201" s="27" t="s">
        <v>97</v>
      </c>
      <c r="AE201" s="27" t="s">
        <v>98</v>
      </c>
      <c r="AF201" s="27" t="s">
        <v>99</v>
      </c>
      <c r="AG201" s="27" t="s">
        <v>100</v>
      </c>
      <c r="AH201" s="27" t="s">
        <v>101</v>
      </c>
      <c r="AI201" s="14"/>
    </row>
    <row r="202" spans="1:35" x14ac:dyDescent="0.3">
      <c r="A202" s="15">
        <v>-7.4018208065945146</v>
      </c>
      <c r="B202" s="15">
        <v>-0.197543828448102</v>
      </c>
      <c r="C202" s="15">
        <v>-3.4748543758106501E-2</v>
      </c>
      <c r="D202" s="15">
        <v>-6.6981236268205003E-3</v>
      </c>
      <c r="E202" s="15">
        <v>-2.1913102372124998E-3</v>
      </c>
      <c r="F202" s="15">
        <v>-7.2823544241150005E-4</v>
      </c>
      <c r="G202" s="15">
        <v>-2.7361045724700001E-4</v>
      </c>
      <c r="H202" s="15">
        <v>-8.937994314199999E-5</v>
      </c>
      <c r="I202" s="15">
        <v>-4.6204779503999997E-5</v>
      </c>
      <c r="J202" s="15">
        <v>-2.8431200425999998E-5</v>
      </c>
      <c r="K202" s="15">
        <v>-1.499747705E-5</v>
      </c>
      <c r="L202" s="15">
        <v>-9.0656297465000004E-6</v>
      </c>
      <c r="M202" s="15">
        <v>-5.5214560905000003E-6</v>
      </c>
      <c r="N202" s="15">
        <v>-3.5924918875E-6</v>
      </c>
      <c r="O202" s="15">
        <v>-1.8216600785E-6</v>
      </c>
      <c r="P202" s="15">
        <v>-1.3767558430000001E-6</v>
      </c>
      <c r="Q202" s="15">
        <v>-8.4776533450000004E-7</v>
      </c>
      <c r="R202" s="15">
        <v>-5.8546636349999995E-7</v>
      </c>
      <c r="S202" s="15">
        <v>-4.7000461550000001E-7</v>
      </c>
      <c r="T202" s="15">
        <v>-3.04969617E-7</v>
      </c>
      <c r="U202" s="15">
        <v>-2.5100380000000003E-7</v>
      </c>
      <c r="V202" s="15">
        <v>-1.8825285E-7</v>
      </c>
      <c r="W202" s="15">
        <v>-1.2738442849999999E-7</v>
      </c>
      <c r="X202" s="15">
        <v>-1.2801193800000001E-7</v>
      </c>
      <c r="Y202" s="15">
        <v>-1.035390675E-7</v>
      </c>
      <c r="Z202" s="15">
        <v>-7.843868750000001E-8</v>
      </c>
      <c r="AA202" s="15">
        <v>-4.8318231500000002E-8</v>
      </c>
      <c r="AB202" s="15">
        <v>-5.1455779E-8</v>
      </c>
      <c r="AC202" s="15">
        <v>-3.0747965499999999E-8</v>
      </c>
      <c r="AD202" s="15">
        <v>-2.57278895E-8</v>
      </c>
      <c r="AE202" s="15">
        <v>-2.6355398999999998E-8</v>
      </c>
      <c r="AF202" s="15">
        <v>-2.1962832500000001E-8</v>
      </c>
      <c r="AG202" s="15">
        <v>-1.5687737500000002E-8</v>
      </c>
      <c r="AH202" s="15">
        <v>-1.5687737500000002E-8</v>
      </c>
      <c r="AI202" s="27" t="s">
        <v>32</v>
      </c>
    </row>
    <row r="203" spans="1:35" x14ac:dyDescent="0.3">
      <c r="A203" s="15">
        <v>-8.717969463436912</v>
      </c>
      <c r="B203" s="15">
        <v>-8.897981556223332</v>
      </c>
      <c r="C203" s="15">
        <v>-1.0055265723184874</v>
      </c>
      <c r="D203" s="15">
        <v>-3.5028210309537997E-2</v>
      </c>
      <c r="E203" s="15">
        <v>-9.7636154659544987E-3</v>
      </c>
      <c r="F203" s="15">
        <v>-2.5061731689895003E-3</v>
      </c>
      <c r="G203" s="15">
        <v>-8.7685290986299995E-4</v>
      </c>
      <c r="H203" s="15">
        <v>-2.73778629793E-4</v>
      </c>
      <c r="I203" s="15">
        <v>-1.3480661086599999E-4</v>
      </c>
      <c r="J203" s="15">
        <v>-7.476901194399999E-5</v>
      </c>
      <c r="K203" s="15">
        <v>-3.6464577045000001E-5</v>
      </c>
      <c r="L203" s="15">
        <v>-2.0495715289E-5</v>
      </c>
      <c r="M203" s="15">
        <v>-1.164657632E-5</v>
      </c>
      <c r="N203" s="15">
        <v>-7.1686685279999998E-6</v>
      </c>
      <c r="O203" s="15">
        <v>-3.4249468509999998E-6</v>
      </c>
      <c r="P203" s="15">
        <v>-2.5169406045000001E-6</v>
      </c>
      <c r="Q203" s="15">
        <v>-1.5304956704999999E-6</v>
      </c>
      <c r="R203" s="15">
        <v>-1.0460583365E-6</v>
      </c>
      <c r="S203" s="15">
        <v>-8.3019506850000007E-7</v>
      </c>
      <c r="T203" s="15">
        <v>-5.2773548949999998E-7</v>
      </c>
      <c r="U203" s="15">
        <v>-4.273339695E-7</v>
      </c>
      <c r="V203" s="15">
        <v>-3.1312724050000005E-7</v>
      </c>
      <c r="W203" s="15">
        <v>-2.0833315399999999E-7</v>
      </c>
      <c r="X203" s="15">
        <v>-2.0645062549999999E-7</v>
      </c>
      <c r="Y203" s="15">
        <v>-1.6440748900000002E-7</v>
      </c>
      <c r="Z203" s="15">
        <v>-1.2361937149999999E-7</v>
      </c>
      <c r="AA203" s="15">
        <v>-7.5301139999999999E-8</v>
      </c>
      <c r="AB203" s="15">
        <v>-7.9066197000000001E-8</v>
      </c>
      <c r="AC203" s="15">
        <v>-4.7063212499999999E-8</v>
      </c>
      <c r="AD203" s="15">
        <v>-3.8905589000000002E-8</v>
      </c>
      <c r="AE203" s="15">
        <v>-4.0160607999999999E-8</v>
      </c>
      <c r="AF203" s="15">
        <v>-3.2630494E-8</v>
      </c>
      <c r="AG203" s="15">
        <v>-2.32178515E-8</v>
      </c>
      <c r="AH203" s="15">
        <v>-2.32178515E-8</v>
      </c>
      <c r="AI203" s="27" t="s">
        <v>33</v>
      </c>
    </row>
    <row r="204" spans="1:35" x14ac:dyDescent="0.3">
      <c r="A204" s="15">
        <v>-0.22216799274357102</v>
      </c>
      <c r="B204" s="15">
        <v>-0.66636360498307246</v>
      </c>
      <c r="C204" s="15">
        <v>-8.9081690907520876</v>
      </c>
      <c r="D204" s="15">
        <v>-0.203450409709094</v>
      </c>
      <c r="E204" s="15">
        <v>-4.0996192120085997E-2</v>
      </c>
      <c r="F204" s="15">
        <v>-7.1421292687165001E-3</v>
      </c>
      <c r="G204" s="15">
        <v>-2.1087864628675001E-3</v>
      </c>
      <c r="H204" s="15">
        <v>-5.7300653486800008E-4</v>
      </c>
      <c r="I204" s="15">
        <v>-2.4829358646949999E-4</v>
      </c>
      <c r="J204" s="15">
        <v>-1.2316630964100001E-4</v>
      </c>
      <c r="K204" s="15">
        <v>-5.5095334100000006E-5</v>
      </c>
      <c r="L204" s="15">
        <v>-2.8713579701E-5</v>
      </c>
      <c r="M204" s="15">
        <v>-1.5249735869000001E-5</v>
      </c>
      <c r="N204" s="15">
        <v>-8.9526780364999995E-6</v>
      </c>
      <c r="O204" s="15">
        <v>-4.0800667690000002E-6</v>
      </c>
      <c r="P204" s="15">
        <v>-2.9179191750000003E-6</v>
      </c>
      <c r="Q204" s="15">
        <v>-1.7382013150000002E-6</v>
      </c>
      <c r="R204" s="15">
        <v>-1.1602650654999999E-6</v>
      </c>
      <c r="S204" s="15">
        <v>-8.9545605649999994E-7</v>
      </c>
      <c r="T204" s="15">
        <v>-5.578559455E-7</v>
      </c>
      <c r="U204" s="15">
        <v>-4.4490423550000003E-7</v>
      </c>
      <c r="V204" s="15">
        <v>-3.2128486399999999E-7</v>
      </c>
      <c r="W204" s="15">
        <v>-2.09588173E-7</v>
      </c>
      <c r="X204" s="15">
        <v>-2.0331307800000001E-7</v>
      </c>
      <c r="Y204" s="15">
        <v>-1.60642432E-7</v>
      </c>
      <c r="Z204" s="15">
        <v>-1.1922680499999999E-7</v>
      </c>
      <c r="AA204" s="15">
        <v>-7.2163592500000001E-8</v>
      </c>
      <c r="AB204" s="15">
        <v>-7.5301139999999999E-8</v>
      </c>
      <c r="AC204" s="15">
        <v>-4.45531745E-8</v>
      </c>
      <c r="AD204" s="15">
        <v>-3.6395551000000003E-8</v>
      </c>
      <c r="AE204" s="15">
        <v>-3.7023060500000001E-8</v>
      </c>
      <c r="AF204" s="15">
        <v>-3.0120456000000001E-8</v>
      </c>
      <c r="AG204" s="15">
        <v>-2.1335322999999999E-8</v>
      </c>
      <c r="AH204" s="15">
        <v>-2.0707813500000001E-8</v>
      </c>
      <c r="AI204" s="27" t="s">
        <v>34</v>
      </c>
    </row>
    <row r="205" spans="1:35" x14ac:dyDescent="0.3">
      <c r="A205" s="15">
        <v>-3.6678131078040001E-2</v>
      </c>
      <c r="B205" s="15">
        <v>-0.21604944379355501</v>
      </c>
      <c r="C205" s="15">
        <v>-8.2873465491023754</v>
      </c>
      <c r="D205" s="15">
        <v>-7.4398705360149737</v>
      </c>
      <c r="E205" s="15">
        <v>-0.98982153626410108</v>
      </c>
      <c r="F205" s="15">
        <v>-5.3632376021966001E-2</v>
      </c>
      <c r="G205" s="15">
        <v>-1.0351291917913499E-2</v>
      </c>
      <c r="H205" s="15">
        <v>-2.1966290077345E-3</v>
      </c>
      <c r="I205" s="15">
        <v>-8.7633270448749998E-4</v>
      </c>
      <c r="J205" s="15">
        <v>-3.8010195694449997E-4</v>
      </c>
      <c r="K205" s="15">
        <v>-1.5809474343000002E-4</v>
      </c>
      <c r="L205" s="15">
        <v>-7.6450109894499996E-5</v>
      </c>
      <c r="M205" s="15">
        <v>-3.7929184217999994E-5</v>
      </c>
      <c r="N205" s="15">
        <v>-2.0801312415500001E-5</v>
      </c>
      <c r="O205" s="15">
        <v>-8.8221560605000004E-6</v>
      </c>
      <c r="P205" s="15">
        <v>-5.9500450790000004E-6</v>
      </c>
      <c r="Q205" s="15">
        <v>-3.4280843984999999E-6</v>
      </c>
      <c r="R205" s="15">
        <v>-2.2213836300000001E-6</v>
      </c>
      <c r="S205" s="15">
        <v>-1.6867455359999999E-6</v>
      </c>
      <c r="T205" s="15">
        <v>-1.0360181845E-6</v>
      </c>
      <c r="U205" s="15">
        <v>-8.1450733100000001E-7</v>
      </c>
      <c r="V205" s="15">
        <v>-5.7793624950000005E-7</v>
      </c>
      <c r="W205" s="15">
        <v>-3.7023060500000002E-7</v>
      </c>
      <c r="X205" s="15">
        <v>-3.5266033899999999E-7</v>
      </c>
      <c r="Y205" s="15">
        <v>-2.7422165149999999E-7</v>
      </c>
      <c r="Z205" s="15">
        <v>-2.001755305E-7</v>
      </c>
      <c r="AA205" s="15">
        <v>-1.1922680499999999E-7</v>
      </c>
      <c r="AB205" s="15">
        <v>-1.22991862E-7</v>
      </c>
      <c r="AC205" s="15">
        <v>-7.2163592500000001E-8</v>
      </c>
      <c r="AD205" s="15">
        <v>-5.83583835E-8</v>
      </c>
      <c r="AE205" s="15">
        <v>-5.9613402499999997E-8</v>
      </c>
      <c r="AF205" s="15">
        <v>-4.7690721999999997E-8</v>
      </c>
      <c r="AG205" s="15">
        <v>-3.3258003499999999E-8</v>
      </c>
      <c r="AH205" s="15">
        <v>-3.2630494E-8</v>
      </c>
      <c r="AI205" s="27" t="s">
        <v>35</v>
      </c>
    </row>
    <row r="206" spans="1:35" x14ac:dyDescent="0.3">
      <c r="A206" s="15">
        <v>-5.2289845802114994E-3</v>
      </c>
      <c r="B206" s="15">
        <v>-2.2524646775425997E-2</v>
      </c>
      <c r="C206" s="15">
        <v>-0.28094438604941052</v>
      </c>
      <c r="D206" s="15">
        <v>-0.979759028610654</v>
      </c>
      <c r="E206" s="15">
        <v>-8.4290612783943519</v>
      </c>
      <c r="F206" s="15">
        <v>-0.26711751793150851</v>
      </c>
      <c r="G206" s="15">
        <v>-3.9777883680854997E-2</v>
      </c>
      <c r="H206" s="15">
        <v>-6.2746915113915001E-3</v>
      </c>
      <c r="I206" s="15">
        <v>-2.2017934109194999E-3</v>
      </c>
      <c r="J206" s="15">
        <v>-7.9573726683600005E-4</v>
      </c>
      <c r="K206" s="15">
        <v>-2.97497233874E-4</v>
      </c>
      <c r="L206" s="15">
        <v>-1.3043286965100002E-4</v>
      </c>
      <c r="M206" s="15">
        <v>-5.9393774175000005E-5</v>
      </c>
      <c r="N206" s="15">
        <v>-3.0372087309499999E-5</v>
      </c>
      <c r="O206" s="15">
        <v>-1.199798164E-5</v>
      </c>
      <c r="P206" s="15">
        <v>-7.6286329914999993E-6</v>
      </c>
      <c r="Q206" s="15">
        <v>-4.2212564064999995E-6</v>
      </c>
      <c r="R206" s="15">
        <v>-2.6581302419999998E-6</v>
      </c>
      <c r="S206" s="15">
        <v>-1.9860675675000003E-6</v>
      </c>
      <c r="T206" s="15">
        <v>-1.1954055975000001E-6</v>
      </c>
      <c r="U206" s="15">
        <v>-9.1741888899999991E-7</v>
      </c>
      <c r="V206" s="15">
        <v>-6.3817716149999999E-7</v>
      </c>
      <c r="W206" s="15">
        <v>-4.0160607999999998E-7</v>
      </c>
      <c r="X206" s="15">
        <v>-3.7776071899999998E-7</v>
      </c>
      <c r="Y206" s="15">
        <v>-2.8739935100000002E-7</v>
      </c>
      <c r="Z206" s="15">
        <v>-2.0707813500000001E-7</v>
      </c>
      <c r="AA206" s="15">
        <v>-1.2110933349999999E-7</v>
      </c>
      <c r="AB206" s="15">
        <v>-1.2424688100000001E-7</v>
      </c>
      <c r="AC206" s="15">
        <v>-7.2163592500000001E-8</v>
      </c>
      <c r="AD206" s="15">
        <v>-5.83583835E-8</v>
      </c>
      <c r="AE206" s="15">
        <v>-5.8985892999999999E-8</v>
      </c>
      <c r="AF206" s="15">
        <v>-4.6435703000000001E-8</v>
      </c>
      <c r="AG206" s="15">
        <v>-3.2002984500000002E-8</v>
      </c>
      <c r="AH206" s="15">
        <v>-3.1375475000000004E-8</v>
      </c>
      <c r="AI206" s="27" t="s">
        <v>36</v>
      </c>
    </row>
    <row r="207" spans="1:35" x14ac:dyDescent="0.3">
      <c r="A207" s="15">
        <v>-1.2485462395075001E-3</v>
      </c>
      <c r="B207" s="15">
        <v>-4.2383723556220004E-3</v>
      </c>
      <c r="C207" s="15">
        <v>-3.6084642633092003E-2</v>
      </c>
      <c r="D207" s="15">
        <v>-0.18881311118941352</v>
      </c>
      <c r="E207" s="15">
        <v>-4.8954998540976886</v>
      </c>
      <c r="F207" s="15">
        <v>-8.769934903142774</v>
      </c>
      <c r="G207" s="15">
        <v>-0.51881608452722805</v>
      </c>
      <c r="H207" s="15">
        <v>-3.1450903524428503E-2</v>
      </c>
      <c r="I207" s="15">
        <v>-7.863655379554E-3</v>
      </c>
      <c r="J207" s="15">
        <v>-2.3429629681154997E-3</v>
      </c>
      <c r="K207" s="15">
        <v>-7.9211088943550003E-4</v>
      </c>
      <c r="L207" s="15">
        <v>-3.1479516075100001E-4</v>
      </c>
      <c r="M207" s="15">
        <v>-1.3293349500849999E-4</v>
      </c>
      <c r="N207" s="15">
        <v>-6.3351476591499999E-5</v>
      </c>
      <c r="O207" s="15">
        <v>-2.3031481178500002E-5</v>
      </c>
      <c r="P207" s="15">
        <v>-1.35347524055E-5</v>
      </c>
      <c r="Q207" s="15">
        <v>-7.0575993465000001E-6</v>
      </c>
      <c r="R207" s="15">
        <v>-4.1836058364999998E-6</v>
      </c>
      <c r="S207" s="15">
        <v>-3.0038879764999999E-6</v>
      </c>
      <c r="T207" s="15">
        <v>-1.7758518850000001E-6</v>
      </c>
      <c r="U207" s="15">
        <v>-1.3447528585000001E-6</v>
      </c>
      <c r="V207" s="15">
        <v>-9.2055643650000002E-7</v>
      </c>
      <c r="W207" s="15">
        <v>-5.6789609749999997E-7</v>
      </c>
      <c r="X207" s="15">
        <v>-5.264804705E-7</v>
      </c>
      <c r="Y207" s="15">
        <v>-3.9470347550000001E-7</v>
      </c>
      <c r="Z207" s="15">
        <v>-2.7861421800000003E-7</v>
      </c>
      <c r="AA207" s="15">
        <v>-1.600149225E-7</v>
      </c>
      <c r="AB207" s="15">
        <v>-1.6126994149999999E-7</v>
      </c>
      <c r="AC207" s="15">
        <v>-9.224389650000001E-8</v>
      </c>
      <c r="AD207" s="15">
        <v>-7.4046121000000002E-8</v>
      </c>
      <c r="AE207" s="15">
        <v>-7.4046121000000002E-8</v>
      </c>
      <c r="AF207" s="15">
        <v>-5.7730874000000002E-8</v>
      </c>
      <c r="AG207" s="15">
        <v>-4.0160607999999999E-8</v>
      </c>
      <c r="AH207" s="15">
        <v>-3.8905589000000002E-8</v>
      </c>
      <c r="AI207" s="27" t="s">
        <v>37</v>
      </c>
    </row>
    <row r="208" spans="1:35" x14ac:dyDescent="0.3">
      <c r="A208" s="15">
        <v>-4.3504166868849997E-4</v>
      </c>
      <c r="B208" s="15">
        <v>-1.1765658797815001E-3</v>
      </c>
      <c r="C208" s="15">
        <v>-6.6658658734634994E-3</v>
      </c>
      <c r="D208" s="15">
        <v>-3.0765429089385E-2</v>
      </c>
      <c r="E208" s="15">
        <v>-0.33939712815292544</v>
      </c>
      <c r="F208" s="15">
        <v>-4.5560021342893844</v>
      </c>
      <c r="G208" s="15">
        <v>-7.3632228227514158</v>
      </c>
      <c r="H208" s="15">
        <v>-0.17009688483047553</v>
      </c>
      <c r="I208" s="15">
        <v>-3.3281253354484501E-2</v>
      </c>
      <c r="J208" s="15">
        <v>-8.0379856762775002E-3</v>
      </c>
      <c r="K208" s="15">
        <v>-2.4906410538454997E-3</v>
      </c>
      <c r="L208" s="15">
        <v>-8.9298806163649999E-4</v>
      </c>
      <c r="M208" s="15">
        <v>-3.4665946565149997E-4</v>
      </c>
      <c r="N208" s="15">
        <v>-1.5305960720200001E-4</v>
      </c>
      <c r="O208" s="15">
        <v>-5.0602366080000001E-5</v>
      </c>
      <c r="P208" s="15">
        <v>-2.7302938344999999E-5</v>
      </c>
      <c r="Q208" s="15">
        <v>-1.3416780619500001E-5</v>
      </c>
      <c r="R208" s="15">
        <v>-7.4981110155000002E-6</v>
      </c>
      <c r="S208" s="15">
        <v>-5.1436953715E-6</v>
      </c>
      <c r="T208" s="15">
        <v>-2.9580797830000001E-6</v>
      </c>
      <c r="U208" s="15">
        <v>-2.2125984970000002E-6</v>
      </c>
      <c r="V208" s="15">
        <v>-1.4934726100000001E-6</v>
      </c>
      <c r="W208" s="15">
        <v>-9.0361367999999998E-7</v>
      </c>
      <c r="X208" s="15">
        <v>-8.2140993549999997E-7</v>
      </c>
      <c r="Y208" s="15">
        <v>-6.0742919600000003E-7</v>
      </c>
      <c r="Z208" s="15">
        <v>-4.2105887449999998E-7</v>
      </c>
      <c r="AA208" s="15">
        <v>-2.37198591E-7</v>
      </c>
      <c r="AB208" s="15">
        <v>-2.353160625E-7</v>
      </c>
      <c r="AC208" s="15">
        <v>-1.3177699500000001E-7</v>
      </c>
      <c r="AD208" s="15">
        <v>-1.047940865E-7</v>
      </c>
      <c r="AE208" s="15">
        <v>-1.04166577E-7</v>
      </c>
      <c r="AF208" s="15">
        <v>-8.1576234999999994E-8</v>
      </c>
      <c r="AG208" s="15">
        <v>-5.5848345500000001E-8</v>
      </c>
      <c r="AH208" s="15">
        <v>-5.3338307500000001E-8</v>
      </c>
      <c r="AI208" s="27" t="s">
        <v>38</v>
      </c>
    </row>
    <row r="209" spans="1:35" x14ac:dyDescent="0.3">
      <c r="A209" s="15">
        <v>-1.8830179574100001E-4</v>
      </c>
      <c r="B209" s="15">
        <v>-3.9957796929599999E-4</v>
      </c>
      <c r="C209" s="15">
        <v>-1.7690904701375E-3</v>
      </c>
      <c r="D209" s="15">
        <v>-7.0022693238469998E-3</v>
      </c>
      <c r="E209" s="15">
        <v>-5.0798419500594501E-2</v>
      </c>
      <c r="F209" s="15">
        <v>-0.56497911833423098</v>
      </c>
      <c r="G209" s="15">
        <v>-11.049541564098645</v>
      </c>
      <c r="H209" s="19">
        <v>-8.8593092143870109</v>
      </c>
      <c r="I209" s="19">
        <v>-0.32348548334064503</v>
      </c>
      <c r="J209" s="19">
        <v>-5.0784997072389503E-2</v>
      </c>
      <c r="K209" s="19">
        <v>-1.0174598420413E-2</v>
      </c>
      <c r="L209" s="19">
        <v>-2.881214889326E-3</v>
      </c>
      <c r="M209" s="19">
        <v>-9.8855650346750014E-4</v>
      </c>
      <c r="N209" s="19">
        <v>-4.2879104655899996E-4</v>
      </c>
      <c r="O209" s="15">
        <v>-1.374904689975E-4</v>
      </c>
      <c r="P209" s="15">
        <v>-6.9141506748000001E-5</v>
      </c>
      <c r="Q209" s="15">
        <v>-3.0883507552000004E-5</v>
      </c>
      <c r="R209" s="15">
        <v>-1.5819514494999998E-5</v>
      </c>
      <c r="S209" s="15">
        <v>-9.9817936165000006E-6</v>
      </c>
      <c r="T209" s="15">
        <v>-5.4700003114999994E-6</v>
      </c>
      <c r="U209" s="15">
        <v>-3.8798912384999998E-6</v>
      </c>
      <c r="V209" s="15">
        <v>-2.5709064215000003E-6</v>
      </c>
      <c r="W209" s="15">
        <v>-1.5392808035000001E-6</v>
      </c>
      <c r="X209" s="15">
        <v>-1.3861684855E-6</v>
      </c>
      <c r="Y209" s="15">
        <v>-1.0090352760000001E-6</v>
      </c>
      <c r="Z209" s="15">
        <v>-6.9088795950000002E-7</v>
      </c>
      <c r="AA209" s="15">
        <v>-3.8278079499999996E-7</v>
      </c>
      <c r="AB209" s="15">
        <v>-3.7399566200000003E-7</v>
      </c>
      <c r="AC209" s="15">
        <v>-2.0519560650000001E-7</v>
      </c>
      <c r="AD209" s="15">
        <v>-1.600149225E-7</v>
      </c>
      <c r="AE209" s="15">
        <v>-1.5750488450000001E-7</v>
      </c>
      <c r="AF209" s="15">
        <v>-1.2173684300000001E-7</v>
      </c>
      <c r="AG209" s="15">
        <v>-8.2831254000000004E-8</v>
      </c>
      <c r="AH209" s="15">
        <v>-7.843868750000001E-8</v>
      </c>
      <c r="AI209" s="27" t="s">
        <v>39</v>
      </c>
    </row>
    <row r="210" spans="1:35" x14ac:dyDescent="0.3">
      <c r="A210" s="15">
        <v>-8.2562052424500003E-5</v>
      </c>
      <c r="B210" s="15">
        <v>-1.4860052469499999E-4</v>
      </c>
      <c r="C210" s="15">
        <v>-5.3964373728149998E-4</v>
      </c>
      <c r="D210" s="15">
        <v>-1.6094326005429999E-3</v>
      </c>
      <c r="E210" s="15">
        <v>-7.6375216635675E-3</v>
      </c>
      <c r="F210" s="15">
        <v>-5.09311390148635E-2</v>
      </c>
      <c r="G210" s="15">
        <v>-0.46952799818938895</v>
      </c>
      <c r="H210" s="19">
        <v>-3.3950830627007473</v>
      </c>
      <c r="I210" s="19">
        <v>-7.1292446663537596</v>
      </c>
      <c r="J210" s="19">
        <v>-0.77543046892956047</v>
      </c>
      <c r="K210" s="19">
        <v>-7.0343341180327493E-2</v>
      </c>
      <c r="L210" s="19">
        <v>-1.1684996216647E-2</v>
      </c>
      <c r="M210" s="19">
        <v>-3.0232799025785E-3</v>
      </c>
      <c r="N210" s="19">
        <v>-1.1621024133160001E-3</v>
      </c>
      <c r="O210" s="15">
        <v>-3.2814730789200002E-4</v>
      </c>
      <c r="P210" s="15">
        <v>-1.4942193463050001E-4</v>
      </c>
      <c r="Q210" s="15">
        <v>-6.1214179234500004E-5</v>
      </c>
      <c r="R210" s="15">
        <v>-2.9052434831000002E-5</v>
      </c>
      <c r="S210" s="15">
        <v>-1.7123479236E-5</v>
      </c>
      <c r="T210" s="15">
        <v>-8.8742393490000008E-6</v>
      </c>
      <c r="U210" s="15">
        <v>-5.9851856110000003E-6</v>
      </c>
      <c r="V210" s="15">
        <v>-3.830317988E-6</v>
      </c>
      <c r="W210" s="15">
        <v>-2.2339338200000002E-6</v>
      </c>
      <c r="X210" s="15">
        <v>-1.9678697919999999E-6</v>
      </c>
      <c r="Y210" s="15">
        <v>-1.4006012040000001E-6</v>
      </c>
      <c r="Z210" s="15">
        <v>-9.4440179750000002E-7</v>
      </c>
      <c r="AA210" s="15">
        <v>-5.1455779E-7</v>
      </c>
      <c r="AB210" s="15">
        <v>-4.9322246699999997E-7</v>
      </c>
      <c r="AC210" s="15">
        <v>-2.6669153749999998E-7</v>
      </c>
      <c r="AD210" s="15">
        <v>-2.0456809700000002E-7</v>
      </c>
      <c r="AE210" s="15">
        <v>-1.9892051149999999E-7</v>
      </c>
      <c r="AF210" s="15">
        <v>-1.5185729900000001E-7</v>
      </c>
      <c r="AG210" s="15">
        <v>-1.0228404850000001E-7</v>
      </c>
      <c r="AH210" s="15">
        <v>-9.60089535E-8</v>
      </c>
      <c r="AI210" s="27" t="s">
        <v>40</v>
      </c>
    </row>
    <row r="211" spans="1:35" x14ac:dyDescent="0.3">
      <c r="A211" s="15">
        <v>-3.1799043912500004E-5</v>
      </c>
      <c r="B211" s="15">
        <v>-5.0429800967500002E-5</v>
      </c>
      <c r="C211" s="15">
        <v>-1.5993962136000002E-4</v>
      </c>
      <c r="D211" s="15">
        <v>-3.8706040979E-4</v>
      </c>
      <c r="E211" s="15">
        <v>-1.4180829911605E-3</v>
      </c>
      <c r="F211" s="15">
        <v>-6.2641298989969995E-3</v>
      </c>
      <c r="G211" s="15">
        <v>-3.5765737285115999E-2</v>
      </c>
      <c r="H211" s="19">
        <v>-0.18043914249411749</v>
      </c>
      <c r="I211" s="19">
        <v>-1.0224138689013682</v>
      </c>
      <c r="J211" s="19">
        <v>-8.4652326390752872</v>
      </c>
      <c r="K211" s="19">
        <v>-0.58255183350380946</v>
      </c>
      <c r="L211" s="19">
        <v>-4.8961034034024506E-2</v>
      </c>
      <c r="M211" s="19">
        <v>-8.5758529341645011E-3</v>
      </c>
      <c r="N211" s="19">
        <v>-2.9432567535909999E-3</v>
      </c>
      <c r="O211" s="15">
        <v>-7.3117030434299997E-4</v>
      </c>
      <c r="P211" s="15">
        <v>-2.956818488905E-4</v>
      </c>
      <c r="Q211" s="15">
        <v>-1.079611269465E-4</v>
      </c>
      <c r="R211" s="15">
        <v>-4.64074650725E-5</v>
      </c>
      <c r="S211" s="15">
        <v>-2.5133010494000002E-5</v>
      </c>
      <c r="T211" s="15">
        <v>-1.2232670193E-5</v>
      </c>
      <c r="U211" s="15">
        <v>-7.7183668499999995E-6</v>
      </c>
      <c r="V211" s="15">
        <v>-4.7439718199999997E-6</v>
      </c>
      <c r="W211" s="15">
        <v>-2.6901332265000001E-6</v>
      </c>
      <c r="X211" s="15">
        <v>-2.3211576405000001E-6</v>
      </c>
      <c r="Y211" s="15">
        <v>-1.6139544339999998E-6</v>
      </c>
      <c r="Z211" s="15">
        <v>-1.070531207E-6</v>
      </c>
      <c r="AA211" s="15">
        <v>-5.7166115449999992E-7</v>
      </c>
      <c r="AB211" s="15">
        <v>-5.4028567950000003E-7</v>
      </c>
      <c r="AC211" s="15">
        <v>-2.8677184150000003E-7</v>
      </c>
      <c r="AD211" s="15">
        <v>-2.15863268E-7</v>
      </c>
      <c r="AE211" s="15">
        <v>-2.05823116E-7</v>
      </c>
      <c r="AF211" s="15">
        <v>-1.5562235600000001E-7</v>
      </c>
      <c r="AG211" s="15">
        <v>-1.035390675E-7</v>
      </c>
      <c r="AH211" s="15">
        <v>-9.60089535E-8</v>
      </c>
      <c r="AI211" s="27" t="s">
        <v>41</v>
      </c>
    </row>
    <row r="212" spans="1:35" x14ac:dyDescent="0.3">
      <c r="A212" s="15">
        <v>-1.8722373442000001E-5</v>
      </c>
      <c r="B212" s="15">
        <v>-2.6610167857000002E-5</v>
      </c>
      <c r="C212" s="15">
        <v>-7.4959147322500009E-5</v>
      </c>
      <c r="D212" s="15">
        <v>-1.5032366578200001E-4</v>
      </c>
      <c r="E212" s="15">
        <v>-4.5682315094299999E-4</v>
      </c>
      <c r="F212" s="15">
        <v>-1.526869920609E-3</v>
      </c>
      <c r="G212" s="15">
        <v>-5.9686294003519994E-3</v>
      </c>
      <c r="H212" s="19">
        <v>-2.5698704660664502E-2</v>
      </c>
      <c r="I212" s="19">
        <v>-0.15226484884998401</v>
      </c>
      <c r="J212" s="19">
        <v>-3.7647903737234878</v>
      </c>
      <c r="K212" s="19">
        <v>-7.0171771021790317</v>
      </c>
      <c r="L212" s="19">
        <v>-0.35952875929247802</v>
      </c>
      <c r="M212" s="19">
        <v>-3.5331434195109E-2</v>
      </c>
      <c r="N212" s="19">
        <v>-1.1148889122907501E-2</v>
      </c>
      <c r="O212" s="15">
        <v>-2.5442698982439996E-3</v>
      </c>
      <c r="P212" s="15">
        <v>-9.5020124029900001E-4</v>
      </c>
      <c r="Q212" s="15">
        <v>-3.0713766232249998E-4</v>
      </c>
      <c r="R212" s="15">
        <v>-1.180376744975E-4</v>
      </c>
      <c r="S212" s="15">
        <v>-5.7253966780000005E-5</v>
      </c>
      <c r="T212" s="15">
        <v>-2.5615565299499998E-5</v>
      </c>
      <c r="U212" s="15">
        <v>-1.47646710255E-5</v>
      </c>
      <c r="V212" s="15">
        <v>-8.5837024505E-6</v>
      </c>
      <c r="W212" s="15">
        <v>-4.6868684555000006E-6</v>
      </c>
      <c r="X212" s="15">
        <v>-3.9577024164999998E-6</v>
      </c>
      <c r="Y212" s="15">
        <v>-2.6832306219999999E-6</v>
      </c>
      <c r="Z212" s="15">
        <v>-1.7501239955E-6</v>
      </c>
      <c r="AA212" s="15">
        <v>-9.2306647449999999E-7</v>
      </c>
      <c r="AB212" s="15">
        <v>-8.54667939E-7</v>
      </c>
      <c r="AC212" s="15">
        <v>-4.4427672600000004E-7</v>
      </c>
      <c r="AD212" s="15">
        <v>-3.2881497800000005E-7</v>
      </c>
      <c r="AE212" s="15">
        <v>-3.0810716449999996E-7</v>
      </c>
      <c r="AF212" s="15">
        <v>-2.277859485E-7</v>
      </c>
      <c r="AG212" s="15">
        <v>-1.4934726100000001E-7</v>
      </c>
      <c r="AH212" s="15">
        <v>-1.3742458049999999E-7</v>
      </c>
      <c r="AI212" s="27" t="s">
        <v>42</v>
      </c>
    </row>
    <row r="213" spans="1:35" ht="15" thickBot="1" x14ac:dyDescent="0.35">
      <c r="A213" s="15">
        <v>-1.0507019068000001E-5</v>
      </c>
      <c r="B213" s="15">
        <v>-1.3941378561500001E-5</v>
      </c>
      <c r="C213" s="15">
        <v>-3.5896680947500003E-5</v>
      </c>
      <c r="D213" s="15">
        <v>-6.1262497466000004E-5</v>
      </c>
      <c r="E213" s="15">
        <v>-1.6618396839450001E-4</v>
      </c>
      <c r="F213" s="15">
        <v>-4.5010628925500003E-4</v>
      </c>
      <c r="G213" s="15">
        <v>-1.4203219450564999E-3</v>
      </c>
      <c r="H213" s="19">
        <v>-5.0468392801750004E-3</v>
      </c>
      <c r="I213" s="19">
        <v>-3.0257555530579003E-2</v>
      </c>
      <c r="J213" s="19">
        <v>-0.37917323221683852</v>
      </c>
      <c r="K213" s="19">
        <v>-4.5667501621860689</v>
      </c>
      <c r="L213" s="19">
        <v>-8.6272726652537628</v>
      </c>
      <c r="M213" s="19">
        <v>-0.2524111212032355</v>
      </c>
      <c r="N213" s="19">
        <v>-5.0240255447930003E-2</v>
      </c>
      <c r="O213" s="15">
        <v>-7.1971354964675003E-3</v>
      </c>
      <c r="P213" s="15">
        <v>-2.3177872869754998E-3</v>
      </c>
      <c r="Q213" s="15">
        <v>-6.9068903898850001E-4</v>
      </c>
      <c r="R213" s="15">
        <v>-2.4592599312600003E-4</v>
      </c>
      <c r="S213" s="15">
        <v>-1.1028793217250001E-4</v>
      </c>
      <c r="T213" s="15">
        <v>-4.49692132985E-5</v>
      </c>
      <c r="U213" s="15">
        <v>-2.3874853946500001E-5</v>
      </c>
      <c r="V213" s="15">
        <v>-1.2881515016E-5</v>
      </c>
      <c r="W213" s="15">
        <v>-6.6371679814999997E-6</v>
      </c>
      <c r="X213" s="15">
        <v>-5.3695987914999999E-6</v>
      </c>
      <c r="Y213" s="15">
        <v>-3.5171907475000001E-6</v>
      </c>
      <c r="Z213" s="15">
        <v>-2.2496215574999999E-6</v>
      </c>
      <c r="AA213" s="15">
        <v>-1.1690501984999999E-6</v>
      </c>
      <c r="AB213" s="15">
        <v>-1.0579810169999999E-6</v>
      </c>
      <c r="AC213" s="15">
        <v>-5.4530575549999996E-7</v>
      </c>
      <c r="AD213" s="15">
        <v>-3.9846853249999996E-7</v>
      </c>
      <c r="AE213" s="15">
        <v>-3.6772056700000001E-7</v>
      </c>
      <c r="AF213" s="15">
        <v>-2.6731904699999997E-7</v>
      </c>
      <c r="AG213" s="15">
        <v>-1.7131009349999999E-7</v>
      </c>
      <c r="AH213" s="15">
        <v>-1.5562235600000001E-7</v>
      </c>
      <c r="AI213" s="27" t="s">
        <v>43</v>
      </c>
    </row>
    <row r="214" spans="1:35" x14ac:dyDescent="0.3">
      <c r="A214" s="15">
        <v>-6.4213047134999996E-6</v>
      </c>
      <c r="B214" s="15">
        <v>-8.1940190509999996E-6</v>
      </c>
      <c r="C214" s="15">
        <v>-1.9674932862999997E-5</v>
      </c>
      <c r="D214" s="15">
        <v>-3.0038879764999999E-5</v>
      </c>
      <c r="E214" s="15">
        <v>-7.3409198857499994E-5</v>
      </c>
      <c r="F214" s="15">
        <v>-1.67290267643E-4</v>
      </c>
      <c r="G214" s="15">
        <v>-4.26312384034E-4</v>
      </c>
      <c r="H214" s="19">
        <v>-1.1584019897944999E-3</v>
      </c>
      <c r="I214" s="19">
        <v>-5.3558230754465006E-3</v>
      </c>
      <c r="J214" s="19">
        <v>-3.9368846005846496E-2</v>
      </c>
      <c r="K214" s="19">
        <v>-0.32284915544964149</v>
      </c>
      <c r="L214" s="19">
        <v>-5.3372706993481263</v>
      </c>
      <c r="M214" s="23">
        <v>-8.7243081251492622</v>
      </c>
      <c r="N214" s="17">
        <v>-0.79406173489476506</v>
      </c>
      <c r="O214" s="17">
        <v>-3.9474907661536503E-2</v>
      </c>
      <c r="P214" s="17">
        <v>-8.3480048622239997E-3</v>
      </c>
      <c r="Q214" s="17">
        <v>-2.2066503344494999E-3</v>
      </c>
      <c r="R214" s="17">
        <v>-6.9951872516299995E-4</v>
      </c>
      <c r="S214" s="18">
        <v>-2.87752011339E-4</v>
      </c>
      <c r="T214" s="15">
        <v>-1.0537076773050001E-4</v>
      </c>
      <c r="U214" s="15">
        <v>-5.1397420616499993E-5</v>
      </c>
      <c r="V214" s="15">
        <v>-2.5381504255999999E-5</v>
      </c>
      <c r="W214" s="15">
        <v>-1.2130386144499999E-5</v>
      </c>
      <c r="X214" s="15">
        <v>-9.1986617605000009E-6</v>
      </c>
      <c r="Y214" s="15">
        <v>-5.7297892444999994E-6</v>
      </c>
      <c r="Z214" s="15">
        <v>-3.5372710515000003E-6</v>
      </c>
      <c r="AA214" s="15">
        <v>-1.7796169420000001E-6</v>
      </c>
      <c r="AB214" s="15">
        <v>-1.5737938260000001E-6</v>
      </c>
      <c r="AC214" s="15">
        <v>-8.0258465050000001E-7</v>
      </c>
      <c r="AD214" s="15">
        <v>-5.7605372100000002E-7</v>
      </c>
      <c r="AE214" s="15">
        <v>-5.2334292299999999E-7</v>
      </c>
      <c r="AF214" s="15">
        <v>-3.7274064299999999E-7</v>
      </c>
      <c r="AG214" s="15">
        <v>-2.3468855300000001E-7</v>
      </c>
      <c r="AH214" s="15">
        <v>-2.1021568249999999E-7</v>
      </c>
      <c r="AI214" s="27" t="s">
        <v>44</v>
      </c>
    </row>
    <row r="215" spans="1:35" x14ac:dyDescent="0.3">
      <c r="A215" s="15">
        <v>-4.5971345969999996E-6</v>
      </c>
      <c r="B215" s="15">
        <v>-5.745476982E-6</v>
      </c>
      <c r="C215" s="15">
        <v>-1.3072277904000001E-5</v>
      </c>
      <c r="D215" s="15">
        <v>-1.8596244032500001E-5</v>
      </c>
      <c r="E215" s="15">
        <v>-4.1659100685999999E-5</v>
      </c>
      <c r="F215" s="15">
        <v>-8.4172241801499999E-5</v>
      </c>
      <c r="G215" s="15">
        <v>-1.837165838245E-4</v>
      </c>
      <c r="H215" s="19">
        <v>-4.0193614999700005E-4</v>
      </c>
      <c r="I215" s="19">
        <v>-1.5090461407709999E-3</v>
      </c>
      <c r="J215" s="19">
        <v>-7.285072795269E-3</v>
      </c>
      <c r="K215" s="19">
        <v>-4.20418168475215E-2</v>
      </c>
      <c r="L215" s="19">
        <v>-0.4382152208010815</v>
      </c>
      <c r="M215" s="24">
        <v>-7.0167376691988617</v>
      </c>
      <c r="N215" s="19">
        <v>-7.2493711141536439</v>
      </c>
      <c r="O215" s="19">
        <v>-0.2002697792893525</v>
      </c>
      <c r="P215" s="19">
        <v>-3.5343083908976503E-2</v>
      </c>
      <c r="Q215" s="19">
        <v>-8.5776237659734994E-3</v>
      </c>
      <c r="R215" s="19">
        <v>-2.3901868230474998E-3</v>
      </c>
      <c r="S215" s="20">
        <v>-8.8266427534250001E-4</v>
      </c>
      <c r="T215" s="15">
        <v>-2.8571260546400004E-4</v>
      </c>
      <c r="U215" s="15">
        <v>-1.2484803510100001E-4</v>
      </c>
      <c r="V215" s="15">
        <v>-5.5852110556999997E-5</v>
      </c>
      <c r="W215" s="15">
        <v>-2.47320319235E-5</v>
      </c>
      <c r="X215" s="15">
        <v>-1.7700160466499998E-5</v>
      </c>
      <c r="Y215" s="15">
        <v>-1.0429207889999999E-5</v>
      </c>
      <c r="Z215" s="15">
        <v>-6.1853611414999998E-6</v>
      </c>
      <c r="AA215" s="15">
        <v>-3.0045154859999998E-6</v>
      </c>
      <c r="AB215" s="15">
        <v>-2.5947517825000001E-6</v>
      </c>
      <c r="AC215" s="15">
        <v>-1.3071022884999999E-6</v>
      </c>
      <c r="AD215" s="15">
        <v>-9.2432149349999997E-7</v>
      </c>
      <c r="AE215" s="15">
        <v>-8.2391997349999994E-7</v>
      </c>
      <c r="AF215" s="15">
        <v>-5.7730874000000001E-7</v>
      </c>
      <c r="AG215" s="15">
        <v>-3.5454286750000002E-7</v>
      </c>
      <c r="AH215" s="15">
        <v>-3.12499731E-7</v>
      </c>
      <c r="AI215" s="27" t="s">
        <v>45</v>
      </c>
    </row>
    <row r="216" spans="1:35" x14ac:dyDescent="0.3">
      <c r="A216" s="15">
        <v>-3.6677930275000002E-6</v>
      </c>
      <c r="B216" s="15">
        <v>-4.5714067075E-6</v>
      </c>
      <c r="C216" s="15">
        <v>-1.0097882873999999E-5</v>
      </c>
      <c r="D216" s="15">
        <v>-1.40129146445E-5</v>
      </c>
      <c r="E216" s="15">
        <v>-2.9583307868000002E-5</v>
      </c>
      <c r="F216" s="15">
        <v>-5.4829897581500004E-5</v>
      </c>
      <c r="G216" s="15">
        <v>-1.0506140554700001E-4</v>
      </c>
      <c r="H216" s="15">
        <v>-1.8710199757700002E-4</v>
      </c>
      <c r="I216" s="15">
        <v>-5.7261873399700001E-4</v>
      </c>
      <c r="J216" s="15">
        <v>-2.1716196166120002E-3</v>
      </c>
      <c r="K216" s="15">
        <v>-9.2046845966809992E-3</v>
      </c>
      <c r="L216" s="15">
        <v>-6.5583842265259498E-2</v>
      </c>
      <c r="M216" s="24">
        <v>-0.88423527047613004</v>
      </c>
      <c r="N216" s="19">
        <v>-11.671803566733162</v>
      </c>
      <c r="O216" s="19">
        <v>-8.481205963051341</v>
      </c>
      <c r="P216" s="19">
        <v>-0.264246184434279</v>
      </c>
      <c r="Q216" s="19">
        <v>-3.6361094453355003E-2</v>
      </c>
      <c r="R216" s="19">
        <v>-6.9163789610345002E-3</v>
      </c>
      <c r="S216" s="20">
        <v>-2.3035396837780002E-3</v>
      </c>
      <c r="T216" s="15">
        <v>-7.4497237579549997E-4</v>
      </c>
      <c r="U216" s="15">
        <v>-3.3447511369000005E-4</v>
      </c>
      <c r="V216" s="15">
        <v>-1.4321586567550001E-4</v>
      </c>
      <c r="W216" s="15">
        <v>-5.8187073406499999E-5</v>
      </c>
      <c r="X216" s="15">
        <v>-3.8337692902500001E-5</v>
      </c>
      <c r="Y216" s="15">
        <v>-2.13459906615E-5</v>
      </c>
      <c r="Z216" s="15">
        <v>-1.18128663375E-5</v>
      </c>
      <c r="AA216" s="15">
        <v>-5.3444984114999998E-6</v>
      </c>
      <c r="AB216" s="15">
        <v>-4.4885754534999996E-6</v>
      </c>
      <c r="AC216" s="15">
        <v>-2.1724378889999998E-6</v>
      </c>
      <c r="AD216" s="15">
        <v>-1.5229655565E-6</v>
      </c>
      <c r="AE216" s="15">
        <v>-1.3359677255000001E-6</v>
      </c>
      <c r="AF216" s="15">
        <v>-9.2557651249999996E-7</v>
      </c>
      <c r="AG216" s="15">
        <v>-5.69778626E-7</v>
      </c>
      <c r="AH216" s="15">
        <v>-4.951049955E-7</v>
      </c>
      <c r="AI216" s="27" t="s">
        <v>46</v>
      </c>
    </row>
    <row r="217" spans="1:35" x14ac:dyDescent="0.3">
      <c r="A217" s="15">
        <v>-2.29668477E-6</v>
      </c>
      <c r="B217" s="15">
        <v>-2.7892797275000001E-6</v>
      </c>
      <c r="C217" s="15">
        <v>-5.9638502879999999E-6</v>
      </c>
      <c r="D217" s="15">
        <v>-8.0798123219999997E-6</v>
      </c>
      <c r="E217" s="15">
        <v>-1.6213590460999998E-5</v>
      </c>
      <c r="F217" s="15">
        <v>-2.8596235424499999E-5</v>
      </c>
      <c r="G217" s="15">
        <v>-5.0874077693499998E-5</v>
      </c>
      <c r="H217" s="15">
        <v>-8.0747294950500009E-5</v>
      </c>
      <c r="I217" s="15">
        <v>-2.0950534174600001E-4</v>
      </c>
      <c r="J217" s="15">
        <v>-6.576707441175E-4</v>
      </c>
      <c r="K217" s="15">
        <v>-2.0719723630309998E-3</v>
      </c>
      <c r="L217" s="15">
        <v>-9.1579426690450005E-3</v>
      </c>
      <c r="M217" s="24">
        <v>-6.6010932133564001E-2</v>
      </c>
      <c r="N217" s="19">
        <v>-0.51183669984733648</v>
      </c>
      <c r="O217" s="19">
        <v>-4.8689592099007228</v>
      </c>
      <c r="P217" s="19">
        <v>-7.4124700243352892</v>
      </c>
      <c r="Q217" s="19">
        <v>-0.45533080973262852</v>
      </c>
      <c r="R217" s="19">
        <v>-3.5748666516678004E-2</v>
      </c>
      <c r="S217" s="20">
        <v>-7.4580250811305E-3</v>
      </c>
      <c r="T217" s="15">
        <v>-2.0796675120294998E-3</v>
      </c>
      <c r="U217" s="15">
        <v>-8.194696761260001E-4</v>
      </c>
      <c r="V217" s="15">
        <v>-3.2053812769500001E-4</v>
      </c>
      <c r="W217" s="15">
        <v>-1.19052357359E-4</v>
      </c>
      <c r="X217" s="15">
        <v>-7.2998807644499993E-5</v>
      </c>
      <c r="Y217" s="15">
        <v>-3.7990680149000001E-5</v>
      </c>
      <c r="Z217" s="15">
        <v>-1.9762784192999997E-5</v>
      </c>
      <c r="AA217" s="15">
        <v>-8.4098823190000005E-6</v>
      </c>
      <c r="AB217" s="15">
        <v>-6.7852602235000005E-6</v>
      </c>
      <c r="AC217" s="15">
        <v>-3.1268798384999997E-6</v>
      </c>
      <c r="AD217" s="15">
        <v>-2.1372973569999999E-6</v>
      </c>
      <c r="AE217" s="15">
        <v>-1.8323277399999998E-6</v>
      </c>
      <c r="AF217" s="15">
        <v>-1.2456063575E-6</v>
      </c>
      <c r="AG217" s="15">
        <v>-7.5740396650000009E-7</v>
      </c>
      <c r="AH217" s="15">
        <v>-6.4445225650000001E-7</v>
      </c>
      <c r="AI217" s="27" t="s">
        <v>47</v>
      </c>
    </row>
    <row r="218" spans="1:35" x14ac:dyDescent="0.3">
      <c r="A218" s="15">
        <v>-1.5913640919999999E-6</v>
      </c>
      <c r="B218" s="15">
        <v>-1.887548576E-6</v>
      </c>
      <c r="C218" s="15">
        <v>-3.9263269415000004E-6</v>
      </c>
      <c r="D218" s="15">
        <v>-5.2296641730000005E-6</v>
      </c>
      <c r="E218" s="15">
        <v>-1.0058349775500001E-5</v>
      </c>
      <c r="F218" s="15">
        <v>-1.7032490358499999E-5</v>
      </c>
      <c r="G218" s="15">
        <v>-2.84368480115E-5</v>
      </c>
      <c r="H218" s="15">
        <v>-4.1060456623000001E-5</v>
      </c>
      <c r="I218" s="15">
        <v>-9.3153157765499999E-5</v>
      </c>
      <c r="J218" s="15">
        <v>-2.5371275851149999E-4</v>
      </c>
      <c r="K218" s="15">
        <v>-6.3993481560949996E-4</v>
      </c>
      <c r="L218" s="15">
        <v>-2.1018185973795001E-3</v>
      </c>
      <c r="M218" s="24">
        <v>-9.6415077648400009E-3</v>
      </c>
      <c r="N218" s="19">
        <v>-5.1091335915118503E-2</v>
      </c>
      <c r="O218" s="19">
        <v>-0.38576098696276095</v>
      </c>
      <c r="P218" s="19">
        <v>-5.0743470721338229</v>
      </c>
      <c r="Q218" s="19">
        <v>-8.7849940995171565</v>
      </c>
      <c r="R218" s="19">
        <v>-0.24720387417961351</v>
      </c>
      <c r="S218" s="20">
        <v>-2.8502378828585001E-2</v>
      </c>
      <c r="T218" s="15">
        <v>-6.7754058143119997E-3</v>
      </c>
      <c r="U218" s="15">
        <v>-2.3414839282239999E-3</v>
      </c>
      <c r="V218" s="15">
        <v>-8.5678954861950003E-4</v>
      </c>
      <c r="W218" s="15">
        <v>-2.9151455830100004E-4</v>
      </c>
      <c r="X218" s="15">
        <v>-1.6570141358899999E-4</v>
      </c>
      <c r="Y218" s="15">
        <v>-8.0131080621500004E-5</v>
      </c>
      <c r="Z218" s="15">
        <v>-3.8756241738999999E-5</v>
      </c>
      <c r="AA218" s="15">
        <v>-1.5313741838000002E-5</v>
      </c>
      <c r="AB218" s="15">
        <v>-1.1718112402999999E-5</v>
      </c>
      <c r="AC218" s="15">
        <v>-5.061491627E-6</v>
      </c>
      <c r="AD218" s="15">
        <v>-3.3515282394999998E-6</v>
      </c>
      <c r="AE218" s="15">
        <v>-2.8055949744999998E-6</v>
      </c>
      <c r="AF218" s="15">
        <v>-1.8687232909999999E-6</v>
      </c>
      <c r="AG218" s="15">
        <v>-1.1251245334999999E-6</v>
      </c>
      <c r="AH218" s="15">
        <v>-9.3875421200000004E-7</v>
      </c>
      <c r="AI218" s="27" t="s">
        <v>48</v>
      </c>
    </row>
    <row r="219" spans="1:35" x14ac:dyDescent="0.3">
      <c r="A219" s="15">
        <v>-1.0837089065E-6</v>
      </c>
      <c r="B219" s="15">
        <v>-1.2506264334999999E-6</v>
      </c>
      <c r="C219" s="15">
        <v>-2.5294907945000001E-6</v>
      </c>
      <c r="D219" s="15">
        <v>-3.2969349130000001E-6</v>
      </c>
      <c r="E219" s="15">
        <v>-6.1470830620000006E-6</v>
      </c>
      <c r="F219" s="15">
        <v>-1.0096627855E-5</v>
      </c>
      <c r="G219" s="15">
        <v>-1.6201667780500001E-5</v>
      </c>
      <c r="H219" s="15">
        <v>-2.2161125501999997E-5</v>
      </c>
      <c r="I219" s="15">
        <v>-4.5785603158000002E-5</v>
      </c>
      <c r="J219" s="15">
        <v>-1.131016847705E-4</v>
      </c>
      <c r="K219" s="15">
        <v>-2.4244268789149999E-4</v>
      </c>
      <c r="L219" s="15">
        <v>-6.395859203275001E-4</v>
      </c>
      <c r="M219" s="24">
        <v>-2.1206984757060001E-3</v>
      </c>
      <c r="N219" s="19">
        <v>-7.7563769829434998E-3</v>
      </c>
      <c r="O219" s="19">
        <v>-4.0611533816662E-2</v>
      </c>
      <c r="P219" s="19">
        <v>-0.37789450402539998</v>
      </c>
      <c r="Q219" s="19">
        <v>-5.8779128287169966</v>
      </c>
      <c r="R219" s="19">
        <v>-8.6383225986385597</v>
      </c>
      <c r="S219" s="20">
        <v>-0.255865217753039</v>
      </c>
      <c r="T219" s="15">
        <v>-3.5065975713776502E-2</v>
      </c>
      <c r="U219" s="15">
        <v>-7.6306786724699999E-3</v>
      </c>
      <c r="V219" s="15">
        <v>-2.4087096484685E-3</v>
      </c>
      <c r="W219" s="15">
        <v>-7.3839670374499999E-4</v>
      </c>
      <c r="X219" s="15">
        <v>-3.8724301505449997E-4</v>
      </c>
      <c r="Y219" s="15">
        <v>-1.7103900939600001E-4</v>
      </c>
      <c r="Z219" s="15">
        <v>-7.7534446310499998E-5</v>
      </c>
      <c r="AA219" s="15">
        <v>-2.8679694187999999E-5</v>
      </c>
      <c r="AB219" s="15">
        <v>-2.0523953216500002E-5</v>
      </c>
      <c r="AC219" s="15">
        <v>-8.3025781945000004E-6</v>
      </c>
      <c r="AD219" s="15">
        <v>-5.2397043250000003E-6</v>
      </c>
      <c r="AE219" s="15">
        <v>-4.2595344860000004E-6</v>
      </c>
      <c r="AF219" s="15">
        <v>-2.7535116860000002E-6</v>
      </c>
      <c r="AG219" s="15">
        <v>-1.6126994149999999E-6</v>
      </c>
      <c r="AH219" s="15">
        <v>-1.3183974595000001E-6</v>
      </c>
      <c r="AI219" s="27" t="s">
        <v>49</v>
      </c>
    </row>
    <row r="220" spans="1:35" ht="15" thickBot="1" x14ac:dyDescent="0.35">
      <c r="A220" s="15">
        <v>-7.2979354850000003E-7</v>
      </c>
      <c r="B220" s="15">
        <v>-8.2140993549999997E-7</v>
      </c>
      <c r="C220" s="15">
        <v>-1.6164644720000002E-6</v>
      </c>
      <c r="D220" s="15">
        <v>-2.0481910080000001E-6</v>
      </c>
      <c r="E220" s="15">
        <v>-3.7117186925000002E-6</v>
      </c>
      <c r="F220" s="15">
        <v>-5.9161595660000003E-6</v>
      </c>
      <c r="G220" s="15">
        <v>-9.1842290420000002E-6</v>
      </c>
      <c r="H220" s="15">
        <v>-1.21027757265E-5</v>
      </c>
      <c r="I220" s="15">
        <v>-2.3514663493500002E-5</v>
      </c>
      <c r="J220" s="15">
        <v>-5.3945736696000006E-5</v>
      </c>
      <c r="K220" s="15">
        <v>-1.037041024985E-4</v>
      </c>
      <c r="L220" s="15">
        <v>-2.3664701014950001E-4</v>
      </c>
      <c r="M220" s="25">
        <v>-6.2722084563E-4</v>
      </c>
      <c r="N220" s="21">
        <v>-1.7561763246274999E-3</v>
      </c>
      <c r="O220" s="21">
        <v>-6.0959824533770007E-3</v>
      </c>
      <c r="P220" s="21">
        <v>-3.8874692942257996E-2</v>
      </c>
      <c r="Q220" s="21">
        <v>-0.33213842958194151</v>
      </c>
      <c r="R220" s="21">
        <v>-4.4463366457326909</v>
      </c>
      <c r="S220" s="22">
        <v>-7.437346858468481</v>
      </c>
      <c r="T220" s="15">
        <v>-0.46887766365883599</v>
      </c>
      <c r="U220" s="15">
        <v>-3.8653785125387502E-2</v>
      </c>
      <c r="V220" s="15">
        <v>-8.3269362307615002E-3</v>
      </c>
      <c r="W220" s="15">
        <v>-2.1503018638779998E-3</v>
      </c>
      <c r="X220" s="15">
        <v>-9.9764472355600006E-4</v>
      </c>
      <c r="Y220" s="15">
        <v>-3.8701271906800002E-4</v>
      </c>
      <c r="Z220" s="15">
        <v>-1.6262285198199999E-4</v>
      </c>
      <c r="AA220" s="15">
        <v>-5.5751709037E-5</v>
      </c>
      <c r="AB220" s="15">
        <v>-3.6966584645E-5</v>
      </c>
      <c r="AC220" s="15">
        <v>-1.4050565214499999E-5</v>
      </c>
      <c r="AD220" s="15">
        <v>-8.3766243154999991E-6</v>
      </c>
      <c r="AE220" s="15">
        <v>-6.5461791040000005E-6</v>
      </c>
      <c r="AF220" s="15">
        <v>-4.0794392594999998E-6</v>
      </c>
      <c r="AG220" s="15">
        <v>-2.2979397889999999E-6</v>
      </c>
      <c r="AH220" s="15">
        <v>-1.8348377779999998E-6</v>
      </c>
      <c r="AI220" s="27" t="s">
        <v>50</v>
      </c>
    </row>
    <row r="221" spans="1:35" x14ac:dyDescent="0.3">
      <c r="A221" s="15">
        <v>-5.45933265E-7</v>
      </c>
      <c r="B221" s="15">
        <v>-5.9676153449999991E-7</v>
      </c>
      <c r="C221" s="15">
        <v>-1.1477148755000001E-6</v>
      </c>
      <c r="D221" s="15">
        <v>-1.4131513940000002E-6</v>
      </c>
      <c r="E221" s="15">
        <v>-2.4937227529999998E-6</v>
      </c>
      <c r="F221" s="15">
        <v>-3.8754986719999998E-6</v>
      </c>
      <c r="G221" s="15">
        <v>-5.8559186540000002E-6</v>
      </c>
      <c r="H221" s="15">
        <v>-7.5087786769999996E-6</v>
      </c>
      <c r="I221" s="15">
        <v>-1.39288283715E-5</v>
      </c>
      <c r="J221" s="15">
        <v>-2.98537644625E-5</v>
      </c>
      <c r="K221" s="15">
        <v>-5.2388885626499999E-5</v>
      </c>
      <c r="L221" s="15">
        <v>-1.0677952655799999E-4</v>
      </c>
      <c r="M221" s="15">
        <v>-2.383086553055E-4</v>
      </c>
      <c r="N221" s="15">
        <v>-5.4238030621099999E-4</v>
      </c>
      <c r="O221" s="15">
        <v>-1.4115719525885E-3</v>
      </c>
      <c r="P221" s="15">
        <v>-6.6313434383209998E-3</v>
      </c>
      <c r="Q221" s="15">
        <v>-3.7877070181534502E-2</v>
      </c>
      <c r="R221" s="15">
        <v>-0.35382514221420402</v>
      </c>
      <c r="S221" s="15">
        <v>-4.5486796324349692</v>
      </c>
      <c r="T221" s="15">
        <v>-8.6721872118071506</v>
      </c>
      <c r="U221" s="15">
        <v>-0.24477913040840099</v>
      </c>
      <c r="V221" s="15">
        <v>-3.4649792588091498E-2</v>
      </c>
      <c r="W221" s="15">
        <v>-7.3604235085195004E-3</v>
      </c>
      <c r="X221" s="15">
        <v>-3.0581399378319996E-3</v>
      </c>
      <c r="Y221" s="15">
        <v>-1.0250681437250001E-3</v>
      </c>
      <c r="Z221" s="15">
        <v>-4.0333486867250002E-4</v>
      </c>
      <c r="AA221" s="15">
        <v>-1.28695923355E-4</v>
      </c>
      <c r="AB221" s="15">
        <v>-7.8200233889999995E-5</v>
      </c>
      <c r="AC221" s="15">
        <v>-2.7624850718500001E-5</v>
      </c>
      <c r="AD221" s="15">
        <v>-1.5353274936499999E-5</v>
      </c>
      <c r="AE221" s="15">
        <v>-1.1361059497499999E-5</v>
      </c>
      <c r="AF221" s="15">
        <v>-6.7658074290000002E-6</v>
      </c>
      <c r="AG221" s="15">
        <v>-3.6502227615000003E-6</v>
      </c>
      <c r="AH221" s="15">
        <v>-2.8419905255000001E-6</v>
      </c>
      <c r="AI221" s="27" t="s">
        <v>51</v>
      </c>
    </row>
    <row r="222" spans="1:35" x14ac:dyDescent="0.3">
      <c r="A222" s="15">
        <v>-3.80270757E-7</v>
      </c>
      <c r="B222" s="15">
        <v>-4.0537113700000003E-7</v>
      </c>
      <c r="C222" s="15">
        <v>-7.6681660899999991E-7</v>
      </c>
      <c r="D222" s="15">
        <v>-9.1616386999999992E-7</v>
      </c>
      <c r="E222" s="15">
        <v>-1.5769313735E-6</v>
      </c>
      <c r="F222" s="15">
        <v>-2.3782610050000001E-6</v>
      </c>
      <c r="G222" s="15">
        <v>-3.4983654625000003E-6</v>
      </c>
      <c r="H222" s="15">
        <v>-4.3605635155000003E-6</v>
      </c>
      <c r="I222" s="15">
        <v>-7.8576739590000003E-6</v>
      </c>
      <c r="J222" s="15">
        <v>-1.5958194094499999E-5</v>
      </c>
      <c r="K222" s="15">
        <v>-2.6447642896499999E-5</v>
      </c>
      <c r="L222" s="15">
        <v>-5.0200132490500003E-5</v>
      </c>
      <c r="M222" s="15">
        <v>-1.004184627565E-4</v>
      </c>
      <c r="N222" s="15">
        <v>-1.9718984029899999E-4</v>
      </c>
      <c r="O222" s="15">
        <v>-4.0670710472550005E-4</v>
      </c>
      <c r="P222" s="15">
        <v>-1.4592476143604999E-3</v>
      </c>
      <c r="Q222" s="15">
        <v>-5.5070779653265001E-3</v>
      </c>
      <c r="R222" s="15">
        <v>-3.4919897149762E-2</v>
      </c>
      <c r="S222" s="15">
        <v>-0.27831241981601301</v>
      </c>
      <c r="T222" s="15">
        <v>-3.3113175750671857</v>
      </c>
      <c r="U222" s="15">
        <v>-7.4705495984618366</v>
      </c>
      <c r="V222" s="15">
        <v>-0.44573799482245996</v>
      </c>
      <c r="W222" s="15">
        <v>-4.7977945648340001E-2</v>
      </c>
      <c r="X222" s="15">
        <v>-1.33013973101875E-2</v>
      </c>
      <c r="Y222" s="15">
        <v>-3.2376867210289996E-3</v>
      </c>
      <c r="Z222" s="15">
        <v>-1.1012565821580001E-3</v>
      </c>
      <c r="AA222" s="15">
        <v>-3.0818434816850003E-4</v>
      </c>
      <c r="AB222" s="15">
        <v>-1.6774458452099999E-4</v>
      </c>
      <c r="AC222" s="15">
        <v>-5.5170007730499999E-5</v>
      </c>
      <c r="AD222" s="15">
        <v>-2.8614433199999998E-5</v>
      </c>
      <c r="AE222" s="15">
        <v>-1.9765294231000002E-5</v>
      </c>
      <c r="AF222" s="15">
        <v>-1.1117585811499999E-5</v>
      </c>
      <c r="AG222" s="15">
        <v>-5.6726858800000004E-6</v>
      </c>
      <c r="AH222" s="15">
        <v>-4.2921649800000006E-6</v>
      </c>
      <c r="AI222" s="27" t="s">
        <v>52</v>
      </c>
    </row>
    <row r="223" spans="1:35" x14ac:dyDescent="0.3">
      <c r="A223" s="15">
        <v>-2.8551682249999999E-7</v>
      </c>
      <c r="B223" s="15">
        <v>-2.9869452200000003E-7</v>
      </c>
      <c r="C223" s="15">
        <v>-5.5283586949999996E-7</v>
      </c>
      <c r="D223" s="15">
        <v>-6.4256972799999998E-7</v>
      </c>
      <c r="E223" s="15">
        <v>-1.083081397E-6</v>
      </c>
      <c r="F223" s="15">
        <v>-1.586344016E-6</v>
      </c>
      <c r="G223" s="15">
        <v>-2.2728394090000002E-6</v>
      </c>
      <c r="H223" s="15">
        <v>-2.7660618759999999E-6</v>
      </c>
      <c r="I223" s="15">
        <v>-4.8820239099999997E-6</v>
      </c>
      <c r="J223" s="15">
        <v>-9.4998663205000003E-6</v>
      </c>
      <c r="K223" s="15">
        <v>-1.5058972981000001E-5</v>
      </c>
      <c r="L223" s="15">
        <v>-2.7042521902500003E-5</v>
      </c>
      <c r="M223" s="15">
        <v>-4.9787231239499997E-5</v>
      </c>
      <c r="N223" s="15">
        <v>-8.7461019090999989E-5</v>
      </c>
      <c r="O223" s="15">
        <v>-1.5191502987400003E-4</v>
      </c>
      <c r="P223" s="15">
        <v>-4.4321811747349995E-4</v>
      </c>
      <c r="Q223" s="15">
        <v>-1.2846757264794999E-3</v>
      </c>
      <c r="R223" s="15">
        <v>-5.6383962508820005E-3</v>
      </c>
      <c r="S223" s="15">
        <v>-3.4854329937125998E-2</v>
      </c>
      <c r="T223" s="15">
        <v>-0.26369677162910149</v>
      </c>
      <c r="U223" s="15">
        <v>-3.3116584846632882</v>
      </c>
      <c r="V223" s="15">
        <v>-7.5698284838860328</v>
      </c>
      <c r="W223" s="15">
        <v>-0.51197643052524899</v>
      </c>
      <c r="X223" s="15">
        <v>-8.42315822373675E-2</v>
      </c>
      <c r="Y223" s="15">
        <v>-1.2103148467142999E-2</v>
      </c>
      <c r="Z223" s="15">
        <v>-3.4599976491414999E-3</v>
      </c>
      <c r="AA223" s="15">
        <v>-8.4179771915499991E-4</v>
      </c>
      <c r="AB223" s="15">
        <v>-4.032457623235E-4</v>
      </c>
      <c r="AC223" s="15">
        <v>-1.2349826216650001E-4</v>
      </c>
      <c r="AD223" s="15">
        <v>-5.9120180032999999E-5</v>
      </c>
      <c r="AE223" s="15">
        <v>-3.7676297889500003E-5</v>
      </c>
      <c r="AF223" s="15">
        <v>-1.9766549249999998E-5</v>
      </c>
      <c r="AG223" s="15">
        <v>-9.4182900854999989E-6</v>
      </c>
      <c r="AH223" s="15">
        <v>-6.8825241959999999E-6</v>
      </c>
      <c r="AI223" s="27" t="s">
        <v>53</v>
      </c>
    </row>
    <row r="224" spans="1:35" x14ac:dyDescent="0.3">
      <c r="A224" s="15">
        <v>-2.2841345799999999E-7</v>
      </c>
      <c r="B224" s="15">
        <v>-2.3594357199999999E-7</v>
      </c>
      <c r="C224" s="15">
        <v>-4.2670646000000001E-7</v>
      </c>
      <c r="D224" s="15">
        <v>-4.83182315E-7</v>
      </c>
      <c r="E224" s="15">
        <v>-7.9881959350000006E-7</v>
      </c>
      <c r="F224" s="15">
        <v>-1.137047214E-6</v>
      </c>
      <c r="G224" s="15">
        <v>-1.5832064685000001E-6</v>
      </c>
      <c r="H224" s="15">
        <v>-1.878763443E-6</v>
      </c>
      <c r="I224" s="15">
        <v>-3.2498717004999996E-6</v>
      </c>
      <c r="J224" s="15">
        <v>-6.1163350964999998E-6</v>
      </c>
      <c r="K224" s="15">
        <v>-9.387542119999999E-6</v>
      </c>
      <c r="L224" s="15">
        <v>-1.6178449928999998E-5</v>
      </c>
      <c r="M224" s="15">
        <v>-2.8078540087000003E-5</v>
      </c>
      <c r="N224" s="15">
        <v>-4.5375211945000001E-5</v>
      </c>
      <c r="O224" s="15">
        <v>-6.9162214561499996E-5</v>
      </c>
      <c r="P224" s="15">
        <v>-1.7064744346799999E-4</v>
      </c>
      <c r="Q224" s="15">
        <v>-4.0289686704150004E-4</v>
      </c>
      <c r="R224" s="15">
        <v>-1.353589447279E-3</v>
      </c>
      <c r="S224" s="15">
        <v>-6.2898370806835002E-3</v>
      </c>
      <c r="T224" s="15">
        <v>-3.3997480775103998E-2</v>
      </c>
      <c r="U224" s="15">
        <v>-0.28263166685101399</v>
      </c>
      <c r="V224" s="15">
        <v>-3.4166666956024638</v>
      </c>
      <c r="W224" s="15">
        <v>-8.6891719901083295</v>
      </c>
      <c r="X224" s="15">
        <v>-1.1240129707018141</v>
      </c>
      <c r="Y224" s="15">
        <v>-6.6397522538738499E-2</v>
      </c>
      <c r="Z224" s="15">
        <v>-1.38430622555685E-2</v>
      </c>
      <c r="AA224" s="15">
        <v>-2.7082764086735003E-3</v>
      </c>
      <c r="AB224" s="15">
        <v>-1.1174657800525E-3</v>
      </c>
      <c r="AC224" s="15">
        <v>-3.2171533551700001E-4</v>
      </c>
      <c r="AD224" s="15">
        <v>-1.4212964673100001E-4</v>
      </c>
      <c r="AE224" s="15">
        <v>-8.2462278414000009E-5</v>
      </c>
      <c r="AF224" s="15">
        <v>-3.9828655474500001E-5</v>
      </c>
      <c r="AG224" s="15">
        <v>-1.7493082331499999E-5</v>
      </c>
      <c r="AH224" s="15">
        <v>-1.2191254566000001E-5</v>
      </c>
      <c r="AI224" s="27" t="s">
        <v>54</v>
      </c>
    </row>
    <row r="225" spans="1:35" x14ac:dyDescent="0.3">
      <c r="A225" s="15">
        <v>-1.524848085E-7</v>
      </c>
      <c r="B225" s="15">
        <v>-1.5562235600000001E-7</v>
      </c>
      <c r="C225" s="15">
        <v>-2.767316895E-7</v>
      </c>
      <c r="D225" s="15">
        <v>-3.0873467399999995E-7</v>
      </c>
      <c r="E225" s="15">
        <v>-5.0138009050000002E-7</v>
      </c>
      <c r="F225" s="15">
        <v>-7.0281064000000002E-7</v>
      </c>
      <c r="G225" s="15">
        <v>-9.5820700649999994E-7</v>
      </c>
      <c r="H225" s="15">
        <v>-1.115711891E-6</v>
      </c>
      <c r="I225" s="15">
        <v>-1.885038538E-6</v>
      </c>
      <c r="J225" s="15">
        <v>-3.4462821739999999E-6</v>
      </c>
      <c r="K225" s="15">
        <v>-5.1543630330000002E-6</v>
      </c>
      <c r="L225" s="15">
        <v>-8.5943701120000003E-6</v>
      </c>
      <c r="M225" s="15">
        <v>-1.4270821049E-5</v>
      </c>
      <c r="N225" s="15">
        <v>-2.1881256265E-5</v>
      </c>
      <c r="O225" s="15">
        <v>-3.1052935117000002E-5</v>
      </c>
      <c r="P225" s="15">
        <v>-7.0078378431500006E-5</v>
      </c>
      <c r="Q225" s="15">
        <v>-1.471967859435E-4</v>
      </c>
      <c r="R225" s="15">
        <v>-4.1760945477850001E-4</v>
      </c>
      <c r="S225" s="15">
        <v>-1.573682129309E-3</v>
      </c>
      <c r="T225" s="15">
        <v>-5.8501920023030004E-3</v>
      </c>
      <c r="U225" s="15">
        <v>-3.4585057453052501E-2</v>
      </c>
      <c r="V225" s="15">
        <v>-0.21929009988953801</v>
      </c>
      <c r="W225" s="15">
        <v>-1.4131399733271</v>
      </c>
      <c r="X225" s="15">
        <v>-7.2461983263476331</v>
      </c>
      <c r="Y225" s="15">
        <v>-0.33368316971809148</v>
      </c>
      <c r="Z225" s="15">
        <v>-5.2706372803005996E-2</v>
      </c>
      <c r="AA225" s="15">
        <v>-7.6657627286149995E-3</v>
      </c>
      <c r="AB225" s="15">
        <v>-2.5613776897424998E-3</v>
      </c>
      <c r="AC225" s="15">
        <v>-6.5504900942649994E-4</v>
      </c>
      <c r="AD225" s="15">
        <v>-2.5823961204449999E-4</v>
      </c>
      <c r="AE225" s="15">
        <v>-1.3610430051200001E-4</v>
      </c>
      <c r="AF225" s="15">
        <v>-6.0590434791499998E-5</v>
      </c>
      <c r="AG225" s="15">
        <v>-2.4737679509000002E-5</v>
      </c>
      <c r="AH225" s="15">
        <v>-1.636544776E-5</v>
      </c>
      <c r="AI225" s="27" t="s">
        <v>55</v>
      </c>
    </row>
    <row r="226" spans="1:35" x14ac:dyDescent="0.3">
      <c r="A226" s="15">
        <v>-1.0542159599999999E-7</v>
      </c>
      <c r="B226" s="15">
        <v>-1.06676615E-7</v>
      </c>
      <c r="C226" s="15">
        <v>-1.8762534050000001E-7</v>
      </c>
      <c r="D226" s="15">
        <v>-2.0645062549999999E-7</v>
      </c>
      <c r="E226" s="15">
        <v>-3.2881497800000005E-7</v>
      </c>
      <c r="F226" s="15">
        <v>-4.5055182100000001E-7</v>
      </c>
      <c r="G226" s="15">
        <v>-5.9989908200000002E-7</v>
      </c>
      <c r="H226" s="15">
        <v>-6.7645524099999995E-7</v>
      </c>
      <c r="I226" s="15">
        <v>-1.1201044575E-6</v>
      </c>
      <c r="J226" s="15">
        <v>-1.9866950770000002E-6</v>
      </c>
      <c r="K226" s="15">
        <v>-2.9085065324999999E-6</v>
      </c>
      <c r="L226" s="15">
        <v>-4.7439718199999997E-6</v>
      </c>
      <c r="M226" s="15">
        <v>-7.6895014129999998E-6</v>
      </c>
      <c r="N226" s="15">
        <v>-1.1356039421499999E-5</v>
      </c>
      <c r="O226" s="15">
        <v>-1.5107291212499999E-5</v>
      </c>
      <c r="P226" s="15">
        <v>-3.04059728225E-5</v>
      </c>
      <c r="Q226" s="15">
        <v>-5.5812577458500004E-5</v>
      </c>
      <c r="R226" s="15">
        <v>-1.3170859646450002E-4</v>
      </c>
      <c r="S226" s="15">
        <v>-4.0796839882050004E-4</v>
      </c>
      <c r="T226" s="15">
        <v>-1.2065445186345001E-3</v>
      </c>
      <c r="U226" s="15">
        <v>-5.7504713301104998E-3</v>
      </c>
      <c r="V226" s="15">
        <v>-2.9981478960997E-2</v>
      </c>
      <c r="W226" s="15">
        <v>-0.2050089155211455</v>
      </c>
      <c r="X226" s="15">
        <v>-3.0894306162182459</v>
      </c>
      <c r="Y226" s="15">
        <v>-8.8207849089443453</v>
      </c>
      <c r="Z226" s="15">
        <v>-0.65239827814901452</v>
      </c>
      <c r="AA226" s="15">
        <v>-3.4026545760125003E-2</v>
      </c>
      <c r="AB226" s="15">
        <v>-8.1574289720550003E-3</v>
      </c>
      <c r="AC226" s="15">
        <v>-1.734921950353E-3</v>
      </c>
      <c r="AD226" s="15">
        <v>-6.3843067533800009E-4</v>
      </c>
      <c r="AE226" s="15">
        <v>-2.9996522873749999E-4</v>
      </c>
      <c r="AF226" s="15">
        <v>-1.21615106157E-4</v>
      </c>
      <c r="AG226" s="15">
        <v>-4.6371069521500001E-5</v>
      </c>
      <c r="AH226" s="15">
        <v>-2.8399824951000002E-5</v>
      </c>
      <c r="AI226" s="27" t="s">
        <v>56</v>
      </c>
    </row>
    <row r="227" spans="1:35" x14ac:dyDescent="0.3">
      <c r="A227" s="15">
        <v>-9.0988877500000001E-8</v>
      </c>
      <c r="B227" s="15">
        <v>-9.1616387000000006E-8</v>
      </c>
      <c r="C227" s="15">
        <v>-1.600149225E-7</v>
      </c>
      <c r="D227" s="15">
        <v>-1.738201315E-7</v>
      </c>
      <c r="E227" s="15">
        <v>-2.7171161350000002E-7</v>
      </c>
      <c r="F227" s="15">
        <v>-3.6458301949999999E-7</v>
      </c>
      <c r="G227" s="15">
        <v>-4.7439718200000001E-7</v>
      </c>
      <c r="H227" s="15">
        <v>-5.2083288500000002E-7</v>
      </c>
      <c r="I227" s="15">
        <v>-8.4400027749999999E-7</v>
      </c>
      <c r="J227" s="15">
        <v>-1.464607173E-6</v>
      </c>
      <c r="K227" s="15">
        <v>-2.0889791255E-6</v>
      </c>
      <c r="L227" s="15">
        <v>-3.3182702360000001E-6</v>
      </c>
      <c r="M227" s="15">
        <v>-5.2453519105000002E-6</v>
      </c>
      <c r="N227" s="15">
        <v>-7.5357615855E-6</v>
      </c>
      <c r="O227" s="15">
        <v>-9.5795600269999997E-6</v>
      </c>
      <c r="P227" s="15">
        <v>-1.7846370180000001E-5</v>
      </c>
      <c r="Q227" s="15">
        <v>-2.9567620130500001E-5</v>
      </c>
      <c r="R227" s="15">
        <v>-6.1113150205000004E-5</v>
      </c>
      <c r="S227" s="15">
        <v>-1.61915021266E-4</v>
      </c>
      <c r="T227" s="15">
        <v>-3.9400568493600001E-4</v>
      </c>
      <c r="U227" s="15">
        <v>-1.5076813076085E-3</v>
      </c>
      <c r="V227" s="15">
        <v>-5.8577892598194996E-3</v>
      </c>
      <c r="W227" s="15">
        <v>-2.9989438291494998E-2</v>
      </c>
      <c r="X227" s="15">
        <v>-0.2651250460020515</v>
      </c>
      <c r="Y227" s="15">
        <v>-3.7362858086518052</v>
      </c>
      <c r="Z227" s="15">
        <v>-7.2354639888257113</v>
      </c>
      <c r="AA227" s="15">
        <v>-0.20366505874621152</v>
      </c>
      <c r="AB227" s="15">
        <v>-3.9871597204604002E-2</v>
      </c>
      <c r="AC227" s="15">
        <v>-6.7173561654859998E-3</v>
      </c>
      <c r="AD227" s="15">
        <v>-2.2071548520874998E-3</v>
      </c>
      <c r="AE227" s="15">
        <v>-9.0006887883449993E-4</v>
      </c>
      <c r="AF227" s="15">
        <v>-3.2444437433250001E-4</v>
      </c>
      <c r="AG227" s="15">
        <v>-1.123185529145E-4</v>
      </c>
      <c r="AH227" s="15">
        <v>-6.3081647506499998E-5</v>
      </c>
      <c r="AI227" s="27" t="s">
        <v>57</v>
      </c>
    </row>
    <row r="228" spans="1:35" x14ac:dyDescent="0.3">
      <c r="A228" s="15">
        <v>-8.5341291999999997E-8</v>
      </c>
      <c r="B228" s="15">
        <v>-8.5968801500000002E-8</v>
      </c>
      <c r="C228" s="15">
        <v>-1.4746473250000001E-7</v>
      </c>
      <c r="D228" s="15">
        <v>-1.60642432E-7</v>
      </c>
      <c r="E228" s="15">
        <v>-2.4849376200000001E-7</v>
      </c>
      <c r="F228" s="15">
        <v>-3.3006999700000003E-7</v>
      </c>
      <c r="G228" s="15">
        <v>-4.2168638399999997E-7</v>
      </c>
      <c r="H228" s="15">
        <v>-4.5180683999999999E-7</v>
      </c>
      <c r="I228" s="15">
        <v>-7.084582255E-7</v>
      </c>
      <c r="J228" s="15">
        <v>-1.2035632210000001E-6</v>
      </c>
      <c r="K228" s="15">
        <v>-1.672940327E-6</v>
      </c>
      <c r="L228" s="15">
        <v>-2.5897317065000001E-6</v>
      </c>
      <c r="M228" s="15">
        <v>-4.0173158190000004E-6</v>
      </c>
      <c r="N228" s="15">
        <v>-5.7329267919999996E-6</v>
      </c>
      <c r="O228" s="15">
        <v>-7.2358120445000005E-6</v>
      </c>
      <c r="P228" s="15">
        <v>-1.3058472695E-5</v>
      </c>
      <c r="Q228" s="15">
        <v>-2.0255379150499999E-5</v>
      </c>
      <c r="R228" s="15">
        <v>-3.7632372224500003E-5</v>
      </c>
      <c r="S228" s="15">
        <v>-8.4467171266500008E-5</v>
      </c>
      <c r="T228" s="15">
        <v>-1.72595232956E-4</v>
      </c>
      <c r="U228" s="15">
        <v>-5.3370247733549995E-4</v>
      </c>
      <c r="V228" s="15">
        <v>-1.7413821606555001E-3</v>
      </c>
      <c r="W228" s="15">
        <v>-6.9329401917585E-3</v>
      </c>
      <c r="X228" s="15">
        <v>-5.0845978445599495E-2</v>
      </c>
      <c r="Y228" s="15">
        <v>-0.52823571058045349</v>
      </c>
      <c r="Z228" s="15">
        <v>-10.207703091339166</v>
      </c>
      <c r="AA228" s="15">
        <v>-8.7015853805272894</v>
      </c>
      <c r="AB228" s="15">
        <v>-0.77772551778229404</v>
      </c>
      <c r="AC228" s="15">
        <v>-2.7505110610729001E-2</v>
      </c>
      <c r="AD228" s="15">
        <v>-6.8693872846174999E-3</v>
      </c>
      <c r="AE228" s="15">
        <v>-2.6313694718630002E-3</v>
      </c>
      <c r="AF228" s="15">
        <v>-8.9246534622299998E-4</v>
      </c>
      <c r="AG228" s="15">
        <v>-3.1241125216049996E-4</v>
      </c>
      <c r="AH228" s="15">
        <v>-1.5573907276700001E-4</v>
      </c>
      <c r="AI228" s="27" t="s">
        <v>58</v>
      </c>
    </row>
    <row r="229" spans="1:35" x14ac:dyDescent="0.3">
      <c r="A229" s="15">
        <v>-5.0828269500000002E-8</v>
      </c>
      <c r="B229" s="15">
        <v>-5.0828269500000002E-8</v>
      </c>
      <c r="C229" s="15">
        <v>-8.5968801500000002E-8</v>
      </c>
      <c r="D229" s="15">
        <v>-9.224389650000001E-8</v>
      </c>
      <c r="E229" s="15">
        <v>-1.4181714700000001E-7</v>
      </c>
      <c r="F229" s="15">
        <v>-1.863703215E-7</v>
      </c>
      <c r="G229" s="15">
        <v>-2.3468855300000001E-7</v>
      </c>
      <c r="H229" s="15">
        <v>-2.4723874299999998E-7</v>
      </c>
      <c r="I229" s="15">
        <v>-3.7901573800000001E-7</v>
      </c>
      <c r="J229" s="15">
        <v>-6.3503961399999998E-7</v>
      </c>
      <c r="K229" s="15">
        <v>-8.6408058149999993E-7</v>
      </c>
      <c r="L229" s="15">
        <v>-1.3008271935000001E-6</v>
      </c>
      <c r="M229" s="15">
        <v>-1.9641047350000003E-6</v>
      </c>
      <c r="N229" s="15">
        <v>-2.7459815719999997E-6</v>
      </c>
      <c r="O229" s="15">
        <v>-3.3678434865000003E-6</v>
      </c>
      <c r="P229" s="15">
        <v>-5.8822740530000002E-6</v>
      </c>
      <c r="Q229" s="15">
        <v>-8.6891240464999999E-6</v>
      </c>
      <c r="R229" s="15">
        <v>-1.5155609443999999E-5</v>
      </c>
      <c r="S229" s="15">
        <v>-3.1255620685499997E-5</v>
      </c>
      <c r="T229" s="15">
        <v>-5.7632982517999996E-5</v>
      </c>
      <c r="U229" s="15">
        <v>-1.5439494741800001E-4</v>
      </c>
      <c r="V229" s="15">
        <v>-4.1912112516399999E-4</v>
      </c>
      <c r="W229" s="15">
        <v>-1.2753986260314999E-3</v>
      </c>
      <c r="X229" s="15">
        <v>-6.2782927884119993E-3</v>
      </c>
      <c r="Y229" s="15">
        <v>-3.8143515107801E-2</v>
      </c>
      <c r="Z229" s="15">
        <v>-0.29247242582486049</v>
      </c>
      <c r="AA229" s="15">
        <v>-1.21738897466103</v>
      </c>
      <c r="AB229" s="15">
        <v>-8.9078634340121852</v>
      </c>
      <c r="AC229" s="15">
        <v>-0.14085669288198049</v>
      </c>
      <c r="AD229" s="15">
        <v>-2.4992109510870001E-2</v>
      </c>
      <c r="AE229" s="15">
        <v>-7.1661214669394993E-3</v>
      </c>
      <c r="AF229" s="15">
        <v>-2.0174599852564997E-3</v>
      </c>
      <c r="AG229" s="15">
        <v>-6.2270089470149996E-4</v>
      </c>
      <c r="AH229" s="15">
        <v>-2.700342806065E-4</v>
      </c>
      <c r="AI229" s="27" t="s">
        <v>59</v>
      </c>
    </row>
    <row r="230" spans="1:35" x14ac:dyDescent="0.3">
      <c r="A230" s="15">
        <v>-5.3338307500000001E-8</v>
      </c>
      <c r="B230" s="15">
        <v>-5.2710797999999996E-8</v>
      </c>
      <c r="C230" s="15">
        <v>-8.9106348999999999E-8</v>
      </c>
      <c r="D230" s="15">
        <v>-9.5381443999999995E-8</v>
      </c>
      <c r="E230" s="15">
        <v>-1.44327185E-7</v>
      </c>
      <c r="F230" s="15">
        <v>-1.8825285E-7</v>
      </c>
      <c r="G230" s="15">
        <v>-2.353160625E-7</v>
      </c>
      <c r="H230" s="15">
        <v>-2.4472870500000001E-7</v>
      </c>
      <c r="I230" s="15">
        <v>-3.6834807650000005E-7</v>
      </c>
      <c r="J230" s="15">
        <v>-6.055466675E-7</v>
      </c>
      <c r="K230" s="15">
        <v>-8.0007461250000005E-7</v>
      </c>
      <c r="L230" s="15">
        <v>-1.1703052175E-6</v>
      </c>
      <c r="M230" s="15">
        <v>-1.7131009349999999E-6</v>
      </c>
      <c r="N230" s="15">
        <v>-2.3456305110000003E-6</v>
      </c>
      <c r="O230" s="15">
        <v>-2.8269302974999998E-6</v>
      </c>
      <c r="P230" s="15">
        <v>-4.8939465904999998E-6</v>
      </c>
      <c r="Q230" s="15">
        <v>-7.0350090045000006E-6</v>
      </c>
      <c r="R230" s="15">
        <v>-1.1849261888500001E-5</v>
      </c>
      <c r="S230" s="15">
        <v>-2.2805577758500001E-5</v>
      </c>
      <c r="T230" s="15">
        <v>-3.7924791651500001E-5</v>
      </c>
      <c r="U230" s="15">
        <v>-8.6133836498500008E-5</v>
      </c>
      <c r="V230" s="15">
        <v>-1.9372661536849999E-4</v>
      </c>
      <c r="W230" s="15">
        <v>-4.7198942804849999E-4</v>
      </c>
      <c r="X230" s="15">
        <v>-1.8175856593165001E-3</v>
      </c>
      <c r="Y230" s="15">
        <v>-7.488495059922E-3</v>
      </c>
      <c r="Z230" s="15">
        <v>-4.3859499770810495E-2</v>
      </c>
      <c r="AA230" s="15">
        <v>-0.37731950640288853</v>
      </c>
      <c r="AB230" s="15">
        <v>-13.551809479798182</v>
      </c>
      <c r="AC230" s="15">
        <v>-8.713147041634242</v>
      </c>
      <c r="AD230" s="15">
        <v>-0.34758026054161001</v>
      </c>
      <c r="AE230" s="15">
        <v>-5.8877024494316497E-2</v>
      </c>
      <c r="AF230" s="15">
        <v>-1.0477844896326E-2</v>
      </c>
      <c r="AG230" s="15">
        <v>-2.4273165601624998E-3</v>
      </c>
      <c r="AH230" s="15">
        <v>-9.1849444028300001E-4</v>
      </c>
      <c r="AI230" s="27" t="s">
        <v>60</v>
      </c>
    </row>
    <row r="231" spans="1:35" x14ac:dyDescent="0.3">
      <c r="A231" s="15">
        <v>-4.2670645999999998E-8</v>
      </c>
      <c r="B231" s="15">
        <v>-4.1415627000000002E-8</v>
      </c>
      <c r="C231" s="15">
        <v>-6.9653554500000008E-8</v>
      </c>
      <c r="D231" s="15">
        <v>-7.4046121000000002E-8</v>
      </c>
      <c r="E231" s="15">
        <v>-1.1106918150000001E-7</v>
      </c>
      <c r="F231" s="15">
        <v>-1.4307216599999999E-7</v>
      </c>
      <c r="G231" s="15">
        <v>-1.7695767900000002E-7</v>
      </c>
      <c r="H231" s="15">
        <v>-1.8260526449999999E-7</v>
      </c>
      <c r="I231" s="15">
        <v>-2.7108410400000003E-7</v>
      </c>
      <c r="J231" s="15">
        <v>-4.3737412149999997E-7</v>
      </c>
      <c r="K231" s="15">
        <v>-5.6601356899999995E-7</v>
      </c>
      <c r="L231" s="15">
        <v>-8.0948725500000008E-7</v>
      </c>
      <c r="M231" s="15">
        <v>-1.152107442E-6</v>
      </c>
      <c r="N231" s="15">
        <v>-1.5348882370000001E-6</v>
      </c>
      <c r="O231" s="15">
        <v>-1.7971872080000001E-6</v>
      </c>
      <c r="P231" s="15">
        <v>-3.0409110370000001E-6</v>
      </c>
      <c r="Q231" s="15">
        <v>-4.2557694289999999E-6</v>
      </c>
      <c r="R231" s="15">
        <v>-6.9571978265000006E-6</v>
      </c>
      <c r="S231" s="15">
        <v>-1.28306867465E-5</v>
      </c>
      <c r="T231" s="15">
        <v>-1.9930956738999999E-5</v>
      </c>
      <c r="U231" s="15">
        <v>-4.1110657383000003E-5</v>
      </c>
      <c r="V231" s="15">
        <v>-8.1538584430000004E-5</v>
      </c>
      <c r="W231" s="15">
        <v>-1.6822023672200001E-4</v>
      </c>
      <c r="X231" s="15">
        <v>-5.2779886795949996E-4</v>
      </c>
      <c r="Y231" s="15">
        <v>-1.6349345866230002E-3</v>
      </c>
      <c r="Z231" s="15">
        <v>-6.3650296615400002E-3</v>
      </c>
      <c r="AA231" s="15">
        <v>-3.5454963205240997E-2</v>
      </c>
      <c r="AB231" s="15">
        <v>-0.51556959384791401</v>
      </c>
      <c r="AC231" s="15">
        <v>-4.6950506880400615</v>
      </c>
      <c r="AD231" s="15">
        <v>-8.5697999900776907</v>
      </c>
      <c r="AE231" s="15">
        <v>-1.1475467700975166</v>
      </c>
      <c r="AF231" s="15">
        <v>-7.8655409200996007E-2</v>
      </c>
      <c r="AG231" s="15">
        <v>-9.6361017704975002E-3</v>
      </c>
      <c r="AH231" s="15">
        <v>-2.9843567433124997E-3</v>
      </c>
      <c r="AI231" s="27" t="s">
        <v>61</v>
      </c>
    </row>
    <row r="232" spans="1:35" x14ac:dyDescent="0.3">
      <c r="A232" s="15">
        <v>-2.8865437000000001E-8</v>
      </c>
      <c r="B232" s="15">
        <v>-2.7610418000000001E-8</v>
      </c>
      <c r="C232" s="15">
        <v>-4.6435703000000001E-8</v>
      </c>
      <c r="D232" s="15">
        <v>-4.8945741E-8</v>
      </c>
      <c r="E232" s="15">
        <v>-7.2791102000000006E-8</v>
      </c>
      <c r="F232" s="15">
        <v>-9.2871406000000002E-8</v>
      </c>
      <c r="G232" s="15">
        <v>-1.1420672899999999E-7</v>
      </c>
      <c r="H232" s="15">
        <v>-1.1608925750000001E-7</v>
      </c>
      <c r="I232" s="15">
        <v>-1.7068258399999999E-7</v>
      </c>
      <c r="J232" s="15">
        <v>-2.6982908499999999E-7</v>
      </c>
      <c r="K232" s="15">
        <v>-3.4199267749999998E-7</v>
      </c>
      <c r="L232" s="15">
        <v>-4.8004476749999999E-7</v>
      </c>
      <c r="M232" s="15">
        <v>-6.7080765549999998E-7</v>
      </c>
      <c r="N232" s="15">
        <v>-8.7537575249999999E-7</v>
      </c>
      <c r="O232" s="15">
        <v>-1.002760181E-6</v>
      </c>
      <c r="P232" s="15">
        <v>-1.6629001750000001E-6</v>
      </c>
      <c r="Q232" s="15">
        <v>-2.2627992569999999E-6</v>
      </c>
      <c r="R232" s="15">
        <v>-3.5811967165000002E-6</v>
      </c>
      <c r="S232" s="15">
        <v>-6.3529061779999999E-6</v>
      </c>
      <c r="T232" s="15">
        <v>-9.3128684895000008E-6</v>
      </c>
      <c r="U232" s="15">
        <v>-1.7816249724E-5</v>
      </c>
      <c r="V232" s="15">
        <v>-3.2271558566000002E-5</v>
      </c>
      <c r="W232" s="15">
        <v>-5.9654818127E-5</v>
      </c>
      <c r="X232" s="15">
        <v>-1.6506637397500001E-4</v>
      </c>
      <c r="Y232" s="15">
        <v>-4.2757430563850003E-4</v>
      </c>
      <c r="Z232" s="15">
        <v>-1.2932230333789999E-3</v>
      </c>
      <c r="AA232" s="15">
        <v>-4.6969594357695E-3</v>
      </c>
      <c r="AB232" s="15">
        <v>-3.6936712682762003E-2</v>
      </c>
      <c r="AC232" s="15">
        <v>-0.17972483337003953</v>
      </c>
      <c r="AD232" s="15">
        <v>-0.65954256291286351</v>
      </c>
      <c r="AE232" s="15">
        <v>-7.2959240327906967</v>
      </c>
      <c r="AF232" s="15">
        <v>-0.56940414778319448</v>
      </c>
      <c r="AG232" s="15">
        <v>-3.9107141913852499E-2</v>
      </c>
      <c r="AH232" s="15">
        <v>-8.9515874249889993E-3</v>
      </c>
      <c r="AI232" s="27" t="s">
        <v>62</v>
      </c>
    </row>
    <row r="233" spans="1:35" x14ac:dyDescent="0.3">
      <c r="A233" s="15">
        <v>-2.44728705E-8</v>
      </c>
      <c r="B233" s="15">
        <v>-2.32178515E-8</v>
      </c>
      <c r="C233" s="15">
        <v>-3.7650569999999999E-8</v>
      </c>
      <c r="D233" s="15">
        <v>-3.8905589000000002E-8</v>
      </c>
      <c r="E233" s="15">
        <v>-5.83583835E-8</v>
      </c>
      <c r="F233" s="15">
        <v>-7.4046121000000002E-8</v>
      </c>
      <c r="G233" s="15">
        <v>-8.9733858500000004E-8</v>
      </c>
      <c r="H233" s="15">
        <v>-9.1616387000000006E-8</v>
      </c>
      <c r="I233" s="15">
        <v>-1.3303201399999999E-7</v>
      </c>
      <c r="J233" s="15">
        <v>-2.077056445E-7</v>
      </c>
      <c r="K233" s="15">
        <v>-2.5978893300000002E-7</v>
      </c>
      <c r="L233" s="15">
        <v>-3.5768041499999998E-7</v>
      </c>
      <c r="M233" s="15">
        <v>-4.8694737200000005E-7</v>
      </c>
      <c r="N233" s="15">
        <v>-6.1935187650000003E-7</v>
      </c>
      <c r="O233" s="15">
        <v>-6.8837792150000006E-7</v>
      </c>
      <c r="P233" s="15">
        <v>-1.1288895905E-6</v>
      </c>
      <c r="Q233" s="15">
        <v>-1.5141804234999998E-6</v>
      </c>
      <c r="R233" s="15">
        <v>-2.3581807009999999E-6</v>
      </c>
      <c r="S233" s="15">
        <v>-4.1126972630000004E-6</v>
      </c>
      <c r="T233" s="15">
        <v>-5.8364658595E-6</v>
      </c>
      <c r="U233" s="15">
        <v>-1.0591105341000001E-5</v>
      </c>
      <c r="V233" s="15">
        <v>-1.7661254877500001E-5</v>
      </c>
      <c r="W233" s="15">
        <v>-2.930469365E-5</v>
      </c>
      <c r="X233" s="15">
        <v>-7.2471699664499993E-5</v>
      </c>
      <c r="Y233" s="15">
        <v>-1.6202420791900003E-4</v>
      </c>
      <c r="Z233" s="15">
        <v>-4.0747831390099999E-4</v>
      </c>
      <c r="AA233" s="15">
        <v>-1.1910161685475E-3</v>
      </c>
      <c r="AB233" s="15">
        <v>-6.6244364412545E-3</v>
      </c>
      <c r="AC233" s="15">
        <v>-2.9435314144991502E-2</v>
      </c>
      <c r="AD233" s="15">
        <v>-0.141723733425792</v>
      </c>
      <c r="AE233" s="15">
        <v>-2.6508640773209846</v>
      </c>
      <c r="AF233" s="15">
        <v>-7.3892798823997907</v>
      </c>
      <c r="AG233" s="15">
        <v>-0.16485316318965651</v>
      </c>
      <c r="AH233" s="15">
        <v>-3.3740642391772997E-2</v>
      </c>
      <c r="AI233" s="27" t="s">
        <v>63</v>
      </c>
    </row>
    <row r="234" spans="1:35" x14ac:dyDescent="0.3">
      <c r="A234" s="15">
        <v>-2.32178515E-8</v>
      </c>
      <c r="B234" s="15">
        <v>-2.1962832500000001E-8</v>
      </c>
      <c r="C234" s="15">
        <v>-3.5768041499999998E-8</v>
      </c>
      <c r="D234" s="15">
        <v>-3.6395551000000003E-8</v>
      </c>
      <c r="E234" s="15">
        <v>-5.3965817E-8</v>
      </c>
      <c r="F234" s="15">
        <v>-6.7771026000000007E-8</v>
      </c>
      <c r="G234" s="15">
        <v>-8.2203744500000012E-8</v>
      </c>
      <c r="H234" s="15">
        <v>-8.2831254000000004E-8</v>
      </c>
      <c r="I234" s="15">
        <v>-1.1922680499999999E-7</v>
      </c>
      <c r="J234" s="15">
        <v>-1.8448779300000002E-7</v>
      </c>
      <c r="K234" s="15">
        <v>-2.29668477E-7</v>
      </c>
      <c r="L234" s="15">
        <v>-3.1312724050000005E-7</v>
      </c>
      <c r="M234" s="15">
        <v>-4.198038555E-7</v>
      </c>
      <c r="N234" s="15">
        <v>-5.2208790400000001E-7</v>
      </c>
      <c r="O234" s="15">
        <v>-5.6287602150000004E-7</v>
      </c>
      <c r="P234" s="15">
        <v>-8.94828547E-7</v>
      </c>
      <c r="Q234" s="15">
        <v>-1.1746977840000002E-6</v>
      </c>
      <c r="R234" s="15">
        <v>-1.792167132E-6</v>
      </c>
      <c r="S234" s="15">
        <v>-3.093621835E-6</v>
      </c>
      <c r="T234" s="15">
        <v>-4.3222854360000002E-6</v>
      </c>
      <c r="U234" s="15">
        <v>-7.7309170399999999E-6</v>
      </c>
      <c r="V234" s="15">
        <v>-1.2415275457500001E-5</v>
      </c>
      <c r="W234" s="15">
        <v>-1.9302192220000001E-5</v>
      </c>
      <c r="X234" s="15">
        <v>-4.3914997338500001E-5</v>
      </c>
      <c r="Y234" s="15">
        <v>-8.7981851976E-5</v>
      </c>
      <c r="Z234" s="15">
        <v>-1.8680079301700001E-4</v>
      </c>
      <c r="AA234" s="15">
        <v>-4.2490927279199999E-4</v>
      </c>
      <c r="AB234" s="15">
        <v>-1.8449952742765E-3</v>
      </c>
      <c r="AC234" s="15">
        <v>-6.4724523853355006E-3</v>
      </c>
      <c r="AD234" s="15">
        <v>-3.2698399313032998E-2</v>
      </c>
      <c r="AE234" s="15">
        <v>-0.39223468746449203</v>
      </c>
      <c r="AF234" s="15">
        <v>-9.1418404144570378</v>
      </c>
      <c r="AG234" s="15">
        <v>-7.4284925149356882</v>
      </c>
      <c r="AH234" s="15">
        <v>-0.86218887755609108</v>
      </c>
      <c r="AI234" s="27" t="s">
        <v>64</v>
      </c>
    </row>
    <row r="235" spans="1:35" x14ac:dyDescent="0.3">
      <c r="A235" s="15">
        <v>-1.5060228E-8</v>
      </c>
      <c r="B235" s="15">
        <v>-1.4432718500000001E-8</v>
      </c>
      <c r="C235" s="15">
        <v>-2.32178515E-8</v>
      </c>
      <c r="D235" s="15">
        <v>-2.32178515E-8</v>
      </c>
      <c r="E235" s="15">
        <v>-3.3885513000000003E-8</v>
      </c>
      <c r="F235" s="15">
        <v>-4.20431365E-8</v>
      </c>
      <c r="G235" s="15">
        <v>-5.0828269500000002E-8</v>
      </c>
      <c r="H235" s="15">
        <v>-5.0828269500000002E-8</v>
      </c>
      <c r="I235" s="15">
        <v>-7.2791102000000006E-8</v>
      </c>
      <c r="J235" s="15">
        <v>-1.1106918150000001E-7</v>
      </c>
      <c r="K235" s="15">
        <v>-1.3742458049999999E-7</v>
      </c>
      <c r="L235" s="15">
        <v>-1.8511530250000001E-7</v>
      </c>
      <c r="M235" s="15">
        <v>-2.4347368600000003E-7</v>
      </c>
      <c r="N235" s="15">
        <v>-2.9618448400000001E-7</v>
      </c>
      <c r="O235" s="15">
        <v>-3.1124471200000002E-7</v>
      </c>
      <c r="P235" s="15">
        <v>-4.8192729600000001E-7</v>
      </c>
      <c r="Q235" s="15">
        <v>-6.1997938599999997E-7</v>
      </c>
      <c r="R235" s="15">
        <v>-9.2683153149999994E-7</v>
      </c>
      <c r="S235" s="15">
        <v>-1.5712837879999999E-6</v>
      </c>
      <c r="T235" s="15">
        <v>-2.1398073950000001E-6</v>
      </c>
      <c r="U235" s="15">
        <v>-3.726151411E-6</v>
      </c>
      <c r="V235" s="15">
        <v>-5.7674398145E-6</v>
      </c>
      <c r="W235" s="15">
        <v>-8.4575730409999992E-6</v>
      </c>
      <c r="X235" s="15">
        <v>-1.7894060901999998E-5</v>
      </c>
      <c r="Y235" s="15">
        <v>-3.3005117171500001E-5</v>
      </c>
      <c r="Z235" s="15">
        <v>-6.2188073978499997E-5</v>
      </c>
      <c r="AA235" s="15">
        <v>-1.1872856245700001E-4</v>
      </c>
      <c r="AB235" s="15">
        <v>-4.2173783977900002E-4</v>
      </c>
      <c r="AC235" s="15">
        <v>-1.140163426177E-3</v>
      </c>
      <c r="AD235" s="15">
        <v>-4.3351042000659996E-3</v>
      </c>
      <c r="AE235" s="15">
        <v>-3.0068801927998001E-2</v>
      </c>
      <c r="AF235" s="15">
        <v>-0.2567432259078915</v>
      </c>
      <c r="AG235" s="15">
        <v>-0.82064916682756095</v>
      </c>
      <c r="AH235" s="15">
        <v>-8.4225511440635419</v>
      </c>
      <c r="AI235" s="27" t="s">
        <v>65</v>
      </c>
    </row>
    <row r="236" spans="1:35" s="14" customFormat="1" x14ac:dyDescent="0.3">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27"/>
    </row>
    <row r="237" spans="1:35" s="14" customFormat="1" x14ac:dyDescent="0.3"/>
    <row r="238" spans="1:35" s="14" customFormat="1" x14ac:dyDescent="0.3">
      <c r="A238" s="16" t="s">
        <v>108</v>
      </c>
    </row>
    <row r="239" spans="1:35" s="14" customFormat="1" x14ac:dyDescent="0.3"/>
    <row r="240" spans="1:35" s="14" customFormat="1" x14ac:dyDescent="0.3">
      <c r="A240" s="27" t="s">
        <v>68</v>
      </c>
      <c r="B240" s="27" t="s">
        <v>69</v>
      </c>
      <c r="C240" s="27" t="s">
        <v>70</v>
      </c>
      <c r="D240" s="27" t="s">
        <v>71</v>
      </c>
      <c r="E240" s="27" t="s">
        <v>72</v>
      </c>
      <c r="F240" s="27" t="s">
        <v>73</v>
      </c>
      <c r="G240" s="27" t="s">
        <v>74</v>
      </c>
      <c r="H240" s="27" t="s">
        <v>75</v>
      </c>
      <c r="I240" s="27" t="s">
        <v>76</v>
      </c>
      <c r="J240" s="27" t="s">
        <v>77</v>
      </c>
      <c r="K240" s="27" t="s">
        <v>78</v>
      </c>
      <c r="L240" s="27" t="s">
        <v>79</v>
      </c>
      <c r="M240" s="27" t="s">
        <v>80</v>
      </c>
      <c r="N240" s="27" t="s">
        <v>81</v>
      </c>
      <c r="O240" s="27" t="s">
        <v>82</v>
      </c>
      <c r="P240" s="27" t="s">
        <v>83</v>
      </c>
      <c r="Q240" s="27" t="s">
        <v>84</v>
      </c>
      <c r="R240" s="27" t="s">
        <v>85</v>
      </c>
      <c r="S240" s="27" t="s">
        <v>86</v>
      </c>
      <c r="T240" s="27" t="s">
        <v>87</v>
      </c>
      <c r="U240" s="27" t="s">
        <v>88</v>
      </c>
      <c r="V240" s="27" t="s">
        <v>89</v>
      </c>
      <c r="W240" s="27" t="s">
        <v>90</v>
      </c>
      <c r="X240" s="27" t="s">
        <v>91</v>
      </c>
      <c r="Y240" s="27" t="s">
        <v>92</v>
      </c>
      <c r="Z240" s="27" t="s">
        <v>93</v>
      </c>
      <c r="AA240" s="27" t="s">
        <v>94</v>
      </c>
      <c r="AB240" s="27" t="s">
        <v>95</v>
      </c>
      <c r="AC240" s="27" t="s">
        <v>96</v>
      </c>
      <c r="AD240" s="27" t="s">
        <v>97</v>
      </c>
      <c r="AE240" s="27" t="s">
        <v>98</v>
      </c>
      <c r="AF240" s="27" t="s">
        <v>99</v>
      </c>
      <c r="AG240" s="27" t="s">
        <v>100</v>
      </c>
      <c r="AH240" s="27" t="s">
        <v>101</v>
      </c>
    </row>
    <row r="241" spans="1:35" s="14" customFormat="1" x14ac:dyDescent="0.3">
      <c r="A241" s="15">
        <f>A124+A163+A202</f>
        <v>-152.77049428257041</v>
      </c>
      <c r="B241" s="15">
        <f t="shared" ref="B241:AH241" si="0">B124+B163+B202</f>
        <v>-1.136909335102622</v>
      </c>
      <c r="C241" s="15">
        <f t="shared" si="0"/>
        <v>-0.15839388160121651</v>
      </c>
      <c r="D241" s="15">
        <f t="shared" si="0"/>
        <v>-5.3375857668479992E-2</v>
      </c>
      <c r="E241" s="15">
        <f t="shared" si="0"/>
        <v>-0.124318720797598</v>
      </c>
      <c r="F241" s="15">
        <f t="shared" si="0"/>
        <v>-3.8172917692932996E-2</v>
      </c>
      <c r="G241" s="15">
        <f t="shared" si="0"/>
        <v>7.2072848351204992E-3</v>
      </c>
      <c r="H241" s="15">
        <f t="shared" si="0"/>
        <v>-2.2731191527350997E-2</v>
      </c>
      <c r="I241" s="15">
        <f t="shared" si="0"/>
        <v>-1.2367013701855001E-3</v>
      </c>
      <c r="J241" s="15">
        <f t="shared" si="0"/>
        <v>1.4626984146029002E-2</v>
      </c>
      <c r="K241" s="15">
        <f t="shared" si="0"/>
        <v>-3.6309927328724997E-3</v>
      </c>
      <c r="L241" s="15">
        <f t="shared" si="0"/>
        <v>-2.0588159988540002E-3</v>
      </c>
      <c r="M241" s="15">
        <f t="shared" si="0"/>
        <v>-5.2696252329790007E-3</v>
      </c>
      <c r="N241" s="15">
        <f t="shared" si="0"/>
        <v>8.3167473590099999E-4</v>
      </c>
      <c r="O241" s="15">
        <f t="shared" si="0"/>
        <v>4.4695110873805002E-3</v>
      </c>
      <c r="P241" s="15">
        <f t="shared" si="0"/>
        <v>1.2387489336840001E-3</v>
      </c>
      <c r="Q241" s="15">
        <f t="shared" si="0"/>
        <v>-2.3370148055650001E-4</v>
      </c>
      <c r="R241" s="15">
        <f t="shared" si="0"/>
        <v>-1.7059109311489999E-3</v>
      </c>
      <c r="S241" s="15">
        <f t="shared" si="0"/>
        <v>1.40405250625E-4</v>
      </c>
      <c r="T241" s="15">
        <f t="shared" si="0"/>
        <v>-2.0370043961434998E-3</v>
      </c>
      <c r="U241" s="15">
        <f t="shared" si="0"/>
        <v>-6.1430168004399999E-4</v>
      </c>
      <c r="V241" s="15">
        <f t="shared" si="0"/>
        <v>-6.100452831054999E-4</v>
      </c>
      <c r="W241" s="15">
        <f t="shared" si="0"/>
        <v>7.9809356500849999E-4</v>
      </c>
      <c r="X241" s="15">
        <f t="shared" si="0"/>
        <v>2.19146397704E-4</v>
      </c>
      <c r="Y241" s="15">
        <f t="shared" si="0"/>
        <v>-9.8466343452950004E-4</v>
      </c>
      <c r="Z241" s="15">
        <f t="shared" si="0"/>
        <v>2.2831744904650001E-4</v>
      </c>
      <c r="AA241" s="15">
        <f t="shared" si="0"/>
        <v>2.5793150488000003E-5</v>
      </c>
      <c r="AB241" s="15">
        <f t="shared" si="0"/>
        <v>4.60619583418E-4</v>
      </c>
      <c r="AC241" s="15">
        <f t="shared" si="0"/>
        <v>-6.0263878847700001E-4</v>
      </c>
      <c r="AD241" s="15">
        <f t="shared" si="0"/>
        <v>-5.9324434375250003E-4</v>
      </c>
      <c r="AE241" s="15">
        <f t="shared" si="0"/>
        <v>-1.044182083095E-4</v>
      </c>
      <c r="AF241" s="15">
        <f t="shared" si="0"/>
        <v>-7.7528798725000006E-5</v>
      </c>
      <c r="AG241" s="15">
        <f t="shared" si="0"/>
        <v>-1.3650025900650002E-4</v>
      </c>
      <c r="AH241" s="15">
        <f t="shared" si="0"/>
        <v>-4.0145547772E-4</v>
      </c>
      <c r="AI241" s="27" t="s">
        <v>32</v>
      </c>
    </row>
    <row r="242" spans="1:35" s="14" customFormat="1" x14ac:dyDescent="0.3">
      <c r="A242" s="15">
        <f t="shared" ref="A242:AH242" si="1">A125+A164+A203</f>
        <v>-26.325868215304656</v>
      </c>
      <c r="B242" s="15">
        <f t="shared" si="1"/>
        <v>-203.34610187970554</v>
      </c>
      <c r="C242" s="15">
        <f t="shared" si="1"/>
        <v>5.494218869342407</v>
      </c>
      <c r="D242" s="15">
        <f t="shared" si="1"/>
        <v>-0.10623384931687599</v>
      </c>
      <c r="E242" s="15">
        <f t="shared" si="1"/>
        <v>0.4644714067840745</v>
      </c>
      <c r="F242" s="15">
        <f t="shared" si="1"/>
        <v>-6.58294243831795E-2</v>
      </c>
      <c r="G242" s="15">
        <f t="shared" si="1"/>
        <v>1.6433162937654504E-2</v>
      </c>
      <c r="H242" s="15">
        <f t="shared" si="1"/>
        <v>0.13065258519982051</v>
      </c>
      <c r="I242" s="15">
        <f t="shared" si="1"/>
        <v>2.0276450292000502E-2</v>
      </c>
      <c r="J242" s="15">
        <f t="shared" si="1"/>
        <v>-2.2578323310546503E-2</v>
      </c>
      <c r="K242" s="15">
        <f t="shared" si="1"/>
        <v>4.3974585640620002E-3</v>
      </c>
      <c r="L242" s="15">
        <f t="shared" si="1"/>
        <v>2.6474975327791497E-2</v>
      </c>
      <c r="M242" s="15">
        <f t="shared" si="1"/>
        <v>2.5087030990406503E-2</v>
      </c>
      <c r="N242" s="15">
        <f t="shared" si="1"/>
        <v>-4.2388768732600007E-3</v>
      </c>
      <c r="O242" s="15">
        <f t="shared" si="1"/>
        <v>-6.7736105096324996E-3</v>
      </c>
      <c r="P242" s="15">
        <f t="shared" si="1"/>
        <v>-4.7698214463429995E-3</v>
      </c>
      <c r="Q242" s="15">
        <f t="shared" si="1"/>
        <v>7.2087030065905002E-3</v>
      </c>
      <c r="R242" s="15">
        <f t="shared" si="1"/>
        <v>7.9000992487854999E-3</v>
      </c>
      <c r="S242" s="15">
        <f t="shared" si="1"/>
        <v>1.2528045189745E-3</v>
      </c>
      <c r="T242" s="15">
        <f t="shared" si="1"/>
        <v>2.6039404041084996E-3</v>
      </c>
      <c r="U242" s="15">
        <f t="shared" si="1"/>
        <v>1.8016669983205E-3</v>
      </c>
      <c r="V242" s="15">
        <f t="shared" si="1"/>
        <v>9.1676376908199993E-4</v>
      </c>
      <c r="W242" s="15">
        <f t="shared" si="1"/>
        <v>-4.2043098849429998E-3</v>
      </c>
      <c r="X242" s="15">
        <f t="shared" si="1"/>
        <v>-9.9781666115900006E-4</v>
      </c>
      <c r="Y242" s="15">
        <f t="shared" si="1"/>
        <v>1.0414078635954999E-3</v>
      </c>
      <c r="Z242" s="15">
        <f t="shared" si="1"/>
        <v>-3.5671656040799999E-4</v>
      </c>
      <c r="AA242" s="15">
        <f t="shared" si="1"/>
        <v>1.3784532561974998E-3</v>
      </c>
      <c r="AB242" s="15">
        <f t="shared" si="1"/>
        <v>-2.1635448243660003E-3</v>
      </c>
      <c r="AC242" s="15">
        <f t="shared" si="1"/>
        <v>1.74847992061E-3</v>
      </c>
      <c r="AD242" s="15">
        <f t="shared" si="1"/>
        <v>8.2483174480350006E-4</v>
      </c>
      <c r="AE242" s="15">
        <f t="shared" si="1"/>
        <v>5.5489410065999992E-5</v>
      </c>
      <c r="AF242" s="15">
        <f t="shared" si="1"/>
        <v>-7.9102592550999996E-5</v>
      </c>
      <c r="AG242" s="15">
        <f t="shared" si="1"/>
        <v>-7.2279681757500013E-5</v>
      </c>
      <c r="AH242" s="15">
        <f t="shared" si="1"/>
        <v>9.8508261087550011E-4</v>
      </c>
      <c r="AI242" s="27" t="s">
        <v>33</v>
      </c>
    </row>
    <row r="243" spans="1:35" s="14" customFormat="1" x14ac:dyDescent="0.3">
      <c r="A243" s="15">
        <f t="shared" ref="A243:AH243" si="2">A126+A165+A204</f>
        <v>-0.73033736517545655</v>
      </c>
      <c r="B243" s="15">
        <f t="shared" si="2"/>
        <v>6.6608283959975561</v>
      </c>
      <c r="C243" s="15">
        <f t="shared" si="2"/>
        <v>-206.3919562269584</v>
      </c>
      <c r="D243" s="15">
        <f t="shared" si="2"/>
        <v>-1.3081246746681221</v>
      </c>
      <c r="E243" s="15">
        <f t="shared" si="2"/>
        <v>-1.6937076152229005</v>
      </c>
      <c r="F243" s="15">
        <f t="shared" si="2"/>
        <v>-0.21694316917885401</v>
      </c>
      <c r="G243" s="15">
        <f t="shared" si="2"/>
        <v>-3.0926567253889998E-3</v>
      </c>
      <c r="H243" s="15">
        <f t="shared" si="2"/>
        <v>-0.15728373634699103</v>
      </c>
      <c r="I243" s="15">
        <f t="shared" si="2"/>
        <v>1.1660262302194998E-3</v>
      </c>
      <c r="J243" s="15">
        <f t="shared" si="2"/>
        <v>7.5259394303002991E-2</v>
      </c>
      <c r="K243" s="15">
        <f t="shared" si="2"/>
        <v>-1.6881339007687499E-2</v>
      </c>
      <c r="L243" s="15">
        <f t="shared" si="2"/>
        <v>-1.2459620298845999E-2</v>
      </c>
      <c r="M243" s="15">
        <f t="shared" si="2"/>
        <v>-2.4797596626098001E-2</v>
      </c>
      <c r="N243" s="15">
        <f t="shared" si="2"/>
        <v>5.0587538030514995E-3</v>
      </c>
      <c r="O243" s="15">
        <f t="shared" si="2"/>
        <v>1.7565975090039002E-2</v>
      </c>
      <c r="P243" s="15">
        <f t="shared" si="2"/>
        <v>5.5963493493250008E-3</v>
      </c>
      <c r="Q243" s="15">
        <f t="shared" si="2"/>
        <v>-5.5598596719000002E-4</v>
      </c>
      <c r="R243" s="15">
        <f t="shared" si="2"/>
        <v>-5.7847760194564999E-3</v>
      </c>
      <c r="S243" s="15">
        <f t="shared" si="2"/>
        <v>9.170699937180001E-4</v>
      </c>
      <c r="T243" s="15">
        <f t="shared" si="2"/>
        <v>-6.460067230334E-3</v>
      </c>
      <c r="U243" s="15">
        <f t="shared" si="2"/>
        <v>-1.9719912743959996E-3</v>
      </c>
      <c r="V243" s="15">
        <f t="shared" si="2"/>
        <v>-1.9128058333749999E-3</v>
      </c>
      <c r="W243" s="15">
        <f t="shared" si="2"/>
        <v>3.3006729870914998E-3</v>
      </c>
      <c r="X243" s="15">
        <f t="shared" si="2"/>
        <v>1.0954320389790001E-3</v>
      </c>
      <c r="Y243" s="15">
        <f t="shared" si="2"/>
        <v>-2.8969779279659998E-3</v>
      </c>
      <c r="Z243" s="15">
        <f t="shared" si="2"/>
        <v>8.1215291535599999E-4</v>
      </c>
      <c r="AA243" s="15">
        <f t="shared" si="2"/>
        <v>2.29980976731E-4</v>
      </c>
      <c r="AB243" s="15">
        <f t="shared" si="2"/>
        <v>1.4930189206315001E-3</v>
      </c>
      <c r="AC243" s="15">
        <f t="shared" si="2"/>
        <v>-1.9601282072984998E-3</v>
      </c>
      <c r="AD243" s="15">
        <f t="shared" si="2"/>
        <v>-1.7493628264765003E-3</v>
      </c>
      <c r="AE243" s="15">
        <f t="shared" si="2"/>
        <v>-2.6875039616949998E-4</v>
      </c>
      <c r="AF243" s="15">
        <f t="shared" si="2"/>
        <v>-1.9170164221200001E-4</v>
      </c>
      <c r="AG243" s="15">
        <f t="shared" si="2"/>
        <v>-3.3059647747049999E-4</v>
      </c>
      <c r="AH243" s="15">
        <f t="shared" si="2"/>
        <v>-1.2815413165269999E-3</v>
      </c>
      <c r="AI243" s="27" t="s">
        <v>34</v>
      </c>
    </row>
    <row r="244" spans="1:35" s="14" customFormat="1" x14ac:dyDescent="0.3">
      <c r="A244" s="15">
        <f t="shared" ref="A244:AH244" si="3">A127+A166+A205</f>
        <v>-1.4318644803014001E-2</v>
      </c>
      <c r="B244" s="15">
        <f t="shared" si="3"/>
        <v>-0.58550273018556298</v>
      </c>
      <c r="C244" s="15">
        <f t="shared" si="3"/>
        <v>-25.068181298424498</v>
      </c>
      <c r="D244" s="15">
        <f t="shared" si="3"/>
        <v>-153.3144651728791</v>
      </c>
      <c r="E244" s="15">
        <f t="shared" si="3"/>
        <v>-4.213320635846177</v>
      </c>
      <c r="F244" s="15">
        <f t="shared" si="3"/>
        <v>-0.39728437250024945</v>
      </c>
      <c r="G244" s="15">
        <f t="shared" si="3"/>
        <v>-1.1061667812445499E-2</v>
      </c>
      <c r="H244" s="15">
        <f t="shared" si="3"/>
        <v>-5.1725769354941498E-2</v>
      </c>
      <c r="I244" s="15">
        <f t="shared" si="3"/>
        <v>1.4373016618660502E-2</v>
      </c>
      <c r="J244" s="15">
        <f t="shared" si="3"/>
        <v>2.9717126778913003E-2</v>
      </c>
      <c r="K244" s="15">
        <f t="shared" si="3"/>
        <v>-5.1903632530150004E-3</v>
      </c>
      <c r="L244" s="15">
        <f t="shared" si="3"/>
        <v>5.6240495011834991E-3</v>
      </c>
      <c r="M244" s="15">
        <f t="shared" si="3"/>
        <v>-9.5304762339100001E-4</v>
      </c>
      <c r="N244" s="15">
        <f t="shared" si="3"/>
        <v>9.464807364735E-4</v>
      </c>
      <c r="O244" s="15">
        <f t="shared" si="3"/>
        <v>5.3507559362339996E-3</v>
      </c>
      <c r="P244" s="15">
        <f t="shared" si="3"/>
        <v>1.0743715651400001E-3</v>
      </c>
      <c r="Q244" s="15">
        <f t="shared" si="3"/>
        <v>2.5871256595464999E-3</v>
      </c>
      <c r="R244" s="15">
        <f t="shared" si="3"/>
        <v>5.9562887985250006E-4</v>
      </c>
      <c r="S244" s="15">
        <f t="shared" si="3"/>
        <v>9.0199533299949999E-4</v>
      </c>
      <c r="T244" s="15">
        <f t="shared" si="3"/>
        <v>-1.3620388626965001E-3</v>
      </c>
      <c r="U244" s="15">
        <f t="shared" si="3"/>
        <v>-7.1398030910000006E-5</v>
      </c>
      <c r="V244" s="15">
        <f t="shared" si="3"/>
        <v>-3.8795963090350002E-4</v>
      </c>
      <c r="W244" s="15">
        <f t="shared" si="3"/>
        <v>2.2976887852000004E-5</v>
      </c>
      <c r="X244" s="15">
        <f t="shared" si="3"/>
        <v>1.917888660325E-4</v>
      </c>
      <c r="Y244" s="15">
        <f t="shared" si="3"/>
        <v>-6.5701311416149993E-4</v>
      </c>
      <c r="Z244" s="15">
        <f t="shared" si="3"/>
        <v>2.1518555774000003E-4</v>
      </c>
      <c r="AA244" s="15">
        <f t="shared" si="3"/>
        <v>5.5680549459699992E-4</v>
      </c>
      <c r="AB244" s="15">
        <f t="shared" si="3"/>
        <v>-1.2097881152400001E-4</v>
      </c>
      <c r="AC244" s="15">
        <f t="shared" si="3"/>
        <v>-1.9791273124299997E-4</v>
      </c>
      <c r="AD244" s="15">
        <f t="shared" si="3"/>
        <v>-3.4945815802149999E-4</v>
      </c>
      <c r="AE244" s="15">
        <f t="shared" si="3"/>
        <v>-6.6237392781999996E-5</v>
      </c>
      <c r="AF244" s="15">
        <f t="shared" si="3"/>
        <v>-8.0720939551500009E-5</v>
      </c>
      <c r="AG244" s="15">
        <f t="shared" si="3"/>
        <v>-1.2288957795149999E-4</v>
      </c>
      <c r="AH244" s="15">
        <f t="shared" si="3"/>
        <v>-1.8366763808349998E-4</v>
      </c>
      <c r="AI244" s="27" t="s">
        <v>35</v>
      </c>
    </row>
    <row r="245" spans="1:35" s="14" customFormat="1" x14ac:dyDescent="0.3">
      <c r="A245" s="15">
        <f t="shared" ref="A245:AH245" si="4">A128+A167+A206</f>
        <v>-4.3708910668510001E-2</v>
      </c>
      <c r="B245" s="15">
        <f t="shared" si="4"/>
        <v>-1.161525103320981</v>
      </c>
      <c r="C245" s="15">
        <f t="shared" si="4"/>
        <v>1.1921581523787363</v>
      </c>
      <c r="D245" s="15">
        <f t="shared" si="4"/>
        <v>-0.751538227322325</v>
      </c>
      <c r="E245" s="15">
        <f t="shared" si="4"/>
        <v>-192.29188318107879</v>
      </c>
      <c r="F245" s="15">
        <f t="shared" si="4"/>
        <v>-6.8239855767113724</v>
      </c>
      <c r="G245" s="15">
        <f t="shared" si="4"/>
        <v>0.24986280386871651</v>
      </c>
      <c r="H245" s="15">
        <f t="shared" si="4"/>
        <v>0.120030692360222</v>
      </c>
      <c r="I245" s="15">
        <f t="shared" si="4"/>
        <v>0.126770876066299</v>
      </c>
      <c r="J245" s="15">
        <f t="shared" si="4"/>
        <v>0.16688302339014252</v>
      </c>
      <c r="K245" s="15">
        <f t="shared" si="4"/>
        <v>-3.6780870698437003E-2</v>
      </c>
      <c r="L245" s="15">
        <f t="shared" si="4"/>
        <v>7.3687868296336001E-2</v>
      </c>
      <c r="M245" s="15">
        <f t="shared" si="4"/>
        <v>2.4348288528926999E-2</v>
      </c>
      <c r="N245" s="15">
        <f t="shared" si="4"/>
        <v>-1.113323589843E-3</v>
      </c>
      <c r="O245" s="15">
        <f t="shared" si="4"/>
        <v>2.2802116416098001E-2</v>
      </c>
      <c r="P245" s="15">
        <f t="shared" si="4"/>
        <v>-5.4934252411350008E-4</v>
      </c>
      <c r="Q245" s="15">
        <f t="shared" si="4"/>
        <v>1.8065534775479501E-2</v>
      </c>
      <c r="R245" s="15">
        <f t="shared" si="4"/>
        <v>8.0412117026169988E-3</v>
      </c>
      <c r="S245" s="15">
        <f t="shared" si="4"/>
        <v>4.8185224586380004E-3</v>
      </c>
      <c r="T245" s="15">
        <f t="shared" si="4"/>
        <v>-6.1598572728914997E-3</v>
      </c>
      <c r="U245" s="15">
        <f t="shared" si="4"/>
        <v>5.2578518997399993E-4</v>
      </c>
      <c r="V245" s="15">
        <f t="shared" si="4"/>
        <v>-1.4672527530519999E-3</v>
      </c>
      <c r="W245" s="15">
        <f t="shared" si="4"/>
        <v>-3.0386513752905004E-3</v>
      </c>
      <c r="X245" s="15">
        <f t="shared" si="4"/>
        <v>-5.6327762758000002E-5</v>
      </c>
      <c r="Y245" s="15">
        <f t="shared" si="4"/>
        <v>-2.7955836879370003E-3</v>
      </c>
      <c r="Z245" s="15">
        <f t="shared" si="4"/>
        <v>7.2222703894899993E-4</v>
      </c>
      <c r="AA245" s="15">
        <f t="shared" si="4"/>
        <v>3.1657866825189999E-3</v>
      </c>
      <c r="AB245" s="15">
        <f t="shared" si="4"/>
        <v>-1.7305676619325E-3</v>
      </c>
      <c r="AC245" s="15">
        <f t="shared" si="4"/>
        <v>1.11077966633E-4</v>
      </c>
      <c r="AD245" s="15">
        <f t="shared" si="4"/>
        <v>-1.2410575411344999E-3</v>
      </c>
      <c r="AE245" s="15">
        <f t="shared" si="4"/>
        <v>-3.0650889780349999E-4</v>
      </c>
      <c r="AF245" s="15">
        <f t="shared" si="4"/>
        <v>-4.3323883389500005E-4</v>
      </c>
      <c r="AG245" s="15">
        <f t="shared" si="4"/>
        <v>-6.2896720456849997E-4</v>
      </c>
      <c r="AH245" s="15">
        <f t="shared" si="4"/>
        <v>-2.5521438874500003E-4</v>
      </c>
      <c r="AI245" s="27" t="s">
        <v>36</v>
      </c>
    </row>
    <row r="246" spans="1:35" s="14" customFormat="1" x14ac:dyDescent="0.3">
      <c r="A246" s="15">
        <f t="shared" ref="A246:AH246" si="5">A129+A168+A207</f>
        <v>6.7767336244139997E-3</v>
      </c>
      <c r="B246" s="15">
        <f t="shared" si="5"/>
        <v>-0.37724412745171054</v>
      </c>
      <c r="C246" s="15">
        <f t="shared" si="5"/>
        <v>1.0053209041973339</v>
      </c>
      <c r="D246" s="15">
        <f t="shared" si="5"/>
        <v>-1.6782562480013608</v>
      </c>
      <c r="E246" s="15">
        <f t="shared" si="5"/>
        <v>-13.090325107967967</v>
      </c>
      <c r="F246" s="15">
        <f t="shared" si="5"/>
        <v>-201.63965274495357</v>
      </c>
      <c r="G246" s="15">
        <f t="shared" si="5"/>
        <v>2.4436351430030019</v>
      </c>
      <c r="H246" s="15">
        <f t="shared" si="5"/>
        <v>0.9612037063551776</v>
      </c>
      <c r="I246" s="15">
        <f t="shared" si="5"/>
        <v>0.20167770478423652</v>
      </c>
      <c r="J246" s="15">
        <f t="shared" si="5"/>
        <v>0.11164822969633399</v>
      </c>
      <c r="K246" s="15">
        <f t="shared" si="5"/>
        <v>-3.4731447261779007E-2</v>
      </c>
      <c r="L246" s="15">
        <f t="shared" si="5"/>
        <v>0.146457901037364</v>
      </c>
      <c r="M246" s="15">
        <f t="shared" si="5"/>
        <v>7.9912081061019005E-2</v>
      </c>
      <c r="N246" s="15">
        <f t="shared" si="5"/>
        <v>-7.3279153788719997E-3</v>
      </c>
      <c r="O246" s="15">
        <f t="shared" si="5"/>
        <v>9.3496637640515003E-3</v>
      </c>
      <c r="P246" s="15">
        <f t="shared" si="5"/>
        <v>-5.6431421052305E-3</v>
      </c>
      <c r="Q246" s="15">
        <f t="shared" si="5"/>
        <v>2.7458790369476998E-2</v>
      </c>
      <c r="R246" s="15">
        <f t="shared" si="5"/>
        <v>1.82550564496885E-2</v>
      </c>
      <c r="S246" s="15">
        <f t="shared" si="5"/>
        <v>5.5905122559560001E-3</v>
      </c>
      <c r="T246" s="15">
        <f t="shared" si="5"/>
        <v>-1.913496093825E-4</v>
      </c>
      <c r="U246" s="15">
        <f t="shared" si="5"/>
        <v>2.9546793090195005E-3</v>
      </c>
      <c r="V246" s="15">
        <f t="shared" si="5"/>
        <v>3.399488790585E-4</v>
      </c>
      <c r="W246" s="15">
        <f t="shared" si="5"/>
        <v>-6.3168883877189998E-3</v>
      </c>
      <c r="X246" s="15">
        <f t="shared" si="5"/>
        <v>-6.7163094796400004E-4</v>
      </c>
      <c r="Y246" s="15">
        <f t="shared" si="5"/>
        <v>-3.3532538906249997E-4</v>
      </c>
      <c r="Z246" s="15">
        <f t="shared" si="5"/>
        <v>2.2951097211550001E-4</v>
      </c>
      <c r="AA246" s="15">
        <f t="shared" si="5"/>
        <v>3.8076849753540002E-3</v>
      </c>
      <c r="AB246" s="15">
        <f t="shared" si="5"/>
        <v>-3.3350567426344998E-3</v>
      </c>
      <c r="AC246" s="15">
        <f t="shared" si="5"/>
        <v>1.6912385040200001E-3</v>
      </c>
      <c r="AD246" s="15">
        <f t="shared" si="5"/>
        <v>1.1657934241949999E-4</v>
      </c>
      <c r="AE246" s="15">
        <f t="shared" si="5"/>
        <v>-8.7774773841000004E-5</v>
      </c>
      <c r="AF246" s="15">
        <f t="shared" si="5"/>
        <v>-2.9746711341800002E-4</v>
      </c>
      <c r="AG246" s="15">
        <f t="shared" si="5"/>
        <v>-3.8244946998400005E-4</v>
      </c>
      <c r="AH246" s="15">
        <f t="shared" si="5"/>
        <v>6.4948864774699996E-4</v>
      </c>
      <c r="AI246" s="27" t="s">
        <v>37</v>
      </c>
    </row>
    <row r="247" spans="1:35" s="14" customFormat="1" x14ac:dyDescent="0.3">
      <c r="A247" s="15">
        <f t="shared" ref="A247:AH247" si="6">A130+A169+A208</f>
        <v>1.1598956506573501E-2</v>
      </c>
      <c r="B247" s="15">
        <f t="shared" si="6"/>
        <v>0.11086828621610349</v>
      </c>
      <c r="C247" s="15">
        <f t="shared" si="6"/>
        <v>-8.1660308722809986E-3</v>
      </c>
      <c r="D247" s="15">
        <f t="shared" si="6"/>
        <v>6.6588704603084511E-2</v>
      </c>
      <c r="E247" s="15">
        <f t="shared" si="6"/>
        <v>7.7184576506246549E-2</v>
      </c>
      <c r="F247" s="15">
        <f t="shared" si="6"/>
        <v>-7.5760441763267234</v>
      </c>
      <c r="G247" s="15">
        <f t="shared" si="6"/>
        <v>-147.47466566665034</v>
      </c>
      <c r="H247" s="15">
        <f t="shared" si="6"/>
        <v>-1.5308986263529345</v>
      </c>
      <c r="I247" s="15">
        <f t="shared" si="6"/>
        <v>-0.10292947088618701</v>
      </c>
      <c r="J247" s="15">
        <f t="shared" si="6"/>
        <v>-0.16313858133223649</v>
      </c>
      <c r="K247" s="15">
        <f t="shared" si="6"/>
        <v>4.1732080040850002E-2</v>
      </c>
      <c r="L247" s="15">
        <f t="shared" si="6"/>
        <v>-5.6889555070593498E-2</v>
      </c>
      <c r="M247" s="15">
        <f t="shared" si="6"/>
        <v>-7.6300655956884995E-3</v>
      </c>
      <c r="N247" s="15">
        <f t="shared" si="6"/>
        <v>9.699646520014998E-4</v>
      </c>
      <c r="O247" s="15">
        <f t="shared" si="6"/>
        <v>-2.2403853706714001E-2</v>
      </c>
      <c r="P247" s="15">
        <f t="shared" si="6"/>
        <v>-1.365692850515E-4</v>
      </c>
      <c r="Q247" s="15">
        <f t="shared" si="6"/>
        <v>-8.1116421138779995E-3</v>
      </c>
      <c r="R247" s="15">
        <f t="shared" si="6"/>
        <v>-1.2138035485305002E-3</v>
      </c>
      <c r="S247" s="15">
        <f t="shared" si="6"/>
        <v>-2.3449095025845001E-3</v>
      </c>
      <c r="T247" s="15">
        <f t="shared" si="6"/>
        <v>5.9907058120715001E-3</v>
      </c>
      <c r="U247" s="15">
        <f t="shared" si="6"/>
        <v>5.2973598978599994E-4</v>
      </c>
      <c r="V247" s="15">
        <f t="shared" si="6"/>
        <v>1.475244714044E-3</v>
      </c>
      <c r="W247" s="15">
        <f t="shared" si="6"/>
        <v>9.1422988572100003E-4</v>
      </c>
      <c r="X247" s="15">
        <f t="shared" si="6"/>
        <v>-4.8977116474999995E-6</v>
      </c>
      <c r="Y247" s="15">
        <f t="shared" si="6"/>
        <v>2.3642775833020001E-3</v>
      </c>
      <c r="Z247" s="15">
        <f t="shared" si="6"/>
        <v>-5.0352554548050007E-4</v>
      </c>
      <c r="AA247" s="15">
        <f t="shared" si="6"/>
        <v>-1.3192979356325E-3</v>
      </c>
      <c r="AB247" s="15">
        <f t="shared" si="6"/>
        <v>3.6530151787749995E-4</v>
      </c>
      <c r="AC247" s="15">
        <f t="shared" si="6"/>
        <v>4.0098735563299994E-4</v>
      </c>
      <c r="AD247" s="15">
        <f t="shared" si="6"/>
        <v>1.0447612743635E-3</v>
      </c>
      <c r="AE247" s="15">
        <f t="shared" si="6"/>
        <v>2.234128347945E-4</v>
      </c>
      <c r="AF247" s="15">
        <f t="shared" si="6"/>
        <v>2.5529721999900001E-4</v>
      </c>
      <c r="AG247" s="15">
        <f t="shared" si="6"/>
        <v>3.8546841818849997E-4</v>
      </c>
      <c r="AH247" s="15">
        <f t="shared" si="6"/>
        <v>3.6783289120050002E-4</v>
      </c>
      <c r="AI247" s="27" t="s">
        <v>38</v>
      </c>
    </row>
    <row r="248" spans="1:35" s="14" customFormat="1" x14ac:dyDescent="0.3">
      <c r="A248" s="15">
        <f t="shared" ref="A248:AH248" si="7">A131+A170+A209</f>
        <v>-2.1131781508541999E-2</v>
      </c>
      <c r="B248" s="15">
        <f t="shared" si="7"/>
        <v>-1.2539070531659999E-3</v>
      </c>
      <c r="C248" s="15">
        <f t="shared" si="7"/>
        <v>-0.1789153323098305</v>
      </c>
      <c r="D248" s="15">
        <f t="shared" si="7"/>
        <v>3.1789140557570997E-2</v>
      </c>
      <c r="E248" s="15">
        <f t="shared" si="7"/>
        <v>-0.70656335326062547</v>
      </c>
      <c r="F248" s="15">
        <f t="shared" si="7"/>
        <v>-2.443435154470333</v>
      </c>
      <c r="G248" s="15">
        <f t="shared" si="7"/>
        <v>-38.522683628049009</v>
      </c>
      <c r="H248" s="15">
        <f t="shared" si="7"/>
        <v>-209.46422436171514</v>
      </c>
      <c r="I248" s="15">
        <f t="shared" si="7"/>
        <v>1.1365464168658252</v>
      </c>
      <c r="J248" s="15">
        <f t="shared" si="7"/>
        <v>2.1837285915048503</v>
      </c>
      <c r="K248" s="15">
        <f t="shared" si="7"/>
        <v>-0.18038577281114249</v>
      </c>
      <c r="L248" s="15">
        <f t="shared" si="7"/>
        <v>-3.8037117734528503E-2</v>
      </c>
      <c r="M248" s="15">
        <f t="shared" si="7"/>
        <v>-0.14921439841356499</v>
      </c>
      <c r="N248" s="15">
        <f t="shared" si="7"/>
        <v>3.0959759996402002E-2</v>
      </c>
      <c r="O248" s="15">
        <f t="shared" si="7"/>
        <v>8.2184991378592503E-2</v>
      </c>
      <c r="P248" s="15">
        <f t="shared" si="7"/>
        <v>2.0272886665550001E-2</v>
      </c>
      <c r="Q248" s="15">
        <f t="shared" si="7"/>
        <v>-9.2780504973829989E-3</v>
      </c>
      <c r="R248" s="15">
        <f t="shared" si="7"/>
        <v>-2.3046315503079999E-2</v>
      </c>
      <c r="S248" s="15">
        <f t="shared" si="7"/>
        <v>1.3381715388639998E-3</v>
      </c>
      <c r="T248" s="15">
        <f t="shared" si="7"/>
        <v>-1.7731327608346E-2</v>
      </c>
      <c r="U248" s="15">
        <f t="shared" si="7"/>
        <v>-5.2792782116174997E-3</v>
      </c>
      <c r="V248" s="15">
        <f t="shared" si="7"/>
        <v>-4.5866219303464994E-3</v>
      </c>
      <c r="W248" s="15">
        <f t="shared" si="7"/>
        <v>8.0856105097799995E-3</v>
      </c>
      <c r="X248" s="15">
        <f t="shared" si="7"/>
        <v>2.1717168805845E-3</v>
      </c>
      <c r="Y248" s="15">
        <f t="shared" si="7"/>
        <v>-6.0883883334080001E-3</v>
      </c>
      <c r="Z248" s="15">
        <f t="shared" si="7"/>
        <v>1.4812619026394998E-3</v>
      </c>
      <c r="AA248" s="15">
        <f t="shared" si="7"/>
        <v>-5.0574881163900002E-4</v>
      </c>
      <c r="AB248" s="15">
        <f t="shared" si="7"/>
        <v>3.3417823894554997E-3</v>
      </c>
      <c r="AC248" s="15">
        <f t="shared" si="7"/>
        <v>-3.701145157425E-3</v>
      </c>
      <c r="AD248" s="15">
        <f t="shared" si="7"/>
        <v>-3.0762586471349998E-3</v>
      </c>
      <c r="AE248" s="15">
        <f t="shared" si="7"/>
        <v>-4.5442041706750003E-4</v>
      </c>
      <c r="AF248" s="15">
        <f t="shared" si="7"/>
        <v>-2.7705548440199997E-4</v>
      </c>
      <c r="AG248" s="15">
        <f t="shared" si="7"/>
        <v>-5.0674341419649994E-4</v>
      </c>
      <c r="AH248" s="15">
        <f t="shared" si="7"/>
        <v>-2.0688567783635004E-3</v>
      </c>
      <c r="AI248" s="27" t="s">
        <v>39</v>
      </c>
    </row>
    <row r="249" spans="1:35" s="14" customFormat="1" x14ac:dyDescent="0.3">
      <c r="A249" s="15">
        <f t="shared" ref="A249:AH249" si="8">A132+A171+A210</f>
        <v>3.3717729509889997E-3</v>
      </c>
      <c r="B249" s="15">
        <f t="shared" si="8"/>
        <v>2.7327574995479498E-2</v>
      </c>
      <c r="C249" s="15">
        <f t="shared" si="8"/>
        <v>-2.5149391629497503E-2</v>
      </c>
      <c r="D249" s="15">
        <f t="shared" si="8"/>
        <v>3.2958414776962507E-2</v>
      </c>
      <c r="E249" s="15">
        <f t="shared" si="8"/>
        <v>9.424391046613749E-2</v>
      </c>
      <c r="F249" s="15">
        <f t="shared" si="8"/>
        <v>0.26830512358592351</v>
      </c>
      <c r="G249" s="15">
        <f t="shared" si="8"/>
        <v>-0.67622084800397442</v>
      </c>
      <c r="H249" s="15">
        <f t="shared" si="8"/>
        <v>-4.5554965662004818</v>
      </c>
      <c r="I249" s="15">
        <f t="shared" si="8"/>
        <v>-140.11188199763737</v>
      </c>
      <c r="J249" s="15">
        <f t="shared" si="8"/>
        <v>-3.4319256615086995</v>
      </c>
      <c r="K249" s="15">
        <f t="shared" si="8"/>
        <v>4.7834637538768002E-2</v>
      </c>
      <c r="L249" s="15">
        <f t="shared" si="8"/>
        <v>8.6704685028197503E-2</v>
      </c>
      <c r="M249" s="15">
        <f t="shared" si="8"/>
        <v>7.6579811088074004E-2</v>
      </c>
      <c r="N249" s="15">
        <f t="shared" si="8"/>
        <v>5.5088964878575002E-3</v>
      </c>
      <c r="O249" s="15">
        <f t="shared" si="8"/>
        <v>-2.3899234573103504E-2</v>
      </c>
      <c r="P249" s="15">
        <f t="shared" si="8"/>
        <v>6.8053781780699997E-3</v>
      </c>
      <c r="Q249" s="15">
        <f t="shared" si="8"/>
        <v>1.0754188784954999E-3</v>
      </c>
      <c r="R249" s="15">
        <f t="shared" si="8"/>
        <v>4.5754855192499996E-3</v>
      </c>
      <c r="S249" s="15">
        <f t="shared" si="8"/>
        <v>1.6899709348300001E-4</v>
      </c>
      <c r="T249" s="15">
        <f t="shared" si="8"/>
        <v>7.9503602496975006E-3</v>
      </c>
      <c r="U249" s="15">
        <f t="shared" si="8"/>
        <v>1.4170940361885001E-3</v>
      </c>
      <c r="V249" s="15">
        <f t="shared" si="8"/>
        <v>1.5556839018299998E-3</v>
      </c>
      <c r="W249" s="15">
        <f t="shared" si="8"/>
        <v>1.8276923273235E-3</v>
      </c>
      <c r="X249" s="15">
        <f t="shared" si="8"/>
        <v>9.1496093428850001E-4</v>
      </c>
      <c r="Y249" s="15">
        <f t="shared" si="8"/>
        <v>2.344113193029E-3</v>
      </c>
      <c r="Z249" s="15">
        <f t="shared" si="8"/>
        <v>-8.3361499527500002E-5</v>
      </c>
      <c r="AA249" s="15">
        <f t="shared" si="8"/>
        <v>-4.3168261033500006E-4</v>
      </c>
      <c r="AB249" s="15">
        <f t="shared" si="8"/>
        <v>3.0959624454349996E-4</v>
      </c>
      <c r="AC249" s="15">
        <f t="shared" si="8"/>
        <v>3.3207175230500001E-5</v>
      </c>
      <c r="AD249" s="15">
        <f t="shared" si="8"/>
        <v>7.999754659990001E-4</v>
      </c>
      <c r="AE249" s="15">
        <f t="shared" si="8"/>
        <v>2.2686978463000001E-4</v>
      </c>
      <c r="AF249" s="15">
        <f t="shared" si="8"/>
        <v>2.3200720490649997E-4</v>
      </c>
      <c r="AG249" s="15">
        <f t="shared" si="8"/>
        <v>3.3958241351049999E-4</v>
      </c>
      <c r="AH249" s="15">
        <f t="shared" si="8"/>
        <v>2.7978138566999999E-5</v>
      </c>
      <c r="AI249" s="27" t="s">
        <v>40</v>
      </c>
    </row>
    <row r="250" spans="1:35" s="14" customFormat="1" x14ac:dyDescent="0.3">
      <c r="A250" s="15">
        <f t="shared" ref="A250:AH250" si="9">A133+A172+A211</f>
        <v>7.1495056428890003E-3</v>
      </c>
      <c r="B250" s="15">
        <f t="shared" si="9"/>
        <v>6.8730491163047483E-2</v>
      </c>
      <c r="C250" s="15">
        <f t="shared" si="9"/>
        <v>-6.0052945921841495E-2</v>
      </c>
      <c r="D250" s="15">
        <f t="shared" si="9"/>
        <v>6.967082167891149E-2</v>
      </c>
      <c r="E250" s="15">
        <f t="shared" si="9"/>
        <v>0.14106527515725201</v>
      </c>
      <c r="F250" s="15">
        <f t="shared" si="9"/>
        <v>0.440181715719767</v>
      </c>
      <c r="G250" s="15">
        <f t="shared" si="9"/>
        <v>-0.23518513264282503</v>
      </c>
      <c r="H250" s="15">
        <f t="shared" si="9"/>
        <v>-1.8543218883615975</v>
      </c>
      <c r="I250" s="15">
        <f t="shared" si="9"/>
        <v>-0.84527127602941765</v>
      </c>
      <c r="J250" s="15">
        <f t="shared" si="9"/>
        <v>-187.77669406323884</v>
      </c>
      <c r="K250" s="15">
        <f t="shared" si="9"/>
        <v>3.0525104359007709</v>
      </c>
      <c r="L250" s="15">
        <f t="shared" si="9"/>
        <v>-1.4992086266487779</v>
      </c>
      <c r="M250" s="15">
        <f t="shared" si="9"/>
        <v>-0.13766431548439897</v>
      </c>
      <c r="N250" s="15">
        <f t="shared" si="9"/>
        <v>-2.4210264049344999E-2</v>
      </c>
      <c r="O250" s="15">
        <f t="shared" si="9"/>
        <v>-0.19393495417008549</v>
      </c>
      <c r="P250" s="15">
        <f t="shared" si="9"/>
        <v>2.18545513432085E-2</v>
      </c>
      <c r="Q250" s="15">
        <f t="shared" si="9"/>
        <v>-6.5266918592284506E-2</v>
      </c>
      <c r="R250" s="15">
        <f t="shared" si="9"/>
        <v>-1.3353034439433E-2</v>
      </c>
      <c r="S250" s="15">
        <f t="shared" si="9"/>
        <v>-1.1272256863097999E-2</v>
      </c>
      <c r="T250" s="15">
        <f t="shared" si="9"/>
        <v>3.1827980885583002E-2</v>
      </c>
      <c r="U250" s="15">
        <f t="shared" si="9"/>
        <v>1.5502684948450001E-3</v>
      </c>
      <c r="V250" s="15">
        <f t="shared" si="9"/>
        <v>5.5566888663964994E-3</v>
      </c>
      <c r="W250" s="15">
        <f t="shared" si="9"/>
        <v>9.0626886094734987E-3</v>
      </c>
      <c r="X250" s="15">
        <f t="shared" si="9"/>
        <v>1.6940146060480002E-3</v>
      </c>
      <c r="Y250" s="15">
        <f t="shared" si="9"/>
        <v>8.7304662548885002E-3</v>
      </c>
      <c r="Z250" s="15">
        <f t="shared" si="9"/>
        <v>-1.2463305034629999E-3</v>
      </c>
      <c r="AA250" s="15">
        <f t="shared" si="9"/>
        <v>-5.5282833938599995E-3</v>
      </c>
      <c r="AB250" s="15">
        <f t="shared" si="9"/>
        <v>3.1632785270475005E-3</v>
      </c>
      <c r="AC250" s="15">
        <f t="shared" si="9"/>
        <v>-1.6912887047800001E-4</v>
      </c>
      <c r="AD250" s="15">
        <f t="shared" si="9"/>
        <v>3.0437411048449999E-3</v>
      </c>
      <c r="AE250" s="15">
        <f t="shared" si="9"/>
        <v>7.9927202784950001E-4</v>
      </c>
      <c r="AF250" s="15">
        <f t="shared" si="9"/>
        <v>9.450713501365E-4</v>
      </c>
      <c r="AG250" s="15">
        <f t="shared" si="9"/>
        <v>1.3395602173874998E-3</v>
      </c>
      <c r="AH250" s="15">
        <f t="shared" si="9"/>
        <v>2.9272063156000005E-4</v>
      </c>
      <c r="AI250" s="27" t="s">
        <v>41</v>
      </c>
    </row>
    <row r="251" spans="1:35" s="14" customFormat="1" x14ac:dyDescent="0.3">
      <c r="A251" s="15">
        <f t="shared" ref="A251:AH251" si="10">A134+A173+A212</f>
        <v>-3.4017145667814999E-3</v>
      </c>
      <c r="B251" s="15">
        <f t="shared" si="10"/>
        <v>-2.8744490818969999E-3</v>
      </c>
      <c r="C251" s="15">
        <f t="shared" si="10"/>
        <v>-1.7796801949575999E-2</v>
      </c>
      <c r="D251" s="15">
        <f t="shared" si="10"/>
        <v>-5.9206104908834985E-3</v>
      </c>
      <c r="E251" s="15">
        <f t="shared" si="10"/>
        <v>-5.9247344205665506E-2</v>
      </c>
      <c r="F251" s="15">
        <f t="shared" si="10"/>
        <v>-7.9755048063663014E-2</v>
      </c>
      <c r="G251" s="15">
        <f t="shared" si="10"/>
        <v>3.54711887183825E-2</v>
      </c>
      <c r="H251" s="15">
        <f t="shared" si="10"/>
        <v>-0.2554629383553455</v>
      </c>
      <c r="I251" s="15">
        <f t="shared" si="10"/>
        <v>-0.57746519694363507</v>
      </c>
      <c r="J251" s="15">
        <f t="shared" si="10"/>
        <v>-4.214646280412893</v>
      </c>
      <c r="K251" s="15">
        <f t="shared" si="10"/>
        <v>-137.16127034450395</v>
      </c>
      <c r="L251" s="15">
        <f t="shared" si="10"/>
        <v>1.2146295938786764</v>
      </c>
      <c r="M251" s="15">
        <f t="shared" si="10"/>
        <v>0.1193847987144005</v>
      </c>
      <c r="N251" s="15">
        <f t="shared" si="10"/>
        <v>3.6929003728554503E-2</v>
      </c>
      <c r="O251" s="15">
        <f t="shared" si="10"/>
        <v>8.7184611823911504E-2</v>
      </c>
      <c r="P251" s="15">
        <f t="shared" si="10"/>
        <v>3.4962663804715501E-2</v>
      </c>
      <c r="Q251" s="15">
        <f t="shared" si="10"/>
        <v>4.8778591294485005E-3</v>
      </c>
      <c r="R251" s="15">
        <f t="shared" si="10"/>
        <v>-1.3778501568170501E-2</v>
      </c>
      <c r="S251" s="15">
        <f t="shared" si="10"/>
        <v>2.9298537781805001E-3</v>
      </c>
      <c r="T251" s="15">
        <f t="shared" si="10"/>
        <v>-9.8953642230269999E-3</v>
      </c>
      <c r="U251" s="15">
        <f t="shared" si="10"/>
        <v>-1.9427160736924999E-3</v>
      </c>
      <c r="V251" s="15">
        <f t="shared" si="10"/>
        <v>-2.2675344436870002E-3</v>
      </c>
      <c r="W251" s="15">
        <f t="shared" si="10"/>
        <v>5.5557337969374997E-3</v>
      </c>
      <c r="X251" s="15">
        <f t="shared" si="10"/>
        <v>2.1275552720124999E-3</v>
      </c>
      <c r="Y251" s="15">
        <f t="shared" si="10"/>
        <v>-3.2650812757609999E-3</v>
      </c>
      <c r="Z251" s="15">
        <f t="shared" si="10"/>
        <v>1.1499732821904998E-3</v>
      </c>
      <c r="AA251" s="15">
        <f t="shared" si="10"/>
        <v>6.5630528344550007E-4</v>
      </c>
      <c r="AB251" s="15">
        <f t="shared" si="10"/>
        <v>1.5253977833220001E-3</v>
      </c>
      <c r="AC251" s="15">
        <f t="shared" si="10"/>
        <v>-2.096999951929E-3</v>
      </c>
      <c r="AD251" s="15">
        <f t="shared" si="10"/>
        <v>-1.6347350386019999E-3</v>
      </c>
      <c r="AE251" s="15">
        <f t="shared" si="10"/>
        <v>-2.0095238726100002E-4</v>
      </c>
      <c r="AF251" s="15">
        <f t="shared" si="10"/>
        <v>-1.3198030807800001E-4</v>
      </c>
      <c r="AG251" s="15">
        <f t="shared" si="10"/>
        <v>-2.5716343325200001E-4</v>
      </c>
      <c r="AH251" s="15">
        <f t="shared" si="10"/>
        <v>-1.1589667483444999E-3</v>
      </c>
      <c r="AI251" s="27" t="s">
        <v>42</v>
      </c>
    </row>
    <row r="252" spans="1:35" s="14" customFormat="1" ht="15" thickBot="1" x14ac:dyDescent="0.35">
      <c r="A252" s="15">
        <f t="shared" ref="A252:AH252" si="11">A135+A174+A213</f>
        <v>-4.2913906332770002E-3</v>
      </c>
      <c r="B252" s="15">
        <f t="shared" si="11"/>
        <v>1.8866257605292997E-2</v>
      </c>
      <c r="C252" s="15">
        <f t="shared" si="11"/>
        <v>-4.7425183197451502E-2</v>
      </c>
      <c r="D252" s="15">
        <f t="shared" si="11"/>
        <v>1.6413210645592504E-2</v>
      </c>
      <c r="E252" s="15">
        <f t="shared" si="11"/>
        <v>-3.8659385020165492E-2</v>
      </c>
      <c r="F252" s="15">
        <f t="shared" si="11"/>
        <v>1.7560456143986502E-2</v>
      </c>
      <c r="G252" s="15">
        <f t="shared" si="11"/>
        <v>-6.5871617494449993E-3</v>
      </c>
      <c r="H252" s="15">
        <f t="shared" si="11"/>
        <v>-0.44843474701916602</v>
      </c>
      <c r="I252" s="15">
        <f t="shared" si="11"/>
        <v>-0.4480646350134615</v>
      </c>
      <c r="J252" s="15">
        <f t="shared" si="11"/>
        <v>0.94983426772332391</v>
      </c>
      <c r="K252" s="15">
        <f t="shared" si="11"/>
        <v>-10.550493149553382</v>
      </c>
      <c r="L252" s="15">
        <f t="shared" si="11"/>
        <v>-197.72973882835635</v>
      </c>
      <c r="M252" s="15">
        <f t="shared" si="11"/>
        <v>-6.5360074046734766</v>
      </c>
      <c r="N252" s="15">
        <f t="shared" si="11"/>
        <v>0.12739270472279549</v>
      </c>
      <c r="O252" s="15">
        <f t="shared" si="11"/>
        <v>7.0397089879040503E-2</v>
      </c>
      <c r="P252" s="15">
        <f t="shared" si="11"/>
        <v>0.12353972987678848</v>
      </c>
      <c r="Q252" s="15">
        <f t="shared" si="11"/>
        <v>-0.18275280641616853</v>
      </c>
      <c r="R252" s="15">
        <f t="shared" si="11"/>
        <v>-0.1276706123650985</v>
      </c>
      <c r="S252" s="15">
        <f t="shared" si="11"/>
        <v>-1.2419717597250499E-2</v>
      </c>
      <c r="T252" s="15">
        <f t="shared" si="11"/>
        <v>-2.2867133930411999E-2</v>
      </c>
      <c r="U252" s="15">
        <f t="shared" si="11"/>
        <v>-1.3327874446030501E-2</v>
      </c>
      <c r="V252" s="15">
        <f t="shared" si="11"/>
        <v>-5.8853645372874998E-3</v>
      </c>
      <c r="W252" s="15">
        <f t="shared" si="11"/>
        <v>2.6742989027807997E-2</v>
      </c>
      <c r="X252" s="15">
        <f t="shared" si="11"/>
        <v>5.4546294662975005E-3</v>
      </c>
      <c r="Y252" s="15">
        <f t="shared" si="11"/>
        <v>-6.3459496076830003E-3</v>
      </c>
      <c r="Z252" s="15">
        <f t="shared" si="11"/>
        <v>1.6678587550690001E-3</v>
      </c>
      <c r="AA252" s="15">
        <f t="shared" si="11"/>
        <v>-5.6042710292530011E-3</v>
      </c>
      <c r="AB252" s="15">
        <f t="shared" si="11"/>
        <v>8.5796594067914997E-3</v>
      </c>
      <c r="AC252" s="15">
        <f t="shared" si="11"/>
        <v>-6.6729931263645008E-3</v>
      </c>
      <c r="AD252" s="15">
        <f t="shared" si="11"/>
        <v>-3.2630531650570003E-3</v>
      </c>
      <c r="AE252" s="15">
        <f t="shared" si="11"/>
        <v>-2.4590340278400001E-4</v>
      </c>
      <c r="AF252" s="15">
        <f t="shared" si="11"/>
        <v>1.7661254877499998E-4</v>
      </c>
      <c r="AG252" s="15">
        <f t="shared" si="11"/>
        <v>5.0086553271E-5</v>
      </c>
      <c r="AH252" s="15">
        <f t="shared" si="11"/>
        <v>-2.9598543798660002E-3</v>
      </c>
      <c r="AI252" s="27" t="s">
        <v>43</v>
      </c>
    </row>
    <row r="253" spans="1:35" s="14" customFormat="1" x14ac:dyDescent="0.3">
      <c r="A253" s="15">
        <f t="shared" ref="A253:AH253" si="12">A136+A175+A214</f>
        <v>-4.9770803040789999E-3</v>
      </c>
      <c r="B253" s="15">
        <f t="shared" si="12"/>
        <v>-1.763346875684E-3</v>
      </c>
      <c r="C253" s="15">
        <f t="shared" si="12"/>
        <v>-2.4761022862399999E-2</v>
      </c>
      <c r="D253" s="15">
        <f t="shared" si="12"/>
        <v>-4.2760379858499999E-5</v>
      </c>
      <c r="E253" s="15">
        <f t="shared" si="12"/>
        <v>-5.6298978897235001E-2</v>
      </c>
      <c r="F253" s="15">
        <f t="shared" si="12"/>
        <v>-5.5475943712129994E-2</v>
      </c>
      <c r="G253" s="15">
        <f t="shared" si="12"/>
        <v>5.7404644361140006E-3</v>
      </c>
      <c r="H253" s="15">
        <f t="shared" si="12"/>
        <v>-0.11202376024657099</v>
      </c>
      <c r="I253" s="15">
        <f t="shared" si="12"/>
        <v>2.3934788633864001E-2</v>
      </c>
      <c r="J253" s="15">
        <f t="shared" si="12"/>
        <v>0.87583867629830203</v>
      </c>
      <c r="K253" s="15">
        <f t="shared" si="12"/>
        <v>-1.039513900617391</v>
      </c>
      <c r="L253" s="15">
        <f t="shared" si="12"/>
        <v>-15.54255041425928</v>
      </c>
      <c r="M253" s="23">
        <f t="shared" si="12"/>
        <v>-200.7730464603064</v>
      </c>
      <c r="N253" s="17">
        <f t="shared" si="12"/>
        <v>1.9025497082928378</v>
      </c>
      <c r="O253" s="17">
        <f t="shared" si="12"/>
        <v>0.84445335630175644</v>
      </c>
      <c r="P253" s="17">
        <f t="shared" si="12"/>
        <v>0.131540996207164</v>
      </c>
      <c r="Q253" s="17">
        <f t="shared" si="12"/>
        <v>-0.19848247535597749</v>
      </c>
      <c r="R253" s="17">
        <f t="shared" si="12"/>
        <v>-0.1792334620560645</v>
      </c>
      <c r="S253" s="18">
        <f t="shared" si="12"/>
        <v>1.34009140417925E-2</v>
      </c>
      <c r="T253" s="15">
        <f t="shared" si="12"/>
        <v>-7.6482685167664002E-2</v>
      </c>
      <c r="U253" s="15">
        <f t="shared" si="12"/>
        <v>-1.9180929146672503E-2</v>
      </c>
      <c r="V253" s="15">
        <f t="shared" si="12"/>
        <v>-1.4107651636243499E-2</v>
      </c>
      <c r="W253" s="15">
        <f t="shared" si="12"/>
        <v>2.9555824206918997E-2</v>
      </c>
      <c r="X253" s="15">
        <f t="shared" si="12"/>
        <v>8.0020940154059989E-3</v>
      </c>
      <c r="Y253" s="15">
        <f t="shared" si="12"/>
        <v>-1.5755645323070999E-2</v>
      </c>
      <c r="Z253" s="15">
        <f t="shared" si="12"/>
        <v>3.9409046146944996E-3</v>
      </c>
      <c r="AA253" s="15">
        <f t="shared" si="12"/>
        <v>-2.5829671540900003E-4</v>
      </c>
      <c r="AB253" s="15">
        <f t="shared" si="12"/>
        <v>7.2147283528094996E-3</v>
      </c>
      <c r="AC253" s="15">
        <f t="shared" si="12"/>
        <v>-8.0912769205649989E-3</v>
      </c>
      <c r="AD253" s="15">
        <f t="shared" si="12"/>
        <v>-6.3782996049364998E-3</v>
      </c>
      <c r="AE253" s="15">
        <f t="shared" si="12"/>
        <v>-8.4025404578500005E-4</v>
      </c>
      <c r="AF253" s="15">
        <f t="shared" si="12"/>
        <v>-5.09985755783E-4</v>
      </c>
      <c r="AG253" s="15">
        <f t="shared" si="12"/>
        <v>-9.0389292172749999E-4</v>
      </c>
      <c r="AH253" s="15">
        <f t="shared" si="12"/>
        <v>-3.9113972354760003E-3</v>
      </c>
      <c r="AI253" s="27" t="s">
        <v>44</v>
      </c>
    </row>
    <row r="254" spans="1:35" s="14" customFormat="1" x14ac:dyDescent="0.3">
      <c r="A254" s="15">
        <f t="shared" ref="A254:AH254" si="13">A137+A176+A215</f>
        <v>3.7419521002099996E-4</v>
      </c>
      <c r="B254" s="15">
        <f t="shared" si="13"/>
        <v>-7.4653531370714992E-3</v>
      </c>
      <c r="C254" s="15">
        <f t="shared" si="13"/>
        <v>1.1062241983638E-2</v>
      </c>
      <c r="D254" s="15">
        <f t="shared" si="13"/>
        <v>-4.6548353505439996E-3</v>
      </c>
      <c r="E254" s="15">
        <f t="shared" si="13"/>
        <v>4.3824949725250004E-3</v>
      </c>
      <c r="F254" s="15">
        <f t="shared" si="13"/>
        <v>-4.4567249538085005E-3</v>
      </c>
      <c r="G254" s="15">
        <f t="shared" si="13"/>
        <v>8.2570724605789993E-3</v>
      </c>
      <c r="H254" s="15">
        <f t="shared" si="13"/>
        <v>5.2130273901322001E-2</v>
      </c>
      <c r="I254" s="15">
        <f t="shared" si="13"/>
        <v>4.1064670976802005E-2</v>
      </c>
      <c r="J254" s="15">
        <f t="shared" si="13"/>
        <v>1.5852596168330502E-2</v>
      </c>
      <c r="K254" s="15">
        <f t="shared" si="13"/>
        <v>6.5211877224001513E-2</v>
      </c>
      <c r="L254" s="15">
        <f t="shared" si="13"/>
        <v>-0.454765168276762</v>
      </c>
      <c r="M254" s="24">
        <f t="shared" si="13"/>
        <v>-26.037356406677926</v>
      </c>
      <c r="N254" s="19">
        <f t="shared" si="13"/>
        <v>-145.5921346748101</v>
      </c>
      <c r="O254" s="19">
        <f t="shared" si="13"/>
        <v>-1.5611828384870732</v>
      </c>
      <c r="P254" s="19">
        <f t="shared" si="13"/>
        <v>-8.8045524737455499E-2</v>
      </c>
      <c r="Q254" s="19">
        <f t="shared" si="13"/>
        <v>0.28292404486238704</v>
      </c>
      <c r="R254" s="19">
        <f t="shared" si="13"/>
        <v>0.17183653129985402</v>
      </c>
      <c r="S254" s="20">
        <f t="shared" si="13"/>
        <v>1.87352166789365E-2</v>
      </c>
      <c r="T254" s="15">
        <f t="shared" si="13"/>
        <v>9.4093637628624993E-3</v>
      </c>
      <c r="U254" s="15">
        <f t="shared" si="13"/>
        <v>9.6688176057894981E-3</v>
      </c>
      <c r="V254" s="15">
        <f t="shared" si="13"/>
        <v>1.3026030453850001E-3</v>
      </c>
      <c r="W254" s="15">
        <f t="shared" si="13"/>
        <v>-2.2289668313037001E-2</v>
      </c>
      <c r="X254" s="15">
        <f t="shared" si="13"/>
        <v>-4.1286592221515001E-3</v>
      </c>
      <c r="Y254" s="15">
        <f t="shared" si="13"/>
        <v>1.3899034220439999E-3</v>
      </c>
      <c r="Z254" s="15">
        <f t="shared" si="13"/>
        <v>-5.8917180709749993E-4</v>
      </c>
      <c r="AA254" s="15">
        <f t="shared" si="13"/>
        <v>4.8351941310339997E-3</v>
      </c>
      <c r="AB254" s="15">
        <f t="shared" si="13"/>
        <v>-5.8996008453139999E-3</v>
      </c>
      <c r="AC254" s="15">
        <f t="shared" si="13"/>
        <v>3.8591758948859998E-3</v>
      </c>
      <c r="AD254" s="15">
        <f t="shared" si="13"/>
        <v>9.5848373818949997E-4</v>
      </c>
      <c r="AE254" s="15">
        <f t="shared" si="13"/>
        <v>-1.03594288336E-4</v>
      </c>
      <c r="AF254" s="15">
        <f t="shared" si="13"/>
        <v>-3.6426424467400002E-4</v>
      </c>
      <c r="AG254" s="15">
        <f t="shared" si="13"/>
        <v>-3.9033475436100004E-4</v>
      </c>
      <c r="AH254" s="15">
        <f t="shared" si="13"/>
        <v>1.4580120481550002E-3</v>
      </c>
      <c r="AI254" s="27" t="s">
        <v>45</v>
      </c>
    </row>
    <row r="255" spans="1:35" s="14" customFormat="1" x14ac:dyDescent="0.3">
      <c r="A255" s="15">
        <f t="shared" ref="A255:AH255" si="14">A138+A177+A216</f>
        <v>2.0182732375684997E-3</v>
      </c>
      <c r="B255" s="15">
        <f t="shared" si="14"/>
        <v>1.3137560227323E-2</v>
      </c>
      <c r="C255" s="15">
        <f t="shared" si="14"/>
        <v>-3.3671375383125001E-3</v>
      </c>
      <c r="D255" s="15">
        <f t="shared" si="14"/>
        <v>1.04846263914925E-2</v>
      </c>
      <c r="E255" s="15">
        <f t="shared" si="14"/>
        <v>3.4173964684431499E-2</v>
      </c>
      <c r="F255" s="15">
        <f t="shared" si="14"/>
        <v>6.0888121533242995E-2</v>
      </c>
      <c r="G255" s="15">
        <f t="shared" si="14"/>
        <v>-3.5838510816850002E-3</v>
      </c>
      <c r="H255" s="15">
        <f t="shared" si="14"/>
        <v>-4.8102346896677008E-2</v>
      </c>
      <c r="I255" s="15">
        <f t="shared" si="14"/>
        <v>-5.9653210447661004E-2</v>
      </c>
      <c r="J255" s="15">
        <f t="shared" si="14"/>
        <v>-8.1072109555437491E-2</v>
      </c>
      <c r="K255" s="15">
        <f t="shared" si="14"/>
        <v>0.21362753322773501</v>
      </c>
      <c r="L255" s="15">
        <f t="shared" si="14"/>
        <v>-0.46589106984415601</v>
      </c>
      <c r="M255" s="24">
        <f t="shared" si="14"/>
        <v>-3.1818344529671156</v>
      </c>
      <c r="N255" s="19">
        <f t="shared" si="14"/>
        <v>-43.099184383623879</v>
      </c>
      <c r="O255" s="19">
        <f t="shared" si="14"/>
        <v>-192.17435597865693</v>
      </c>
      <c r="P255" s="19">
        <f t="shared" si="14"/>
        <v>1.7229770604092665</v>
      </c>
      <c r="Q255" s="19">
        <f t="shared" si="14"/>
        <v>-1.5805641841278939</v>
      </c>
      <c r="R255" s="19">
        <f t="shared" si="14"/>
        <v>-0.19001159409350152</v>
      </c>
      <c r="S255" s="20">
        <f t="shared" si="14"/>
        <v>-0.107046440233863</v>
      </c>
      <c r="T255" s="15">
        <f t="shared" si="14"/>
        <v>0.19177190696075302</v>
      </c>
      <c r="U255" s="15">
        <f t="shared" si="14"/>
        <v>-4.9869196530389999E-3</v>
      </c>
      <c r="V255" s="15">
        <f t="shared" si="14"/>
        <v>2.0443955167892502E-2</v>
      </c>
      <c r="W255" s="15">
        <f t="shared" si="14"/>
        <v>1.79220070375825E-2</v>
      </c>
      <c r="X255" s="15">
        <f t="shared" si="14"/>
        <v>-5.3411274304660007E-3</v>
      </c>
      <c r="Y255" s="15">
        <f t="shared" si="14"/>
        <v>2.3539044120103502E-2</v>
      </c>
      <c r="Z255" s="15">
        <f t="shared" si="14"/>
        <v>-6.5181877877334999E-3</v>
      </c>
      <c r="AA255" s="15">
        <f t="shared" si="14"/>
        <v>-1.8403684584801502E-2</v>
      </c>
      <c r="AB255" s="15">
        <f t="shared" si="14"/>
        <v>7.1484539369669996E-3</v>
      </c>
      <c r="AC255" s="15">
        <f t="shared" si="14"/>
        <v>1.9663116859114996E-3</v>
      </c>
      <c r="AD255" s="15">
        <f t="shared" si="14"/>
        <v>7.0465652194520011E-3</v>
      </c>
      <c r="AE255" s="15">
        <f t="shared" si="14"/>
        <v>1.3650239253879999E-3</v>
      </c>
      <c r="AF255" s="15">
        <f t="shared" si="14"/>
        <v>1.6456712741680002E-3</v>
      </c>
      <c r="AG255" s="15">
        <f t="shared" si="14"/>
        <v>2.2646955907090001E-3</v>
      </c>
      <c r="AH255" s="15">
        <f t="shared" si="14"/>
        <v>2.0021587936085001E-3</v>
      </c>
      <c r="AI255" s="27" t="s">
        <v>46</v>
      </c>
    </row>
    <row r="256" spans="1:35" s="14" customFormat="1" x14ac:dyDescent="0.3">
      <c r="A256" s="15">
        <f t="shared" ref="A256:AH256" si="15">A139+A178+A217</f>
        <v>3.9990364672650005E-4</v>
      </c>
      <c r="B256" s="15">
        <f t="shared" si="15"/>
        <v>-2.5242291273425001E-3</v>
      </c>
      <c r="C256" s="15">
        <f t="shared" si="15"/>
        <v>5.264847375646E-3</v>
      </c>
      <c r="D256" s="15">
        <f t="shared" si="15"/>
        <v>-2.018244999641E-3</v>
      </c>
      <c r="E256" s="15">
        <f t="shared" si="15"/>
        <v>3.4004225247209995E-3</v>
      </c>
      <c r="F256" s="15">
        <f t="shared" si="15"/>
        <v>-5.5881540752549994E-4</v>
      </c>
      <c r="G256" s="15">
        <f t="shared" si="15"/>
        <v>2.8000590856910004E-3</v>
      </c>
      <c r="H256" s="15">
        <f t="shared" si="15"/>
        <v>1.8682760022284001E-2</v>
      </c>
      <c r="I256" s="15">
        <f t="shared" si="15"/>
        <v>7.5144519903895006E-3</v>
      </c>
      <c r="J256" s="15">
        <f t="shared" si="15"/>
        <v>2.8892702287774998E-3</v>
      </c>
      <c r="K256" s="15">
        <f t="shared" si="15"/>
        <v>1.4696739357068E-2</v>
      </c>
      <c r="L256" s="15">
        <f t="shared" si="15"/>
        <v>0.1797224023982365</v>
      </c>
      <c r="M256" s="24">
        <f t="shared" si="15"/>
        <v>0.41373040377522047</v>
      </c>
      <c r="N256" s="19">
        <f t="shared" si="15"/>
        <v>-0.50754846370431594</v>
      </c>
      <c r="O256" s="19">
        <f t="shared" si="15"/>
        <v>-12.633201021666542</v>
      </c>
      <c r="P256" s="19">
        <f t="shared" si="15"/>
        <v>-148.91625151722312</v>
      </c>
      <c r="Q256" s="19">
        <f t="shared" si="15"/>
        <v>2.4622082087171004</v>
      </c>
      <c r="R256" s="19">
        <f t="shared" si="15"/>
        <v>0.30445833104453296</v>
      </c>
      <c r="S256" s="20">
        <f t="shared" si="15"/>
        <v>1.3734476129159999E-2</v>
      </c>
      <c r="T256" s="15">
        <f t="shared" si="15"/>
        <v>2.2503325257635003E-3</v>
      </c>
      <c r="U256" s="15">
        <f t="shared" si="15"/>
        <v>2.0585227009137001E-2</v>
      </c>
      <c r="V256" s="15">
        <f t="shared" si="15"/>
        <v>9.6499270598014979E-3</v>
      </c>
      <c r="W256" s="15">
        <f t="shared" si="15"/>
        <v>-2.6373540299645001E-2</v>
      </c>
      <c r="X256" s="15">
        <f t="shared" si="15"/>
        <v>-3.3756754325694996E-3</v>
      </c>
      <c r="Y256" s="15">
        <f t="shared" si="15"/>
        <v>5.6768826635359999E-3</v>
      </c>
      <c r="Z256" s="15">
        <f t="shared" si="15"/>
        <v>-8.3042912954349999E-4</v>
      </c>
      <c r="AA256" s="15">
        <f t="shared" si="15"/>
        <v>5.0266955977155007E-3</v>
      </c>
      <c r="AB256" s="15">
        <f t="shared" si="15"/>
        <v>-5.9323587237425004E-3</v>
      </c>
      <c r="AC256" s="15">
        <f t="shared" si="15"/>
        <v>4.0443093951615001E-3</v>
      </c>
      <c r="AD256" s="15">
        <f t="shared" si="15"/>
        <v>1.8874117789289999E-3</v>
      </c>
      <c r="AE256" s="15">
        <f t="shared" si="15"/>
        <v>1.2364133433249999E-4</v>
      </c>
      <c r="AF256" s="15">
        <f t="shared" si="15"/>
        <v>-9.3426751907499991E-5</v>
      </c>
      <c r="AG256" s="15">
        <f t="shared" si="15"/>
        <v>-2.793672294E-5</v>
      </c>
      <c r="AH256" s="15">
        <f t="shared" si="15"/>
        <v>1.5438484451504998E-3</v>
      </c>
      <c r="AI256" s="27" t="s">
        <v>47</v>
      </c>
    </row>
    <row r="257" spans="1:35" s="14" customFormat="1" x14ac:dyDescent="0.3">
      <c r="A257" s="15">
        <f t="shared" ref="A257:AH257" si="16">A140+A179+A218</f>
        <v>-1.1403962322015001E-3</v>
      </c>
      <c r="B257" s="15">
        <f t="shared" si="16"/>
        <v>6.3799744277920007E-3</v>
      </c>
      <c r="C257" s="15">
        <f t="shared" si="16"/>
        <v>-1.1568833540535499E-2</v>
      </c>
      <c r="D257" s="15">
        <f t="shared" si="16"/>
        <v>5.561771065837E-3</v>
      </c>
      <c r="E257" s="15">
        <f t="shared" si="16"/>
        <v>-4.8309446367000004E-5</v>
      </c>
      <c r="F257" s="15">
        <f t="shared" si="16"/>
        <v>1.6296394732091497E-2</v>
      </c>
      <c r="G257" s="15">
        <f t="shared" si="16"/>
        <v>2.4147776653335E-3</v>
      </c>
      <c r="H257" s="15">
        <f t="shared" si="16"/>
        <v>-4.6907682387896506E-2</v>
      </c>
      <c r="I257" s="15">
        <f t="shared" si="16"/>
        <v>-2.26825413433255E-2</v>
      </c>
      <c r="J257" s="15">
        <f t="shared" si="16"/>
        <v>5.81052317349815E-2</v>
      </c>
      <c r="K257" s="15">
        <f t="shared" si="16"/>
        <v>2.0070816056360001E-3</v>
      </c>
      <c r="L257" s="15">
        <f t="shared" si="16"/>
        <v>-0.12955813709573752</v>
      </c>
      <c r="M257" s="24">
        <f t="shared" si="16"/>
        <v>-0.36440918681831003</v>
      </c>
      <c r="N257" s="19">
        <f t="shared" si="16"/>
        <v>0.27421672806046299</v>
      </c>
      <c r="O257" s="19">
        <f t="shared" si="16"/>
        <v>1.1708417600853327</v>
      </c>
      <c r="P257" s="19">
        <f t="shared" si="16"/>
        <v>-9.8825347103507752</v>
      </c>
      <c r="Q257" s="19">
        <f t="shared" si="16"/>
        <v>-197.72533020263324</v>
      </c>
      <c r="R257" s="19">
        <f t="shared" si="16"/>
        <v>-6.5677820139935568</v>
      </c>
      <c r="S257" s="20">
        <f t="shared" si="16"/>
        <v>8.9085189379660007E-2</v>
      </c>
      <c r="T257" s="15">
        <f t="shared" si="16"/>
        <v>-0.16796871208911501</v>
      </c>
      <c r="U257" s="15">
        <f t="shared" si="16"/>
        <v>-0.10324905582695151</v>
      </c>
      <c r="V257" s="15">
        <f t="shared" si="16"/>
        <v>-3.8767711357641003E-2</v>
      </c>
      <c r="W257" s="15">
        <f t="shared" si="16"/>
        <v>0.13890305124038349</v>
      </c>
      <c r="X257" s="15">
        <f t="shared" si="16"/>
        <v>1.2778495526366002E-2</v>
      </c>
      <c r="Y257" s="15">
        <f t="shared" si="16"/>
        <v>-2.3485543915152497E-2</v>
      </c>
      <c r="Z257" s="15">
        <f t="shared" si="16"/>
        <v>8.6037827545000002E-4</v>
      </c>
      <c r="AA257" s="15">
        <f t="shared" si="16"/>
        <v>-2.7714196776129001E-2</v>
      </c>
      <c r="AB257" s="15">
        <f t="shared" si="16"/>
        <v>2.6438992050532999E-2</v>
      </c>
      <c r="AC257" s="15">
        <f t="shared" si="16"/>
        <v>-1.5507508613976501E-2</v>
      </c>
      <c r="AD257" s="15">
        <f t="shared" si="16"/>
        <v>-6.0576278177180004E-3</v>
      </c>
      <c r="AE257" s="15">
        <f t="shared" si="16"/>
        <v>-3.9759252923799999E-4</v>
      </c>
      <c r="AF257" s="15">
        <f t="shared" si="16"/>
        <v>6.2742039365099999E-4</v>
      </c>
      <c r="AG257" s="15">
        <f t="shared" si="16"/>
        <v>3.9552614045449997E-4</v>
      </c>
      <c r="AH257" s="15">
        <f t="shared" si="16"/>
        <v>-4.7559829793394999E-3</v>
      </c>
      <c r="AI257" s="27" t="s">
        <v>48</v>
      </c>
    </row>
    <row r="258" spans="1:35" s="14" customFormat="1" x14ac:dyDescent="0.3">
      <c r="A258" s="15">
        <f t="shared" ref="A258:AH258" si="17">A141+A180+A219</f>
        <v>-1.594718757787E-3</v>
      </c>
      <c r="B258" s="15">
        <f t="shared" si="17"/>
        <v>1.1753196459145E-3</v>
      </c>
      <c r="C258" s="15">
        <f t="shared" si="17"/>
        <v>-7.9311848143965007E-3</v>
      </c>
      <c r="D258" s="15">
        <f t="shared" si="17"/>
        <v>1.7013847051255001E-3</v>
      </c>
      <c r="E258" s="15">
        <f t="shared" si="17"/>
        <v>-7.1028521940925005E-3</v>
      </c>
      <c r="F258" s="15">
        <f t="shared" si="17"/>
        <v>1.0996520403665001E-3</v>
      </c>
      <c r="G258" s="15">
        <f t="shared" si="17"/>
        <v>4.2811785436740009E-3</v>
      </c>
      <c r="H258" s="15">
        <f t="shared" si="17"/>
        <v>-2.51521137657085E-2</v>
      </c>
      <c r="I258" s="15">
        <f t="shared" si="17"/>
        <v>-6.96391217815E-3</v>
      </c>
      <c r="J258" s="15">
        <f t="shared" si="17"/>
        <v>5.7928798026414E-2</v>
      </c>
      <c r="K258" s="15">
        <f t="shared" si="17"/>
        <v>-1.4443614574958E-2</v>
      </c>
      <c r="L258" s="15">
        <f t="shared" si="17"/>
        <v>-3.3500607457832995E-2</v>
      </c>
      <c r="M258" s="24">
        <f t="shared" si="17"/>
        <v>-0.1411177782496075</v>
      </c>
      <c r="N258" s="19">
        <f t="shared" si="17"/>
        <v>0.11745086777370801</v>
      </c>
      <c r="O258" s="19">
        <f t="shared" si="17"/>
        <v>0.75321897637754287</v>
      </c>
      <c r="P258" s="19">
        <f t="shared" si="17"/>
        <v>-4.4697400028460954E-2</v>
      </c>
      <c r="Q258" s="19">
        <f t="shared" si="17"/>
        <v>-17.535014254491315</v>
      </c>
      <c r="R258" s="19">
        <f t="shared" si="17"/>
        <v>-195.08382828781049</v>
      </c>
      <c r="S258" s="20">
        <f t="shared" si="17"/>
        <v>1.2027831175048471</v>
      </c>
      <c r="T258" s="15">
        <f t="shared" si="17"/>
        <v>-1.4778758281194966</v>
      </c>
      <c r="U258" s="15">
        <f t="shared" si="17"/>
        <v>-0.12917912010271851</v>
      </c>
      <c r="V258" s="15">
        <f t="shared" si="17"/>
        <v>-0.1046931635196055</v>
      </c>
      <c r="W258" s="15">
        <f t="shared" si="17"/>
        <v>0.19991452168853199</v>
      </c>
      <c r="X258" s="15">
        <f t="shared" si="17"/>
        <v>3.0340041654354E-2</v>
      </c>
      <c r="Y258" s="15">
        <f t="shared" si="17"/>
        <v>-7.4036690787234002E-2</v>
      </c>
      <c r="Z258" s="15">
        <f t="shared" si="17"/>
        <v>9.5146993900610006E-3</v>
      </c>
      <c r="AA258" s="15">
        <f t="shared" si="17"/>
        <v>-1.6098202759120998E-2</v>
      </c>
      <c r="AB258" s="15">
        <f t="shared" si="17"/>
        <v>2.6493616124998502E-2</v>
      </c>
      <c r="AC258" s="15">
        <f t="shared" si="17"/>
        <v>-2.224538747766E-2</v>
      </c>
      <c r="AD258" s="15">
        <f t="shared" si="17"/>
        <v>-1.5548582875808499E-2</v>
      </c>
      <c r="AE258" s="15">
        <f t="shared" si="17"/>
        <v>-2.0249549587245002E-3</v>
      </c>
      <c r="AF258" s="15">
        <f t="shared" si="17"/>
        <v>-9.1423741583499993E-4</v>
      </c>
      <c r="AG258" s="15">
        <f t="shared" si="17"/>
        <v>-1.7943038018475E-3</v>
      </c>
      <c r="AH258" s="15">
        <f t="shared" si="17"/>
        <v>-7.3275319705674996E-3</v>
      </c>
      <c r="AI258" s="27" t="s">
        <v>49</v>
      </c>
    </row>
    <row r="259" spans="1:35" s="14" customFormat="1" ht="15" thickBot="1" x14ac:dyDescent="0.35">
      <c r="A259" s="15">
        <f t="shared" ref="A259:AH259" si="18">A142+A181+A220</f>
        <v>3.2494136185649998E-4</v>
      </c>
      <c r="B259" s="15">
        <f t="shared" si="18"/>
        <v>2.1962788574334999E-3</v>
      </c>
      <c r="C259" s="15">
        <f t="shared" si="18"/>
        <v>-9.1447900699250005E-4</v>
      </c>
      <c r="D259" s="15">
        <f t="shared" si="18"/>
        <v>1.4928733384275E-3</v>
      </c>
      <c r="E259" s="15">
        <f t="shared" si="18"/>
        <v>3.7302220651265002E-3</v>
      </c>
      <c r="F259" s="15">
        <f t="shared" si="18"/>
        <v>6.1893213539544996E-3</v>
      </c>
      <c r="G259" s="15">
        <f t="shared" si="18"/>
        <v>-1.1594618533400001E-3</v>
      </c>
      <c r="H259" s="15">
        <f t="shared" si="18"/>
        <v>-4.8153987163470002E-3</v>
      </c>
      <c r="I259" s="15">
        <f t="shared" si="18"/>
        <v>-4.5024296082410006E-3</v>
      </c>
      <c r="J259" s="15">
        <f t="shared" si="18"/>
        <v>-9.7467316953474999E-3</v>
      </c>
      <c r="K259" s="15">
        <f t="shared" si="18"/>
        <v>7.7215809536590003E-3</v>
      </c>
      <c r="L259" s="15">
        <f t="shared" si="18"/>
        <v>-1.8205146226587001E-2</v>
      </c>
      <c r="M259" s="25">
        <f t="shared" si="18"/>
        <v>-9.5138478596695011E-3</v>
      </c>
      <c r="N259" s="21">
        <f t="shared" si="18"/>
        <v>4.9373846806184995E-3</v>
      </c>
      <c r="O259" s="21">
        <f t="shared" si="18"/>
        <v>-7.077790719681501E-2</v>
      </c>
      <c r="P259" s="21">
        <f t="shared" si="18"/>
        <v>-1.5527076242714995E-2</v>
      </c>
      <c r="Q259" s="21">
        <f t="shared" si="18"/>
        <v>-1.3016297078694361</v>
      </c>
      <c r="R259" s="21">
        <f t="shared" si="18"/>
        <v>-9.4622439338341735</v>
      </c>
      <c r="S259" s="22">
        <f t="shared" si="18"/>
        <v>-152.33319667518629</v>
      </c>
      <c r="T259" s="15">
        <f t="shared" si="18"/>
        <v>2.8205404090496176</v>
      </c>
      <c r="U259" s="15">
        <f t="shared" si="18"/>
        <v>-1.5942938083536001E-2</v>
      </c>
      <c r="V259" s="15">
        <f t="shared" si="18"/>
        <v>3.9402685083143499E-2</v>
      </c>
      <c r="W259" s="15">
        <f t="shared" si="18"/>
        <v>-4.3817595313909996E-3</v>
      </c>
      <c r="X259" s="15">
        <f t="shared" si="18"/>
        <v>-5.4129797782539995E-3</v>
      </c>
      <c r="Y259" s="15">
        <f t="shared" si="18"/>
        <v>3.9044041441061002E-2</v>
      </c>
      <c r="Z259" s="15">
        <f t="shared" si="18"/>
        <v>-4.9039691722340007E-3</v>
      </c>
      <c r="AA259" s="15">
        <f t="shared" si="18"/>
        <v>-1.4930846208761502E-2</v>
      </c>
      <c r="AB259" s="15">
        <f t="shared" si="18"/>
        <v>6.5180384404724999E-3</v>
      </c>
      <c r="AC259" s="15">
        <f t="shared" si="18"/>
        <v>1.4857178475989998E-3</v>
      </c>
      <c r="AD259" s="15">
        <f t="shared" si="18"/>
        <v>6.0616401134610002E-3</v>
      </c>
      <c r="AE259" s="15">
        <f t="shared" si="18"/>
        <v>1.2896481117575002E-3</v>
      </c>
      <c r="AF259" s="15">
        <f t="shared" si="18"/>
        <v>1.284842016497E-3</v>
      </c>
      <c r="AG259" s="15">
        <f t="shared" si="18"/>
        <v>1.6231154451905E-3</v>
      </c>
      <c r="AH259" s="15">
        <f t="shared" si="18"/>
        <v>8.4985054856849995E-4</v>
      </c>
      <c r="AI259" s="27" t="s">
        <v>50</v>
      </c>
    </row>
    <row r="260" spans="1:35" s="14" customFormat="1" x14ac:dyDescent="0.3">
      <c r="A260" s="15">
        <f t="shared" ref="A260:AH260" si="19">A143+A182+A221</f>
        <v>-1.1200504916829999E-3</v>
      </c>
      <c r="B260" s="15">
        <f t="shared" si="19"/>
        <v>-5.8777478269764994E-3</v>
      </c>
      <c r="C260" s="15">
        <f t="shared" si="19"/>
        <v>1.8305110999975E-3</v>
      </c>
      <c r="D260" s="15">
        <f t="shared" si="19"/>
        <v>-3.3991888410439997E-3</v>
      </c>
      <c r="E260" s="15">
        <f t="shared" si="19"/>
        <v>-8.0923669045665E-3</v>
      </c>
      <c r="F260" s="15">
        <f t="shared" si="19"/>
        <v>-1.1459420356606E-2</v>
      </c>
      <c r="G260" s="15">
        <f t="shared" si="19"/>
        <v>4.9416548827659994E-3</v>
      </c>
      <c r="H260" s="15">
        <f t="shared" si="19"/>
        <v>7.8464007508325002E-3</v>
      </c>
      <c r="I260" s="15">
        <f t="shared" si="19"/>
        <v>9.1148597493035007E-3</v>
      </c>
      <c r="J260" s="15">
        <f t="shared" si="19"/>
        <v>3.3984861559059006E-2</v>
      </c>
      <c r="K260" s="15">
        <f t="shared" si="19"/>
        <v>-1.0937195655535E-2</v>
      </c>
      <c r="L260" s="15">
        <f t="shared" si="19"/>
        <v>5.2194945657901497E-2</v>
      </c>
      <c r="M260" s="15">
        <f t="shared" si="19"/>
        <v>4.6231414772237002E-2</v>
      </c>
      <c r="N260" s="15">
        <f t="shared" si="19"/>
        <v>-3.4137238435925001E-3</v>
      </c>
      <c r="O260" s="15">
        <f t="shared" si="19"/>
        <v>0.17303317936616402</v>
      </c>
      <c r="P260" s="15">
        <f t="shared" si="19"/>
        <v>-3.3902887483036E-2</v>
      </c>
      <c r="Q260" s="15">
        <f t="shared" si="19"/>
        <v>0.86564762395128958</v>
      </c>
      <c r="R260" s="15">
        <f t="shared" si="19"/>
        <v>1.2008737610911935</v>
      </c>
      <c r="S260" s="15">
        <f t="shared" si="19"/>
        <v>-7.4266490049763991</v>
      </c>
      <c r="T260" s="15">
        <f t="shared" si="19"/>
        <v>-201.88545154064892</v>
      </c>
      <c r="U260" s="15">
        <f t="shared" si="19"/>
        <v>0.85651762051522251</v>
      </c>
      <c r="V260" s="15">
        <f t="shared" si="19"/>
        <v>-6.0587657434452991E-2</v>
      </c>
      <c r="W260" s="15">
        <f t="shared" si="19"/>
        <v>-0.16936692938452449</v>
      </c>
      <c r="X260" s="15">
        <f t="shared" si="19"/>
        <v>7.9634618322951503E-2</v>
      </c>
      <c r="Y260" s="15">
        <f t="shared" si="19"/>
        <v>-0.153932846912162</v>
      </c>
      <c r="Z260" s="15">
        <f t="shared" si="19"/>
        <v>3.3887067341031502E-2</v>
      </c>
      <c r="AA260" s="15">
        <f t="shared" si="19"/>
        <v>7.4726380831098491E-2</v>
      </c>
      <c r="AB260" s="15">
        <f t="shared" si="19"/>
        <v>-3.0180811118729004E-2</v>
      </c>
      <c r="AC260" s="15">
        <f t="shared" si="19"/>
        <v>-6.3110682371065006E-3</v>
      </c>
      <c r="AD260" s="15">
        <f t="shared" si="19"/>
        <v>-2.5286769146784998E-2</v>
      </c>
      <c r="AE260" s="15">
        <f t="shared" si="19"/>
        <v>-5.1483376867810012E-3</v>
      </c>
      <c r="AF260" s="15">
        <f t="shared" si="19"/>
        <v>-5.1123700972600002E-3</v>
      </c>
      <c r="AG260" s="15">
        <f t="shared" si="19"/>
        <v>-6.4976161437950005E-3</v>
      </c>
      <c r="AH260" s="15">
        <f t="shared" si="19"/>
        <v>-3.8683049030920004E-3</v>
      </c>
      <c r="AI260" s="27" t="s">
        <v>51</v>
      </c>
    </row>
    <row r="261" spans="1:35" s="14" customFormat="1" x14ac:dyDescent="0.3">
      <c r="A261" s="15">
        <f t="shared" ref="A261:AH261" si="20">A144+A183+A222</f>
        <v>-2.1032424164350001E-4</v>
      </c>
      <c r="B261" s="15">
        <f t="shared" si="20"/>
        <v>9.9035682822299991E-4</v>
      </c>
      <c r="C261" s="15">
        <f t="shared" si="20"/>
        <v>-1.9485431269094999E-3</v>
      </c>
      <c r="D261" s="15">
        <f t="shared" si="20"/>
        <v>6.558509665674999E-4</v>
      </c>
      <c r="E261" s="15">
        <f t="shared" si="20"/>
        <v>-8.8530734535650012E-4</v>
      </c>
      <c r="F261" s="15">
        <f t="shared" si="20"/>
        <v>8.3317950368200005E-4</v>
      </c>
      <c r="G261" s="15">
        <f t="shared" si="20"/>
        <v>3.41371443095E-5</v>
      </c>
      <c r="H261" s="15">
        <f t="shared" si="20"/>
        <v>-4.9167094976125007E-3</v>
      </c>
      <c r="I261" s="15">
        <f t="shared" si="20"/>
        <v>-2.0664013336900004E-3</v>
      </c>
      <c r="J261" s="15">
        <f t="shared" si="20"/>
        <v>3.7213428057014998E-3</v>
      </c>
      <c r="K261" s="15">
        <f t="shared" si="20"/>
        <v>-1.6234975984759999E-3</v>
      </c>
      <c r="L261" s="15">
        <f t="shared" si="20"/>
        <v>-1.0852114152468001E-2</v>
      </c>
      <c r="M261" s="15">
        <f t="shared" si="20"/>
        <v>-2.0966245757460998E-2</v>
      </c>
      <c r="N261" s="15">
        <f t="shared" si="20"/>
        <v>6.4712663923804994E-3</v>
      </c>
      <c r="O261" s="15">
        <f t="shared" si="20"/>
        <v>2.2524288467501499E-2</v>
      </c>
      <c r="P261" s="15">
        <f t="shared" si="20"/>
        <v>3.3834802702286004E-2</v>
      </c>
      <c r="Q261" s="15">
        <f t="shared" si="20"/>
        <v>-6.6034344513009005E-2</v>
      </c>
      <c r="R261" s="15">
        <f t="shared" si="20"/>
        <v>-0.30684688697039003</v>
      </c>
      <c r="S261" s="15">
        <f t="shared" si="20"/>
        <v>-0.8534169316682334</v>
      </c>
      <c r="T261" s="15">
        <f t="shared" si="20"/>
        <v>-4.3686566642814046</v>
      </c>
      <c r="U261" s="15">
        <f t="shared" si="20"/>
        <v>-149.44330611436246</v>
      </c>
      <c r="V261" s="15">
        <f t="shared" si="20"/>
        <v>-1.3047509225521698</v>
      </c>
      <c r="W261" s="15">
        <f t="shared" si="20"/>
        <v>0.39021166398000845</v>
      </c>
      <c r="X261" s="15">
        <f t="shared" si="20"/>
        <v>2.9031758392975004E-2</v>
      </c>
      <c r="Y261" s="15">
        <f t="shared" si="20"/>
        <v>1.4795436561266001E-2</v>
      </c>
      <c r="Z261" s="15">
        <f t="shared" si="20"/>
        <v>2.7798325719775004E-3</v>
      </c>
      <c r="AA261" s="15">
        <f t="shared" si="20"/>
        <v>-2.4996630089308001E-2</v>
      </c>
      <c r="AB261" s="15">
        <f t="shared" si="20"/>
        <v>3.0200113938458503E-2</v>
      </c>
      <c r="AC261" s="15">
        <f t="shared" si="20"/>
        <v>-1.68728889647605E-2</v>
      </c>
      <c r="AD261" s="15">
        <f t="shared" si="20"/>
        <v>-4.1363650388114995E-3</v>
      </c>
      <c r="AE261" s="15">
        <f t="shared" si="20"/>
        <v>4.67426806474E-4</v>
      </c>
      <c r="AF261" s="15">
        <f t="shared" si="20"/>
        <v>9.9728578812200005E-4</v>
      </c>
      <c r="AG261" s="15">
        <f t="shared" si="20"/>
        <v>6.0242229769949995E-4</v>
      </c>
      <c r="AH261" s="15">
        <f t="shared" si="20"/>
        <v>-4.1199224073829996E-3</v>
      </c>
      <c r="AI261" s="27" t="s">
        <v>52</v>
      </c>
    </row>
    <row r="262" spans="1:35" s="14" customFormat="1" x14ac:dyDescent="0.3">
      <c r="A262" s="15">
        <f t="shared" ref="A262:AH262" si="21">A145+A184+A223</f>
        <v>-3.0245706896200002E-4</v>
      </c>
      <c r="B262" s="15">
        <f t="shared" si="21"/>
        <v>-3.4548163032000005E-5</v>
      </c>
      <c r="C262" s="15">
        <f t="shared" si="21"/>
        <v>-1.1272906962940001E-3</v>
      </c>
      <c r="D262" s="15">
        <f t="shared" si="21"/>
        <v>8.2345561646999998E-5</v>
      </c>
      <c r="E262" s="15">
        <f t="shared" si="21"/>
        <v>-1.4305164643935002E-3</v>
      </c>
      <c r="F262" s="15">
        <f t="shared" si="21"/>
        <v>-5.3958537889799998E-4</v>
      </c>
      <c r="G262" s="15">
        <f t="shared" si="21"/>
        <v>5.7969829617599998E-4</v>
      </c>
      <c r="H262" s="15">
        <f t="shared" si="21"/>
        <v>-2.3819532708979998E-3</v>
      </c>
      <c r="I262" s="15">
        <f t="shared" si="21"/>
        <v>-3.9302175004000001E-4</v>
      </c>
      <c r="J262" s="15">
        <f t="shared" si="21"/>
        <v>5.6713781502019996E-3</v>
      </c>
      <c r="K262" s="15">
        <f t="shared" si="21"/>
        <v>-2.0510449212060001E-3</v>
      </c>
      <c r="L262" s="15">
        <f t="shared" si="21"/>
        <v>-2.351757513758E-3</v>
      </c>
      <c r="M262" s="15">
        <f t="shared" si="21"/>
        <v>-9.2861384673285016E-3</v>
      </c>
      <c r="N262" s="15">
        <f t="shared" si="21"/>
        <v>3.7599013819480001E-3</v>
      </c>
      <c r="O262" s="15">
        <f t="shared" si="21"/>
        <v>2.1572985948029994E-2</v>
      </c>
      <c r="P262" s="15">
        <f t="shared" si="21"/>
        <v>1.1562045142764502E-2</v>
      </c>
      <c r="Q262" s="15">
        <f t="shared" si="21"/>
        <v>-1.3740309457472E-2</v>
      </c>
      <c r="R262" s="15">
        <f t="shared" si="21"/>
        <v>-6.3090058016328499E-2</v>
      </c>
      <c r="S262" s="15">
        <f t="shared" si="21"/>
        <v>-3.2574306799369943E-3</v>
      </c>
      <c r="T262" s="15">
        <f t="shared" si="21"/>
        <v>-0.80754853239676549</v>
      </c>
      <c r="U262" s="15">
        <f t="shared" si="21"/>
        <v>-9.5583379211465189</v>
      </c>
      <c r="V262" s="15">
        <f t="shared" si="21"/>
        <v>-155.39618547367871</v>
      </c>
      <c r="W262" s="15">
        <f t="shared" si="21"/>
        <v>2.8767738251267829</v>
      </c>
      <c r="X262" s="15">
        <f t="shared" si="21"/>
        <v>2.8846702076367997E-2</v>
      </c>
      <c r="Y262" s="15">
        <f t="shared" si="21"/>
        <v>-0.13736656975676301</v>
      </c>
      <c r="Z262" s="15">
        <f t="shared" si="21"/>
        <v>2.8401889457254996E-3</v>
      </c>
      <c r="AA262" s="15">
        <f t="shared" si="21"/>
        <v>-2.7565773209112996E-2</v>
      </c>
      <c r="AB262" s="15">
        <f t="shared" si="21"/>
        <v>3.7567483977142997E-2</v>
      </c>
      <c r="AC262" s="15">
        <f t="shared" si="21"/>
        <v>-2.6157338804024502E-2</v>
      </c>
      <c r="AD262" s="15">
        <f t="shared" si="21"/>
        <v>-1.5053236289150999E-2</v>
      </c>
      <c r="AE262" s="15">
        <f t="shared" si="21"/>
        <v>-1.3216774516565E-3</v>
      </c>
      <c r="AF262" s="15">
        <f t="shared" si="21"/>
        <v>-4.8798276267500001E-4</v>
      </c>
      <c r="AG262" s="15">
        <f t="shared" si="21"/>
        <v>-1.1475034047985001E-3</v>
      </c>
      <c r="AH262" s="15">
        <f t="shared" si="21"/>
        <v>-5.7342106764369993E-3</v>
      </c>
      <c r="AI262" s="27" t="s">
        <v>53</v>
      </c>
    </row>
    <row r="263" spans="1:35" s="14" customFormat="1" x14ac:dyDescent="0.3">
      <c r="A263" s="15">
        <f t="shared" ref="A263:AH263" si="22">A146+A185+A224</f>
        <v>7.6751753711149992E-4</v>
      </c>
      <c r="B263" s="15">
        <f t="shared" si="22"/>
        <v>-5.5939459879400001E-4</v>
      </c>
      <c r="C263" s="15">
        <f t="shared" si="22"/>
        <v>3.8695925525860002E-3</v>
      </c>
      <c r="D263" s="15">
        <f t="shared" si="22"/>
        <v>-4.9882863687300007E-4</v>
      </c>
      <c r="E263" s="15">
        <f t="shared" si="22"/>
        <v>4.6184529772435E-3</v>
      </c>
      <c r="F263" s="15">
        <f t="shared" si="22"/>
        <v>2.2665348210535001E-3</v>
      </c>
      <c r="G263" s="15">
        <f t="shared" si="22"/>
        <v>-6.9759227099800011E-4</v>
      </c>
      <c r="H263" s="15">
        <f t="shared" si="22"/>
        <v>7.344569481002E-3</v>
      </c>
      <c r="I263" s="15">
        <f t="shared" si="22"/>
        <v>1.2173790976615E-3</v>
      </c>
      <c r="J263" s="15">
        <f t="shared" si="22"/>
        <v>-1.18271766916475E-2</v>
      </c>
      <c r="K263" s="15">
        <f t="shared" si="22"/>
        <v>6.5517281705085003E-3</v>
      </c>
      <c r="L263" s="15">
        <f t="shared" si="22"/>
        <v>1.20029006869705E-2</v>
      </c>
      <c r="M263" s="15">
        <f t="shared" si="22"/>
        <v>3.1872721685423502E-2</v>
      </c>
      <c r="N263" s="15">
        <f t="shared" si="22"/>
        <v>-7.3793209571119999E-3</v>
      </c>
      <c r="O263" s="15">
        <f t="shared" si="22"/>
        <v>-6.00066106203615E-2</v>
      </c>
      <c r="P263" s="15">
        <f t="shared" si="22"/>
        <v>-4.28760304868595E-2</v>
      </c>
      <c r="Q263" s="15">
        <f t="shared" si="22"/>
        <v>-7.7905091071770001E-3</v>
      </c>
      <c r="R263" s="15">
        <f t="shared" si="22"/>
        <v>0.15255619398071998</v>
      </c>
      <c r="S263" s="15">
        <f t="shared" si="22"/>
        <v>-2.9391974573864499E-2</v>
      </c>
      <c r="T263" s="15">
        <f t="shared" si="22"/>
        <v>1.0208851001370121</v>
      </c>
      <c r="U263" s="15">
        <f t="shared" si="22"/>
        <v>0.39132450878010311</v>
      </c>
      <c r="V263" s="15">
        <f t="shared" si="22"/>
        <v>-2.5835418185049672</v>
      </c>
      <c r="W263" s="15">
        <f t="shared" si="22"/>
        <v>-199.11576359284552</v>
      </c>
      <c r="X263" s="15">
        <f t="shared" si="22"/>
        <v>-4.7682981174584995</v>
      </c>
      <c r="Y263" s="15">
        <f t="shared" si="22"/>
        <v>2.3845086514794516</v>
      </c>
      <c r="Z263" s="15">
        <f t="shared" si="22"/>
        <v>-0.108871142478419</v>
      </c>
      <c r="AA263" s="15">
        <f t="shared" si="22"/>
        <v>0.105486654929941</v>
      </c>
      <c r="AB263" s="15">
        <f t="shared" si="22"/>
        <v>-0.14295152667111549</v>
      </c>
      <c r="AC263" s="15">
        <f t="shared" si="22"/>
        <v>0.12917630007502548</v>
      </c>
      <c r="AD263" s="15">
        <f t="shared" si="22"/>
        <v>8.4704019079689483E-2</v>
      </c>
      <c r="AE263" s="15">
        <f t="shared" si="22"/>
        <v>9.0239474279624997E-3</v>
      </c>
      <c r="AF263" s="15">
        <f t="shared" si="22"/>
        <v>4.2944560171844998E-3</v>
      </c>
      <c r="AG263" s="15">
        <f t="shared" si="22"/>
        <v>7.3130540713835009E-3</v>
      </c>
      <c r="AH263" s="15">
        <f t="shared" si="22"/>
        <v>2.4778184619715503E-2</v>
      </c>
      <c r="AI263" s="27" t="s">
        <v>54</v>
      </c>
    </row>
    <row r="264" spans="1:35" s="14" customFormat="1" x14ac:dyDescent="0.3">
      <c r="A264" s="15">
        <f t="shared" ref="A264:AH264" si="23">A147+A186+A225</f>
        <v>4.8236655265000008E-6</v>
      </c>
      <c r="B264" s="15">
        <f t="shared" si="23"/>
        <v>-1.3681307249225E-3</v>
      </c>
      <c r="C264" s="15">
        <f t="shared" si="23"/>
        <v>1.3555755148465E-3</v>
      </c>
      <c r="D264" s="15">
        <f t="shared" si="23"/>
        <v>-8.6280108962949996E-4</v>
      </c>
      <c r="E264" s="15">
        <f t="shared" si="23"/>
        <v>-9.1717729784250004E-4</v>
      </c>
      <c r="F264" s="15">
        <f t="shared" si="23"/>
        <v>-2.5477011201900002E-3</v>
      </c>
      <c r="G264" s="15">
        <f t="shared" si="23"/>
        <v>2.8356024787900002E-4</v>
      </c>
      <c r="H264" s="15">
        <f t="shared" si="23"/>
        <v>3.683131869718E-3</v>
      </c>
      <c r="I264" s="15">
        <f t="shared" si="23"/>
        <v>2.2038428569465E-3</v>
      </c>
      <c r="J264" s="15">
        <f t="shared" si="23"/>
        <v>8.4275027857600002E-4</v>
      </c>
      <c r="K264" s="15">
        <f t="shared" si="23"/>
        <v>-6.3498000059749996E-4</v>
      </c>
      <c r="L264" s="15">
        <f t="shared" si="23"/>
        <v>8.2468748036944994E-3</v>
      </c>
      <c r="M264" s="15">
        <f t="shared" si="23"/>
        <v>1.0188468262891499E-2</v>
      </c>
      <c r="N264" s="15">
        <f t="shared" si="23"/>
        <v>-2.9835290582820003E-3</v>
      </c>
      <c r="O264" s="15">
        <f t="shared" si="23"/>
        <v>1.2821738461029999E-3</v>
      </c>
      <c r="P264" s="15">
        <f t="shared" si="23"/>
        <v>-9.4371021928005006E-3</v>
      </c>
      <c r="Q264" s="15">
        <f t="shared" si="23"/>
        <v>4.1499392615645496E-2</v>
      </c>
      <c r="R264" s="15">
        <f t="shared" si="23"/>
        <v>7.3629586468994992E-2</v>
      </c>
      <c r="S264" s="15">
        <f t="shared" si="23"/>
        <v>6.0040321685720509E-2</v>
      </c>
      <c r="T264" s="15">
        <f t="shared" si="23"/>
        <v>4.8853968990644002E-2</v>
      </c>
      <c r="U264" s="15">
        <f t="shared" si="23"/>
        <v>1.1895493650912504E-2</v>
      </c>
      <c r="V264" s="15">
        <f t="shared" si="23"/>
        <v>-0.79669413410971757</v>
      </c>
      <c r="W264" s="15">
        <f t="shared" si="23"/>
        <v>-2.6775681519746604</v>
      </c>
      <c r="X264" s="15">
        <f t="shared" si="23"/>
        <v>-144.24637535194054</v>
      </c>
      <c r="Y264" s="15">
        <f t="shared" si="23"/>
        <v>1.140340558303641</v>
      </c>
      <c r="Z264" s="15">
        <f t="shared" si="23"/>
        <v>5.9101315214901501E-2</v>
      </c>
      <c r="AA264" s="15">
        <f t="shared" si="23"/>
        <v>0.1858367884502295</v>
      </c>
      <c r="AB264" s="15">
        <f t="shared" si="23"/>
        <v>-9.7556476013272997E-2</v>
      </c>
      <c r="AC264" s="15">
        <f t="shared" si="23"/>
        <v>3.8919389188924E-2</v>
      </c>
      <c r="AD264" s="15">
        <f t="shared" si="23"/>
        <v>-6.7448360615100008E-4</v>
      </c>
      <c r="AE264" s="15">
        <f t="shared" si="23"/>
        <v>-7.8990895860000002E-4</v>
      </c>
      <c r="AF264" s="15">
        <f t="shared" si="23"/>
        <v>-3.1784818272134994E-3</v>
      </c>
      <c r="AG264" s="15">
        <f t="shared" si="23"/>
        <v>-2.6456999063144996E-3</v>
      </c>
      <c r="AH264" s="15">
        <f t="shared" si="23"/>
        <v>3.4336165222519999E-3</v>
      </c>
      <c r="AI264" s="27" t="s">
        <v>55</v>
      </c>
    </row>
    <row r="265" spans="1:35" s="14" customFormat="1" x14ac:dyDescent="0.3">
      <c r="A265" s="15">
        <f t="shared" ref="A265:AH265" si="24">A148+A187+A226</f>
        <v>-3.3273126478950001E-4</v>
      </c>
      <c r="B265" s="15">
        <f t="shared" si="24"/>
        <v>-2.7298897183820003E-3</v>
      </c>
      <c r="C265" s="15">
        <f t="shared" si="24"/>
        <v>1.3345169235359998E-3</v>
      </c>
      <c r="D265" s="15">
        <f t="shared" si="24"/>
        <v>-1.6213684587424999E-3</v>
      </c>
      <c r="E265" s="15">
        <f t="shared" si="24"/>
        <v>-3.5108171335085001E-3</v>
      </c>
      <c r="F265" s="15">
        <f t="shared" si="24"/>
        <v>-5.7030862052369997E-3</v>
      </c>
      <c r="G265" s="15">
        <f t="shared" si="24"/>
        <v>1.0798685483599999E-3</v>
      </c>
      <c r="H265" s="15">
        <f t="shared" si="24"/>
        <v>4.3874592001794995E-3</v>
      </c>
      <c r="I265" s="15">
        <f t="shared" si="24"/>
        <v>3.6319095242520003E-3</v>
      </c>
      <c r="J265" s="15">
        <f t="shared" si="24"/>
        <v>6.3041581024925004E-3</v>
      </c>
      <c r="K265" s="15">
        <f t="shared" si="24"/>
        <v>-3.0900368732264998E-3</v>
      </c>
      <c r="L265" s="15">
        <f t="shared" si="24"/>
        <v>1.1867692470024501E-2</v>
      </c>
      <c r="M265" s="15">
        <f t="shared" si="24"/>
        <v>9.1188023914920008E-3</v>
      </c>
      <c r="N265" s="15">
        <f t="shared" si="24"/>
        <v>-3.3683109810775003E-3</v>
      </c>
      <c r="O265" s="15">
        <f t="shared" si="24"/>
        <v>1.9007290365418001E-2</v>
      </c>
      <c r="P265" s="15">
        <f t="shared" si="24"/>
        <v>-2.9092344435199995E-3</v>
      </c>
      <c r="Q265" s="15">
        <f t="shared" si="24"/>
        <v>6.5211785607614495E-2</v>
      </c>
      <c r="R265" s="15">
        <f t="shared" si="24"/>
        <v>6.6098572620372012E-2</v>
      </c>
      <c r="S265" s="15">
        <f t="shared" si="24"/>
        <v>6.6115252450391501E-2</v>
      </c>
      <c r="T265" s="15">
        <f t="shared" si="24"/>
        <v>-9.1648163453570491E-2</v>
      </c>
      <c r="U265" s="15">
        <f t="shared" si="24"/>
        <v>8.1139030306065008E-2</v>
      </c>
      <c r="V265" s="15">
        <f t="shared" si="24"/>
        <v>-0.24499070088391153</v>
      </c>
      <c r="W265" s="15">
        <f t="shared" si="24"/>
        <v>-1.9733996127921347</v>
      </c>
      <c r="X265" s="15">
        <f t="shared" si="24"/>
        <v>-3.6756989531744928</v>
      </c>
      <c r="Y265" s="15">
        <f t="shared" si="24"/>
        <v>-207.04194663632165</v>
      </c>
      <c r="Z265" s="15">
        <f t="shared" si="24"/>
        <v>2.3805557181351507</v>
      </c>
      <c r="AA265" s="15">
        <f t="shared" si="24"/>
        <v>0.88420798197050354</v>
      </c>
      <c r="AB265" s="15">
        <f t="shared" si="24"/>
        <v>-0.38321652881166701</v>
      </c>
      <c r="AC265" s="15">
        <f t="shared" si="24"/>
        <v>-8.7847723075393999E-2</v>
      </c>
      <c r="AD265" s="15">
        <f t="shared" si="24"/>
        <v>-0.16370310895874052</v>
      </c>
      <c r="AE265" s="15">
        <f t="shared" si="24"/>
        <v>-2.0726293654775001E-2</v>
      </c>
      <c r="AF265" s="15">
        <f t="shared" si="24"/>
        <v>-1.9268488057245497E-2</v>
      </c>
      <c r="AG265" s="15">
        <f t="shared" si="24"/>
        <v>-2.2379050766216997E-2</v>
      </c>
      <c r="AH265" s="15">
        <f t="shared" si="24"/>
        <v>-1.2213817925091502E-2</v>
      </c>
      <c r="AI265" s="27" t="s">
        <v>56</v>
      </c>
    </row>
    <row r="266" spans="1:35" s="14" customFormat="1" x14ac:dyDescent="0.3">
      <c r="A266" s="15">
        <f t="shared" ref="A266:AH266" si="25">A149+A188+A227</f>
        <v>2.1630189714050001E-4</v>
      </c>
      <c r="B266" s="15">
        <f t="shared" si="25"/>
        <v>9.8301873213000002E-5</v>
      </c>
      <c r="C266" s="15">
        <f t="shared" si="25"/>
        <v>8.5397705104049996E-4</v>
      </c>
      <c r="D266" s="15">
        <f t="shared" si="25"/>
        <v>2.8684714264000002E-5</v>
      </c>
      <c r="E266" s="15">
        <f t="shared" si="25"/>
        <v>1.5727076070555001E-3</v>
      </c>
      <c r="F266" s="15">
        <f t="shared" si="25"/>
        <v>1.2876953021935E-3</v>
      </c>
      <c r="G266" s="15">
        <f t="shared" si="25"/>
        <v>-1.7256574000949998E-4</v>
      </c>
      <c r="H266" s="15">
        <f t="shared" si="25"/>
        <v>1.0557903813354999E-3</v>
      </c>
      <c r="I266" s="15">
        <f t="shared" si="25"/>
        <v>-2.2702477947650002E-4</v>
      </c>
      <c r="J266" s="15">
        <f t="shared" si="25"/>
        <v>-2.7503841786520001E-3</v>
      </c>
      <c r="K266" s="15">
        <f t="shared" si="25"/>
        <v>1.6760427339679999E-3</v>
      </c>
      <c r="L266" s="15">
        <f t="shared" si="25"/>
        <v>1.2228848660145002E-3</v>
      </c>
      <c r="M266" s="15">
        <f t="shared" si="25"/>
        <v>4.7927977066855006E-3</v>
      </c>
      <c r="N266" s="15">
        <f t="shared" si="25"/>
        <v>-9.6549929439949998E-4</v>
      </c>
      <c r="O266" s="15">
        <f t="shared" si="25"/>
        <v>-1.02227014161545E-2</v>
      </c>
      <c r="P266" s="15">
        <f t="shared" si="25"/>
        <v>-5.1837016121630006E-3</v>
      </c>
      <c r="Q266" s="15">
        <f t="shared" si="25"/>
        <v>-6.7217524970429997E-3</v>
      </c>
      <c r="R266" s="15">
        <f t="shared" si="25"/>
        <v>5.4130161738049996E-3</v>
      </c>
      <c r="S266" s="15">
        <f t="shared" si="25"/>
        <v>-1.0222144815228E-2</v>
      </c>
      <c r="T266" s="15">
        <f t="shared" si="25"/>
        <v>5.0377065069120007E-2</v>
      </c>
      <c r="U266" s="15">
        <f t="shared" si="25"/>
        <v>3.9418731756077498E-2</v>
      </c>
      <c r="V266" s="15">
        <f t="shared" si="25"/>
        <v>0.10183572684776299</v>
      </c>
      <c r="W266" s="15">
        <f t="shared" si="25"/>
        <v>-0.15750255706726451</v>
      </c>
      <c r="X266" s="15">
        <f t="shared" si="25"/>
        <v>-0.69489676691768953</v>
      </c>
      <c r="Y266" s="15">
        <f t="shared" si="25"/>
        <v>-6.2437045764686907</v>
      </c>
      <c r="Z266" s="15">
        <f t="shared" si="25"/>
        <v>-149.57375594183017</v>
      </c>
      <c r="AA266" s="15">
        <f t="shared" si="25"/>
        <v>-1.18214372387567</v>
      </c>
      <c r="AB266" s="15">
        <f t="shared" si="25"/>
        <v>-6.6691345076980504E-2</v>
      </c>
      <c r="AC266" s="15">
        <f t="shared" si="25"/>
        <v>0.20459555556070103</v>
      </c>
      <c r="AD266" s="15">
        <f t="shared" si="25"/>
        <v>0.163713022981331</v>
      </c>
      <c r="AE266" s="15">
        <f t="shared" si="25"/>
        <v>1.2734698500813501E-2</v>
      </c>
      <c r="AF266" s="15">
        <f t="shared" si="25"/>
        <v>8.6518939078649992E-3</v>
      </c>
      <c r="AG266" s="15">
        <f t="shared" si="25"/>
        <v>9.0955117488899992E-3</v>
      </c>
      <c r="AH266" s="15">
        <f t="shared" si="25"/>
        <v>2.5988595224379501E-2</v>
      </c>
      <c r="AI266" s="27" t="s">
        <v>57</v>
      </c>
    </row>
    <row r="267" spans="1:35" s="14" customFormat="1" x14ac:dyDescent="0.3">
      <c r="A267" s="15">
        <f t="shared" ref="A267:AH267" si="26">A150+A189+A228</f>
        <v>-3.1989995053350006E-4</v>
      </c>
      <c r="B267" s="15">
        <f t="shared" si="26"/>
        <v>1.478689741199E-3</v>
      </c>
      <c r="C267" s="15">
        <f t="shared" si="26"/>
        <v>-2.6222392086380003E-3</v>
      </c>
      <c r="D267" s="15">
        <f t="shared" si="26"/>
        <v>1.0123083655519999E-3</v>
      </c>
      <c r="E267" s="15">
        <f t="shared" si="26"/>
        <v>-3.9240992827749998E-4</v>
      </c>
      <c r="F267" s="15">
        <f t="shared" si="26"/>
        <v>2.0943744521810001E-3</v>
      </c>
      <c r="G267" s="15">
        <f t="shared" si="26"/>
        <v>1.5837649519550001E-4</v>
      </c>
      <c r="H267" s="15">
        <f t="shared" si="26"/>
        <v>-5.4920290324974993E-3</v>
      </c>
      <c r="I267" s="15">
        <f t="shared" si="26"/>
        <v>-2.2637242060029998E-3</v>
      </c>
      <c r="J267" s="15">
        <f t="shared" si="26"/>
        <v>3.1568383970489999E-3</v>
      </c>
      <c r="K267" s="15">
        <f t="shared" si="26"/>
        <v>-8.9157240020449995E-4</v>
      </c>
      <c r="L267" s="15">
        <f t="shared" si="26"/>
        <v>-8.3229534279649995E-3</v>
      </c>
      <c r="M267" s="15">
        <f t="shared" si="26"/>
        <v>-1.3115582334595E-2</v>
      </c>
      <c r="N267" s="15">
        <f t="shared" si="26"/>
        <v>3.6537876429694996E-3</v>
      </c>
      <c r="O267" s="15">
        <f t="shared" si="26"/>
        <v>1.00479776709745E-2</v>
      </c>
      <c r="P267" s="15">
        <f t="shared" si="26"/>
        <v>1.01847182661195E-2</v>
      </c>
      <c r="Q267" s="15">
        <f t="shared" si="26"/>
        <v>-2.7500847938695498E-2</v>
      </c>
      <c r="R267" s="15">
        <f t="shared" si="26"/>
        <v>-5.1307184750400005E-2</v>
      </c>
      <c r="S267" s="15">
        <f t="shared" si="26"/>
        <v>-1.7103280960213997E-2</v>
      </c>
      <c r="T267" s="15">
        <f t="shared" si="26"/>
        <v>-7.2431735466973513E-2</v>
      </c>
      <c r="U267" s="15">
        <f t="shared" si="26"/>
        <v>-6.7319104953270995E-2</v>
      </c>
      <c r="V267" s="15">
        <f t="shared" si="26"/>
        <v>-7.3867979838083006E-2</v>
      </c>
      <c r="W267" s="15">
        <f t="shared" si="26"/>
        <v>0.48727304880299055</v>
      </c>
      <c r="X267" s="15">
        <f t="shared" si="26"/>
        <v>0.29445574113569351</v>
      </c>
      <c r="Y267" s="15">
        <f t="shared" si="26"/>
        <v>-2.900150690671631</v>
      </c>
      <c r="Z267" s="15">
        <f t="shared" si="26"/>
        <v>-34.145262736874102</v>
      </c>
      <c r="AA267" s="15">
        <f t="shared" si="26"/>
        <v>-199.14573686335476</v>
      </c>
      <c r="AB267" s="15">
        <f t="shared" si="26"/>
        <v>10.121844767906717</v>
      </c>
      <c r="AC267" s="15">
        <f t="shared" si="26"/>
        <v>-1.6473938875195102</v>
      </c>
      <c r="AD267" s="15">
        <f t="shared" si="26"/>
        <v>-0.30329737571858295</v>
      </c>
      <c r="AE267" s="15">
        <f t="shared" si="26"/>
        <v>3.0763377760829498E-2</v>
      </c>
      <c r="AF267" s="15">
        <f t="shared" si="26"/>
        <v>2.4453913438005001E-2</v>
      </c>
      <c r="AG267" s="15">
        <f t="shared" si="26"/>
        <v>5.9189833587500011E-4</v>
      </c>
      <c r="AH267" s="15">
        <f t="shared" si="26"/>
        <v>-7.780479183581851E-2</v>
      </c>
      <c r="AI267" s="27" t="s">
        <v>58</v>
      </c>
    </row>
    <row r="268" spans="1:35" s="14" customFormat="1" x14ac:dyDescent="0.3">
      <c r="A268" s="15">
        <f t="shared" ref="A268:AH268" si="27">A151+A190+A229</f>
        <v>4.5333733567050002E-4</v>
      </c>
      <c r="B268" s="15">
        <f t="shared" si="27"/>
        <v>-2.9382504828000001E-5</v>
      </c>
      <c r="C268" s="15">
        <f t="shared" si="27"/>
        <v>1.8572950879859999E-3</v>
      </c>
      <c r="D268" s="15">
        <f t="shared" si="27"/>
        <v>-1.1218301086250001E-4</v>
      </c>
      <c r="E268" s="15">
        <f t="shared" si="27"/>
        <v>2.4629208216829998E-3</v>
      </c>
      <c r="F268" s="15">
        <f t="shared" si="27"/>
        <v>1.362910473392E-3</v>
      </c>
      <c r="G268" s="15">
        <f t="shared" si="27"/>
        <v>-4.9928232624149994E-4</v>
      </c>
      <c r="H268" s="15">
        <f t="shared" si="27"/>
        <v>2.8777974725890001E-3</v>
      </c>
      <c r="I268" s="15">
        <f t="shared" si="27"/>
        <v>2.5677437736199997E-4</v>
      </c>
      <c r="J268" s="15">
        <f t="shared" si="27"/>
        <v>-5.2117795247404999E-3</v>
      </c>
      <c r="K268" s="15">
        <f t="shared" si="27"/>
        <v>2.4272287088325001E-3</v>
      </c>
      <c r="L268" s="15">
        <f t="shared" si="27"/>
        <v>2.9951630844119999E-3</v>
      </c>
      <c r="M268" s="15">
        <f t="shared" si="27"/>
        <v>8.8243749340919993E-3</v>
      </c>
      <c r="N268" s="15">
        <f t="shared" si="27"/>
        <v>-1.8504765697589999E-3</v>
      </c>
      <c r="O268" s="15">
        <f t="shared" si="27"/>
        <v>-1.5883365469153501E-2</v>
      </c>
      <c r="P268" s="15">
        <f t="shared" si="27"/>
        <v>-9.0145881237699999E-3</v>
      </c>
      <c r="Q268" s="15">
        <f t="shared" si="27"/>
        <v>-6.6306795332700006E-4</v>
      </c>
      <c r="R268" s="15">
        <f t="shared" si="27"/>
        <v>2.1480596469325999E-2</v>
      </c>
      <c r="S268" s="15">
        <f t="shared" si="27"/>
        <v>-2.4715133092665003E-3</v>
      </c>
      <c r="T268" s="15">
        <f t="shared" si="27"/>
        <v>6.6722972810799502E-2</v>
      </c>
      <c r="U268" s="15">
        <f t="shared" si="27"/>
        <v>3.8715280428878007E-2</v>
      </c>
      <c r="V268" s="15">
        <f t="shared" si="27"/>
        <v>7.2387643511956007E-2</v>
      </c>
      <c r="W268" s="15">
        <f t="shared" si="27"/>
        <v>-0.15949445482552901</v>
      </c>
      <c r="X268" s="15">
        <f t="shared" si="27"/>
        <v>-8.7541019022135999E-2</v>
      </c>
      <c r="Y268" s="15">
        <f t="shared" si="27"/>
        <v>1.111430917024423</v>
      </c>
      <c r="Z268" s="15">
        <f t="shared" si="27"/>
        <v>-0.71394559652947898</v>
      </c>
      <c r="AA268" s="15">
        <f t="shared" si="27"/>
        <v>9.4186529604386404</v>
      </c>
      <c r="AB268" s="15">
        <f t="shared" si="27"/>
        <v>-211.25698008884098</v>
      </c>
      <c r="AC268" s="15">
        <f t="shared" si="27"/>
        <v>4.0730073599161019</v>
      </c>
      <c r="AD268" s="15">
        <f t="shared" si="27"/>
        <v>0.99553953397758654</v>
      </c>
      <c r="AE268" s="15">
        <f t="shared" si="27"/>
        <v>-2.0464516144169501E-2</v>
      </c>
      <c r="AF268" s="15">
        <f t="shared" si="27"/>
        <v>-2.0379073823139997E-3</v>
      </c>
      <c r="AG268" s="15">
        <f t="shared" si="27"/>
        <v>5.7518579378526502E-2</v>
      </c>
      <c r="AH268" s="15">
        <f t="shared" si="27"/>
        <v>0.13376959682392348</v>
      </c>
      <c r="AI268" s="27" t="s">
        <v>59</v>
      </c>
    </row>
    <row r="269" spans="1:35" s="14" customFormat="1" x14ac:dyDescent="0.3">
      <c r="A269" s="15">
        <f t="shared" ref="A269:AH269" si="28">A152+A191+A230</f>
        <v>-4.6122701261399994E-4</v>
      </c>
      <c r="B269" s="15">
        <f t="shared" si="28"/>
        <v>-8.5492521789499998E-4</v>
      </c>
      <c r="C269" s="15">
        <f t="shared" si="28"/>
        <v>-7.5655180859899999E-4</v>
      </c>
      <c r="D269" s="15">
        <f t="shared" si="28"/>
        <v>-3.3614366145050001E-4</v>
      </c>
      <c r="E269" s="15">
        <f t="shared" si="28"/>
        <v>-1.9911428643359999E-3</v>
      </c>
      <c r="F269" s="15">
        <f t="shared" si="28"/>
        <v>-1.4609506751435001E-3</v>
      </c>
      <c r="G269" s="15">
        <f t="shared" si="28"/>
        <v>9.0962333848150002E-4</v>
      </c>
      <c r="H269" s="15">
        <f t="shared" si="28"/>
        <v>-1.0753059267855E-3</v>
      </c>
      <c r="I269" s="15">
        <f t="shared" si="28"/>
        <v>3.5772183062699999E-4</v>
      </c>
      <c r="J269" s="15">
        <f t="shared" si="28"/>
        <v>5.4261555952254993E-3</v>
      </c>
      <c r="K269" s="15">
        <f t="shared" si="28"/>
        <v>-1.7622575191920001E-3</v>
      </c>
      <c r="L269" s="15">
        <f t="shared" si="28"/>
        <v>1.0817435467460001E-3</v>
      </c>
      <c r="M269" s="15">
        <f t="shared" si="28"/>
        <v>-2.7732945504969999E-3</v>
      </c>
      <c r="N269" s="15">
        <f t="shared" si="28"/>
        <v>5.788191553665E-4</v>
      </c>
      <c r="O269" s="15">
        <f t="shared" si="28"/>
        <v>1.1317115007215E-2</v>
      </c>
      <c r="P269" s="15">
        <f t="shared" si="28"/>
        <v>2.9949691839764995E-3</v>
      </c>
      <c r="Q269" s="15">
        <f t="shared" si="28"/>
        <v>4.6892962897554999E-3</v>
      </c>
      <c r="R269" s="15">
        <f t="shared" si="28"/>
        <v>-6.5111998419415005E-3</v>
      </c>
      <c r="S269" s="15">
        <f t="shared" si="28"/>
        <v>6.3093519986239998E-3</v>
      </c>
      <c r="T269" s="15">
        <f t="shared" si="28"/>
        <v>-4.8966035284739501E-2</v>
      </c>
      <c r="U269" s="15">
        <f t="shared" si="28"/>
        <v>-1.6846515995494502E-2</v>
      </c>
      <c r="V269" s="15">
        <f t="shared" si="28"/>
        <v>-3.4999445901567498E-2</v>
      </c>
      <c r="W269" s="15">
        <f t="shared" si="28"/>
        <v>-2.3788960446140001E-3</v>
      </c>
      <c r="X269" s="15">
        <f t="shared" si="28"/>
        <v>3.9831209438165004E-3</v>
      </c>
      <c r="Y269" s="15">
        <f t="shared" si="28"/>
        <v>-0.38932964980450802</v>
      </c>
      <c r="Z269" s="15">
        <f t="shared" si="28"/>
        <v>0.31154345797777905</v>
      </c>
      <c r="AA269" s="15">
        <f t="shared" si="28"/>
        <v>0.74631389886260346</v>
      </c>
      <c r="AB269" s="15">
        <f t="shared" si="28"/>
        <v>-46.20266637015132</v>
      </c>
      <c r="AC269" s="15">
        <f t="shared" si="28"/>
        <v>-203.9401083801815</v>
      </c>
      <c r="AD269" s="15">
        <f t="shared" si="28"/>
        <v>-8.4942735503218305</v>
      </c>
      <c r="AE269" s="15">
        <f t="shared" si="28"/>
        <v>-0.45120344569008497</v>
      </c>
      <c r="AF269" s="15">
        <f t="shared" si="28"/>
        <v>-0.11201519913446251</v>
      </c>
      <c r="AG269" s="15">
        <f t="shared" si="28"/>
        <v>-0.14092092663692901</v>
      </c>
      <c r="AH269" s="15">
        <f t="shared" si="28"/>
        <v>-0.17888183648022998</v>
      </c>
      <c r="AI269" s="27" t="s">
        <v>60</v>
      </c>
    </row>
    <row r="270" spans="1:35" s="14" customFormat="1" x14ac:dyDescent="0.3">
      <c r="A270" s="15">
        <f t="shared" ref="A270:AH270" si="29">A153+A192+A231</f>
        <v>-2.9668962914750004E-4</v>
      </c>
      <c r="B270" s="15">
        <f t="shared" si="29"/>
        <v>-1.4607975628254998E-3</v>
      </c>
      <c r="C270" s="15">
        <f t="shared" si="29"/>
        <v>3.9001911708249997E-4</v>
      </c>
      <c r="D270" s="15">
        <f t="shared" si="29"/>
        <v>-7.5954753895200006E-4</v>
      </c>
      <c r="E270" s="15">
        <f t="shared" si="29"/>
        <v>-1.8380845121529999E-3</v>
      </c>
      <c r="F270" s="15">
        <f t="shared" si="29"/>
        <v>-2.4115453638989997E-3</v>
      </c>
      <c r="G270" s="15">
        <f t="shared" si="29"/>
        <v>7.5202307253750009E-4</v>
      </c>
      <c r="H270" s="15">
        <f t="shared" si="29"/>
        <v>1.21494624333E-3</v>
      </c>
      <c r="I270" s="15">
        <f t="shared" si="29"/>
        <v>1.2691523964685001E-3</v>
      </c>
      <c r="J270" s="15">
        <f t="shared" si="29"/>
        <v>3.8124753828770001E-3</v>
      </c>
      <c r="K270" s="15">
        <f t="shared" si="29"/>
        <v>-1.3803520999445E-3</v>
      </c>
      <c r="L270" s="15">
        <f t="shared" si="29"/>
        <v>3.9261280209885001E-3</v>
      </c>
      <c r="M270" s="15">
        <f t="shared" si="29"/>
        <v>1.8304194836105E-3</v>
      </c>
      <c r="N270" s="15">
        <f t="shared" si="29"/>
        <v>-6.4723400611350001E-4</v>
      </c>
      <c r="O270" s="15">
        <f t="shared" si="29"/>
        <v>7.2510592703309996E-3</v>
      </c>
      <c r="P270" s="15">
        <f t="shared" si="29"/>
        <v>-1.1397831554200001E-4</v>
      </c>
      <c r="Q270" s="15">
        <f t="shared" si="29"/>
        <v>1.2647764589702499E-2</v>
      </c>
      <c r="R270" s="15">
        <f t="shared" si="29"/>
        <v>8.1849377335159994E-3</v>
      </c>
      <c r="S270" s="15">
        <f t="shared" si="29"/>
        <v>1.0106110151054499E-2</v>
      </c>
      <c r="T270" s="15">
        <f t="shared" si="29"/>
        <v>-2.5804415538543998E-2</v>
      </c>
      <c r="U270" s="15">
        <f t="shared" si="29"/>
        <v>-1.5406763846280002E-3</v>
      </c>
      <c r="V270" s="15">
        <f t="shared" si="29"/>
        <v>-1.7745693183329501E-2</v>
      </c>
      <c r="W270" s="15">
        <f t="shared" si="29"/>
        <v>-5.4252474634771002E-2</v>
      </c>
      <c r="X270" s="15">
        <f t="shared" si="29"/>
        <v>-1.9307740658998998E-2</v>
      </c>
      <c r="Y270" s="15">
        <f t="shared" si="29"/>
        <v>-0.19958550527998251</v>
      </c>
      <c r="Z270" s="15">
        <f t="shared" si="29"/>
        <v>0.12410784936767051</v>
      </c>
      <c r="AA270" s="15">
        <f t="shared" si="29"/>
        <v>0.88270892264342493</v>
      </c>
      <c r="AB270" s="15">
        <f t="shared" si="29"/>
        <v>-2.0215627603392861</v>
      </c>
      <c r="AC270" s="15">
        <f t="shared" si="29"/>
        <v>-17.75928076136724</v>
      </c>
      <c r="AD270" s="15">
        <f t="shared" si="29"/>
        <v>-195.82560625684269</v>
      </c>
      <c r="AE270" s="15">
        <f t="shared" si="29"/>
        <v>-3.9044108710079404</v>
      </c>
      <c r="AF270" s="15">
        <f t="shared" si="29"/>
        <v>-0.59585144554946956</v>
      </c>
      <c r="AG270" s="15">
        <f t="shared" si="29"/>
        <v>-0.16541787593146304</v>
      </c>
      <c r="AH270" s="15">
        <f t="shared" si="29"/>
        <v>-4.3947853735920007E-2</v>
      </c>
      <c r="AI270" s="27" t="s">
        <v>61</v>
      </c>
    </row>
    <row r="271" spans="1:35" s="14" customFormat="1" x14ac:dyDescent="0.3">
      <c r="A271" s="15">
        <f t="shared" ref="A271:AH271" si="30">A154+A193+A232</f>
        <v>-1.2292722852150001E-4</v>
      </c>
      <c r="B271" s="15">
        <f t="shared" si="30"/>
        <v>5.8028941012499999E-5</v>
      </c>
      <c r="C271" s="15">
        <f t="shared" si="30"/>
        <v>-5.8297954335149993E-4</v>
      </c>
      <c r="D271" s="15">
        <f t="shared" si="30"/>
        <v>2.8045909593000001E-5</v>
      </c>
      <c r="E271" s="15">
        <f t="shared" si="30"/>
        <v>-8.1873737253950005E-4</v>
      </c>
      <c r="F271" s="15">
        <f t="shared" si="30"/>
        <v>-5.5854244089300004E-4</v>
      </c>
      <c r="G271" s="15">
        <f t="shared" si="30"/>
        <v>7.2462914531500007E-5</v>
      </c>
      <c r="H271" s="15">
        <f t="shared" si="30"/>
        <v>-7.4136796122749999E-4</v>
      </c>
      <c r="I271" s="15">
        <f t="shared" si="30"/>
        <v>-2.4686223730000001E-5</v>
      </c>
      <c r="J271" s="15">
        <f t="shared" si="30"/>
        <v>1.2232557241289997E-3</v>
      </c>
      <c r="K271" s="15">
        <f t="shared" si="30"/>
        <v>-7.0155311096200006E-4</v>
      </c>
      <c r="L271" s="15">
        <f t="shared" si="30"/>
        <v>-8.2768565800950007E-4</v>
      </c>
      <c r="M271" s="15">
        <f t="shared" si="30"/>
        <v>-2.262909698672E-3</v>
      </c>
      <c r="N271" s="15">
        <f t="shared" si="30"/>
        <v>4.3826204744250004E-4</v>
      </c>
      <c r="O271" s="15">
        <f t="shared" si="30"/>
        <v>3.7186972256494999E-3</v>
      </c>
      <c r="P271" s="15">
        <f t="shared" si="30"/>
        <v>2.1590625240074999E-3</v>
      </c>
      <c r="Q271" s="15">
        <f t="shared" si="30"/>
        <v>1.0579019508029999E-3</v>
      </c>
      <c r="R271" s="15">
        <f t="shared" si="30"/>
        <v>-3.5066310176339998E-3</v>
      </c>
      <c r="S271" s="15">
        <f t="shared" si="30"/>
        <v>7.6685614209850007E-4</v>
      </c>
      <c r="T271" s="15">
        <f t="shared" si="30"/>
        <v>-1.1299025790858501E-2</v>
      </c>
      <c r="U271" s="15">
        <f t="shared" si="30"/>
        <v>-5.6231283172375E-3</v>
      </c>
      <c r="V271" s="15">
        <f t="shared" si="30"/>
        <v>-8.8324390586764986E-3</v>
      </c>
      <c r="W271" s="15">
        <f t="shared" si="30"/>
        <v>1.6767730922750499E-2</v>
      </c>
      <c r="X271" s="15">
        <f t="shared" si="30"/>
        <v>8.481272192286499E-3</v>
      </c>
      <c r="Y271" s="15">
        <f t="shared" si="30"/>
        <v>-7.3692909080149499E-2</v>
      </c>
      <c r="Z271" s="15">
        <f t="shared" si="30"/>
        <v>2.9770953288804001E-2</v>
      </c>
      <c r="AA271" s="15">
        <f t="shared" si="30"/>
        <v>0.111834932597869</v>
      </c>
      <c r="AB271" s="15">
        <f t="shared" si="30"/>
        <v>0.18409177802964499</v>
      </c>
      <c r="AC271" s="15">
        <f t="shared" si="30"/>
        <v>-2.0538154176916366</v>
      </c>
      <c r="AD271" s="15">
        <f t="shared" si="30"/>
        <v>-1.8633179944480638</v>
      </c>
      <c r="AE271" s="15">
        <f t="shared" si="30"/>
        <v>-148.00248083605163</v>
      </c>
      <c r="AF271" s="15">
        <f t="shared" si="30"/>
        <v>-1.4012414375101314</v>
      </c>
      <c r="AG271" s="15">
        <f t="shared" si="30"/>
        <v>-4.66898211296485E-2</v>
      </c>
      <c r="AH271" s="15">
        <f t="shared" si="30"/>
        <v>-0.12842370345880499</v>
      </c>
      <c r="AI271" s="27" t="s">
        <v>62</v>
      </c>
    </row>
    <row r="272" spans="1:35" s="14" customFormat="1" x14ac:dyDescent="0.3">
      <c r="A272" s="15">
        <f t="shared" ref="A272:AH272" si="31">A155+A194+A233</f>
        <v>-1.3056276411750002E-4</v>
      </c>
      <c r="B272" s="15">
        <f t="shared" si="31"/>
        <v>-4.2372578987500006E-4</v>
      </c>
      <c r="C272" s="15">
        <f t="shared" si="31"/>
        <v>-7.6425009514499988E-5</v>
      </c>
      <c r="D272" s="15">
        <f t="shared" si="31"/>
        <v>-2.2834254942650001E-4</v>
      </c>
      <c r="E272" s="15">
        <f t="shared" si="31"/>
        <v>-8.6926820253650002E-4</v>
      </c>
      <c r="F272" s="15">
        <f t="shared" si="31"/>
        <v>-9.8213268871599974E-4</v>
      </c>
      <c r="G272" s="15">
        <f t="shared" si="31"/>
        <v>2.212090214305E-4</v>
      </c>
      <c r="H272" s="15">
        <f t="shared" si="31"/>
        <v>1.603016943415E-4</v>
      </c>
      <c r="I272" s="15">
        <f t="shared" si="31"/>
        <v>3.8649565123999996E-4</v>
      </c>
      <c r="J272" s="15">
        <f t="shared" si="31"/>
        <v>1.4244785679845E-3</v>
      </c>
      <c r="K272" s="15">
        <f t="shared" si="31"/>
        <v>-6.5198990061400011E-4</v>
      </c>
      <c r="L272" s="15">
        <f t="shared" si="31"/>
        <v>8.1944708578399997E-4</v>
      </c>
      <c r="M272" s="15">
        <f t="shared" si="31"/>
        <v>-2.3765228036849999E-4</v>
      </c>
      <c r="N272" s="15">
        <f t="shared" si="31"/>
        <v>-2.9908357788999998E-5</v>
      </c>
      <c r="O272" s="15">
        <f t="shared" si="31"/>
        <v>3.0180389432344999E-3</v>
      </c>
      <c r="P272" s="15">
        <f t="shared" si="31"/>
        <v>6.3486391134000004E-4</v>
      </c>
      <c r="Q272" s="15">
        <f t="shared" si="31"/>
        <v>3.8619281515529999E-3</v>
      </c>
      <c r="R272" s="15">
        <f t="shared" si="31"/>
        <v>1.331794787325E-3</v>
      </c>
      <c r="S272" s="15">
        <f t="shared" si="31"/>
        <v>2.7470671634350001E-3</v>
      </c>
      <c r="T272" s="15">
        <f t="shared" si="31"/>
        <v>-9.0203047353150014E-3</v>
      </c>
      <c r="U272" s="15">
        <f t="shared" si="31"/>
        <v>-2.159861343601E-3</v>
      </c>
      <c r="V272" s="15">
        <f t="shared" si="31"/>
        <v>-5.7420112470314994E-3</v>
      </c>
      <c r="W272" s="15">
        <f t="shared" si="31"/>
        <v>-3.7201153971194996E-3</v>
      </c>
      <c r="X272" s="15">
        <f t="shared" si="31"/>
        <v>2.1242639846849999E-4</v>
      </c>
      <c r="Y272" s="15">
        <f t="shared" si="31"/>
        <v>-4.5466970776656498E-2</v>
      </c>
      <c r="Z272" s="15">
        <f t="shared" si="31"/>
        <v>1.35429746624785E-2</v>
      </c>
      <c r="AA272" s="15">
        <f t="shared" si="31"/>
        <v>0.111407937483499</v>
      </c>
      <c r="AB272" s="15">
        <f t="shared" si="31"/>
        <v>-2.801760891455E-3</v>
      </c>
      <c r="AC272" s="15">
        <f t="shared" si="31"/>
        <v>-0.38290481911512753</v>
      </c>
      <c r="AD272" s="15">
        <f t="shared" si="31"/>
        <v>-1.4508677276231094</v>
      </c>
      <c r="AE272" s="15">
        <f t="shared" si="31"/>
        <v>-8.2162168218017797</v>
      </c>
      <c r="AF272" s="15">
        <f t="shared" si="31"/>
        <v>-144.17072043024203</v>
      </c>
      <c r="AG272" s="15">
        <f t="shared" si="31"/>
        <v>1.2029247463989969</v>
      </c>
      <c r="AH272" s="15">
        <f t="shared" si="31"/>
        <v>0.12489881065970201</v>
      </c>
      <c r="AI272" s="27" t="s">
        <v>63</v>
      </c>
    </row>
    <row r="273" spans="1:35" s="14" customFormat="1" x14ac:dyDescent="0.3">
      <c r="A273" s="15">
        <f t="shared" ref="A273:AH273" si="32">A156+A195+A234</f>
        <v>-4.5207039399000002E-5</v>
      </c>
      <c r="B273" s="15">
        <f t="shared" si="32"/>
        <v>-7.4676140537999994E-5</v>
      </c>
      <c r="C273" s="15">
        <f t="shared" si="32"/>
        <v>-1.31071674322E-4</v>
      </c>
      <c r="D273" s="15">
        <f t="shared" si="32"/>
        <v>-4.8477618912999996E-5</v>
      </c>
      <c r="E273" s="15">
        <f t="shared" si="32"/>
        <v>-3.9910482713300001E-4</v>
      </c>
      <c r="F273" s="15">
        <f t="shared" si="32"/>
        <v>-4.1394291676999996E-4</v>
      </c>
      <c r="G273" s="15">
        <f t="shared" si="32"/>
        <v>2.9228137490999999E-5</v>
      </c>
      <c r="H273" s="15">
        <f t="shared" si="32"/>
        <v>-4.5435452857000002E-5</v>
      </c>
      <c r="I273" s="15">
        <f t="shared" si="32"/>
        <v>1.26302602122E-4</v>
      </c>
      <c r="J273" s="15">
        <f t="shared" si="32"/>
        <v>4.5994187315800001E-4</v>
      </c>
      <c r="K273" s="15">
        <f t="shared" si="32"/>
        <v>-2.9593850027600003E-4</v>
      </c>
      <c r="L273" s="15">
        <f t="shared" si="32"/>
        <v>4.0733524173500006E-5</v>
      </c>
      <c r="M273" s="15">
        <f t="shared" si="32"/>
        <v>-4.371664158555E-4</v>
      </c>
      <c r="N273" s="15">
        <f t="shared" si="32"/>
        <v>6.8133726491000001E-5</v>
      </c>
      <c r="O273" s="15">
        <f t="shared" si="32"/>
        <v>1.2956690654099998E-3</v>
      </c>
      <c r="P273" s="15">
        <f t="shared" si="32"/>
        <v>5.2191408386849999E-4</v>
      </c>
      <c r="Q273" s="15">
        <f t="shared" si="32"/>
        <v>1.3336252325365E-3</v>
      </c>
      <c r="R273" s="15">
        <f t="shared" si="32"/>
        <v>1.8730217310749999E-4</v>
      </c>
      <c r="S273" s="15">
        <f t="shared" si="32"/>
        <v>1.0160916203275001E-3</v>
      </c>
      <c r="T273" s="15">
        <f t="shared" si="32"/>
        <v>-3.0165812386660001E-3</v>
      </c>
      <c r="U273" s="15">
        <f t="shared" si="32"/>
        <v>-1.1282037226165E-3</v>
      </c>
      <c r="V273" s="15">
        <f t="shared" si="32"/>
        <v>-2.6052751168150002E-3</v>
      </c>
      <c r="W273" s="15">
        <f t="shared" si="32"/>
        <v>1.5196378736215001E-3</v>
      </c>
      <c r="X273" s="15">
        <f t="shared" si="32"/>
        <v>1.7424395141630003E-3</v>
      </c>
      <c r="Y273" s="15">
        <f t="shared" si="32"/>
        <v>-1.5174096501379497E-2</v>
      </c>
      <c r="Z273" s="15">
        <f t="shared" si="32"/>
        <v>5.4678310111584997E-3</v>
      </c>
      <c r="AA273" s="15">
        <f t="shared" si="32"/>
        <v>1.9972581326663501E-2</v>
      </c>
      <c r="AB273" s="15">
        <f t="shared" si="32"/>
        <v>9.7550323910135014E-3</v>
      </c>
      <c r="AC273" s="15">
        <f t="shared" si="32"/>
        <v>-5.2179471901141E-2</v>
      </c>
      <c r="AD273" s="15">
        <f t="shared" si="32"/>
        <v>-0.21586818955700851</v>
      </c>
      <c r="AE273" s="15">
        <f t="shared" si="32"/>
        <v>-0.42265914295180501</v>
      </c>
      <c r="AF273" s="15">
        <f t="shared" si="32"/>
        <v>-26.202152802220667</v>
      </c>
      <c r="AG273" s="15">
        <f t="shared" si="32"/>
        <v>-147.0738608077227</v>
      </c>
      <c r="AH273" s="15">
        <f t="shared" si="32"/>
        <v>-2.9339858811747876</v>
      </c>
      <c r="AI273" s="27" t="s">
        <v>64</v>
      </c>
    </row>
    <row r="274" spans="1:35" s="14" customFormat="1" x14ac:dyDescent="0.3">
      <c r="A274" s="15">
        <f t="shared" ref="A274:AH274" si="33">A157+A196+A235</f>
        <v>-2.2348374336799998E-4</v>
      </c>
      <c r="B274" s="15">
        <f t="shared" si="33"/>
        <v>-6.4375446593600014E-4</v>
      </c>
      <c r="C274" s="15">
        <f t="shared" si="33"/>
        <v>-2.2433025368350003E-4</v>
      </c>
      <c r="D274" s="15">
        <f t="shared" si="33"/>
        <v>-3.2910174984150003E-4</v>
      </c>
      <c r="E274" s="15">
        <f t="shared" si="33"/>
        <v>-1.4432950678515001E-3</v>
      </c>
      <c r="F274" s="15">
        <f t="shared" si="33"/>
        <v>-1.5420663181705001E-3</v>
      </c>
      <c r="G274" s="15">
        <f t="shared" si="33"/>
        <v>3.41985147386E-4</v>
      </c>
      <c r="H274" s="15">
        <f t="shared" si="33"/>
        <v>1.0917033775300001E-4</v>
      </c>
      <c r="I274" s="15">
        <f t="shared" si="33"/>
        <v>5.7414797464849993E-4</v>
      </c>
      <c r="J274" s="15">
        <f t="shared" si="33"/>
        <v>2.243125579156E-3</v>
      </c>
      <c r="K274" s="15">
        <f t="shared" si="33"/>
        <v>-1.0186713118819999E-3</v>
      </c>
      <c r="L274" s="15">
        <f t="shared" si="33"/>
        <v>1.0396991552270001E-3</v>
      </c>
      <c r="M274" s="15">
        <f t="shared" si="33"/>
        <v>-6.3671757440299996E-4</v>
      </c>
      <c r="N274" s="15">
        <f t="shared" si="33"/>
        <v>2.1890041398E-5</v>
      </c>
      <c r="O274" s="15">
        <f t="shared" si="33"/>
        <v>4.5725632075084999E-3</v>
      </c>
      <c r="P274" s="15">
        <f t="shared" si="33"/>
        <v>1.0980983268444999E-3</v>
      </c>
      <c r="Q274" s="15">
        <f t="shared" si="33"/>
        <v>4.9508861750204997E-3</v>
      </c>
      <c r="R274" s="15">
        <f t="shared" si="33"/>
        <v>1.356335428851E-3</v>
      </c>
      <c r="S274" s="15">
        <f t="shared" si="33"/>
        <v>3.6583766199429998E-3</v>
      </c>
      <c r="T274" s="15">
        <f t="shared" si="33"/>
        <v>-1.10883796368415E-2</v>
      </c>
      <c r="U274" s="15">
        <f t="shared" si="33"/>
        <v>-2.8180428804514997E-3</v>
      </c>
      <c r="V274" s="15">
        <f t="shared" si="33"/>
        <v>-7.8478013520365004E-3</v>
      </c>
      <c r="W274" s="15">
        <f t="shared" si="33"/>
        <v>-2.8772998575555004E-3</v>
      </c>
      <c r="X274" s="15">
        <f t="shared" si="33"/>
        <v>1.1745597319099998E-3</v>
      </c>
      <c r="Y274" s="15">
        <f t="shared" si="33"/>
        <v>-4.5598253294170499E-2</v>
      </c>
      <c r="Z274" s="15">
        <f t="shared" si="33"/>
        <v>1.5817653301822998E-2</v>
      </c>
      <c r="AA274" s="15">
        <f t="shared" si="33"/>
        <v>7.2932134760125E-2</v>
      </c>
      <c r="AB274" s="15">
        <f t="shared" si="33"/>
        <v>-1.14086127949195E-2</v>
      </c>
      <c r="AC274" s="15">
        <f t="shared" si="33"/>
        <v>-0.11399326219078049</v>
      </c>
      <c r="AD274" s="15">
        <f t="shared" si="33"/>
        <v>-0.42457632001635698</v>
      </c>
      <c r="AE274" s="15">
        <f t="shared" si="33"/>
        <v>-0.16583588699232149</v>
      </c>
      <c r="AF274" s="15">
        <f t="shared" si="33"/>
        <v>-0.74986053925844798</v>
      </c>
      <c r="AG274" s="15">
        <f t="shared" si="33"/>
        <v>-0.2619185326979635</v>
      </c>
      <c r="AH274" s="15">
        <f t="shared" si="33"/>
        <v>-192.37076995993502</v>
      </c>
      <c r="AI274" s="27" t="s">
        <v>65</v>
      </c>
    </row>
  </sheetData>
  <pageMargins left="0.7" right="0.7" top="0.75" bottom="0.75" header="0.3" footer="0.3"/>
  <pageSetup paperSize="9" orientation="portrait" horizontalDpi="200" verticalDpi="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274"/>
  <sheetViews>
    <sheetView workbookViewId="0"/>
  </sheetViews>
  <sheetFormatPr defaultColWidth="8.77734375" defaultRowHeight="14.4" x14ac:dyDescent="0.3"/>
  <cols>
    <col min="1" max="16384" width="8.77734375" style="14"/>
  </cols>
  <sheetData>
    <row r="1" spans="1:83" ht="19.05" x14ac:dyDescent="0.25">
      <c r="A1" s="12" t="s">
        <v>149</v>
      </c>
    </row>
    <row r="3" spans="1:83" ht="15" x14ac:dyDescent="0.2">
      <c r="A3" s="16" t="s">
        <v>102</v>
      </c>
    </row>
    <row r="4" spans="1:83" ht="15" x14ac:dyDescent="0.2">
      <c r="CA4" s="15"/>
      <c r="CB4" s="15"/>
      <c r="CC4" s="15"/>
      <c r="CD4" s="15"/>
    </row>
    <row r="5" spans="1:83" ht="15" x14ac:dyDescent="0.2">
      <c r="A5" s="16" t="s">
        <v>66</v>
      </c>
      <c r="AK5" s="16" t="s">
        <v>67</v>
      </c>
      <c r="CA5" s="15"/>
      <c r="CB5" s="15"/>
      <c r="CC5" s="15"/>
      <c r="CD5" s="15"/>
    </row>
    <row r="6" spans="1:83" ht="15" x14ac:dyDescent="0.2">
      <c r="A6" s="27" t="s">
        <v>32</v>
      </c>
      <c r="B6" s="27" t="s">
        <v>33</v>
      </c>
      <c r="C6" s="27" t="s">
        <v>34</v>
      </c>
      <c r="D6" s="27" t="s">
        <v>35</v>
      </c>
      <c r="E6" s="27" t="s">
        <v>36</v>
      </c>
      <c r="F6" s="27" t="s">
        <v>37</v>
      </c>
      <c r="G6" s="27" t="s">
        <v>38</v>
      </c>
      <c r="H6" s="27" t="s">
        <v>39</v>
      </c>
      <c r="I6" s="27" t="s">
        <v>40</v>
      </c>
      <c r="J6" s="27" t="s">
        <v>41</v>
      </c>
      <c r="K6" s="27" t="s">
        <v>42</v>
      </c>
      <c r="L6" s="27" t="s">
        <v>43</v>
      </c>
      <c r="M6" s="27" t="s">
        <v>44</v>
      </c>
      <c r="N6" s="27" t="s">
        <v>45</v>
      </c>
      <c r="O6" s="27" t="s">
        <v>46</v>
      </c>
      <c r="P6" s="27" t="s">
        <v>47</v>
      </c>
      <c r="Q6" s="27" t="s">
        <v>48</v>
      </c>
      <c r="R6" s="27" t="s">
        <v>49</v>
      </c>
      <c r="S6" s="27" t="s">
        <v>50</v>
      </c>
      <c r="T6" s="27" t="s">
        <v>51</v>
      </c>
      <c r="U6" s="27" t="s">
        <v>52</v>
      </c>
      <c r="V6" s="27" t="s">
        <v>53</v>
      </c>
      <c r="W6" s="27" t="s">
        <v>54</v>
      </c>
      <c r="X6" s="27" t="s">
        <v>55</v>
      </c>
      <c r="Y6" s="27" t="s">
        <v>56</v>
      </c>
      <c r="Z6" s="27" t="s">
        <v>57</v>
      </c>
      <c r="AA6" s="27" t="s">
        <v>58</v>
      </c>
      <c r="AB6" s="27" t="s">
        <v>59</v>
      </c>
      <c r="AC6" s="27" t="s">
        <v>60</v>
      </c>
      <c r="AD6" s="27" t="s">
        <v>61</v>
      </c>
      <c r="AE6" s="27" t="s">
        <v>62</v>
      </c>
      <c r="AF6" s="27" t="s">
        <v>63</v>
      </c>
      <c r="AG6" s="27" t="s">
        <v>64</v>
      </c>
      <c r="AH6" s="27" t="s">
        <v>65</v>
      </c>
      <c r="AK6" s="27" t="s">
        <v>68</v>
      </c>
      <c r="AL6" s="27" t="s">
        <v>69</v>
      </c>
      <c r="AM6" s="27" t="s">
        <v>70</v>
      </c>
      <c r="AN6" s="27" t="s">
        <v>71</v>
      </c>
      <c r="AO6" s="27" t="s">
        <v>72</v>
      </c>
      <c r="AP6" s="27" t="s">
        <v>73</v>
      </c>
      <c r="AQ6" s="27" t="s">
        <v>74</v>
      </c>
      <c r="AR6" s="27" t="s">
        <v>75</v>
      </c>
      <c r="AS6" s="27" t="s">
        <v>76</v>
      </c>
      <c r="AT6" s="27" t="s">
        <v>77</v>
      </c>
      <c r="AU6" s="27" t="s">
        <v>78</v>
      </c>
      <c r="AV6" s="27" t="s">
        <v>79</v>
      </c>
      <c r="AW6" s="27" t="s">
        <v>80</v>
      </c>
      <c r="AX6" s="27" t="s">
        <v>81</v>
      </c>
      <c r="AY6" s="27" t="s">
        <v>82</v>
      </c>
      <c r="AZ6" s="27" t="s">
        <v>83</v>
      </c>
      <c r="BA6" s="27" t="s">
        <v>84</v>
      </c>
      <c r="BB6" s="27" t="s">
        <v>85</v>
      </c>
      <c r="BC6" s="27" t="s">
        <v>86</v>
      </c>
      <c r="BD6" s="27" t="s">
        <v>87</v>
      </c>
      <c r="BE6" s="27" t="s">
        <v>88</v>
      </c>
      <c r="BF6" s="27" t="s">
        <v>89</v>
      </c>
      <c r="BG6" s="27" t="s">
        <v>90</v>
      </c>
      <c r="BH6" s="27" t="s">
        <v>91</v>
      </c>
      <c r="BI6" s="27" t="s">
        <v>92</v>
      </c>
      <c r="BJ6" s="27" t="s">
        <v>93</v>
      </c>
      <c r="BK6" s="27" t="s">
        <v>94</v>
      </c>
      <c r="BL6" s="27" t="s">
        <v>95</v>
      </c>
      <c r="BM6" s="27" t="s">
        <v>96</v>
      </c>
      <c r="BN6" s="27" t="s">
        <v>97</v>
      </c>
      <c r="BO6" s="27" t="s">
        <v>98</v>
      </c>
      <c r="BP6" s="27" t="s">
        <v>99</v>
      </c>
      <c r="BQ6" s="27" t="s">
        <v>100</v>
      </c>
      <c r="BR6" s="27" t="s">
        <v>101</v>
      </c>
      <c r="CA6" s="15"/>
      <c r="CB6" s="15"/>
      <c r="CC6" s="15"/>
      <c r="CD6" s="15"/>
    </row>
    <row r="7" spans="1:83" ht="15" x14ac:dyDescent="0.2">
      <c r="A7" s="29">
        <v>61.985751531539066</v>
      </c>
      <c r="B7" s="29">
        <v>0.93578249204300024</v>
      </c>
      <c r="C7" s="29">
        <v>-9.1595571254866018E-2</v>
      </c>
      <c r="D7" s="29">
        <v>4.252592975911006E-3</v>
      </c>
      <c r="E7" s="29">
        <v>2.6818827315939996E-2</v>
      </c>
      <c r="F7" s="29">
        <v>1.8072891696857503E-2</v>
      </c>
      <c r="G7" s="29">
        <v>6.4343487534764985E-3</v>
      </c>
      <c r="H7" s="29">
        <v>-2.6327023020409983E-3</v>
      </c>
      <c r="I7" s="29">
        <v>-1.2371487844589999E-3</v>
      </c>
      <c r="J7" s="29">
        <v>-2.4349784511574998E-3</v>
      </c>
      <c r="K7" s="29">
        <v>-2.3324647341804983E-3</v>
      </c>
      <c r="L7" s="29">
        <v>-1.5311620855890001E-3</v>
      </c>
      <c r="M7" s="29">
        <v>-1.2443513385000071E-4</v>
      </c>
      <c r="N7" s="29">
        <v>8.1523524201999894E-5</v>
      </c>
      <c r="O7" s="29">
        <v>2.5671099890250032E-4</v>
      </c>
      <c r="P7" s="29">
        <v>1.8687483913800001E-4</v>
      </c>
      <c r="Q7" s="29">
        <v>-2.8884262284999766E-5</v>
      </c>
      <c r="R7" s="29">
        <v>-1.4445519693800002E-4</v>
      </c>
      <c r="S7" s="29">
        <v>-6.2513751408999993E-5</v>
      </c>
      <c r="T7" s="29">
        <v>-1.5371033455349997E-4</v>
      </c>
      <c r="U7" s="29">
        <v>-5.5110394328000035E-5</v>
      </c>
      <c r="V7" s="29">
        <v>-3.7541383346999948E-5</v>
      </c>
      <c r="W7" s="29">
        <v>4.3768787625000036E-5</v>
      </c>
      <c r="X7" s="29">
        <v>7.0292359171000014E-5</v>
      </c>
      <c r="Y7" s="29">
        <v>1.9694071902749997E-4</v>
      </c>
      <c r="Z7" s="29">
        <v>1.6383520033600002E-4</v>
      </c>
      <c r="AA7" s="29">
        <v>6.9779056399999395E-7</v>
      </c>
      <c r="AB7" s="29">
        <v>2.1704298586000096E-5</v>
      </c>
      <c r="AC7" s="29">
        <v>-4.5997073859500019E-5</v>
      </c>
      <c r="AD7" s="29">
        <v>-2.6362301604499912E-5</v>
      </c>
      <c r="AE7" s="29">
        <v>-7.6681033390500034E-5</v>
      </c>
      <c r="AF7" s="29">
        <v>-5.7111522123499996E-5</v>
      </c>
      <c r="AG7" s="29">
        <v>2.1047296139499997E-5</v>
      </c>
      <c r="AH7" s="29">
        <v>5.4399426064500011E-5</v>
      </c>
      <c r="AI7" s="27" t="s">
        <v>32</v>
      </c>
      <c r="AK7" s="31">
        <v>86.355914475642535</v>
      </c>
      <c r="AL7" s="31">
        <v>1.1998291184161254</v>
      </c>
      <c r="AM7" s="31">
        <v>-9.7389298697340004E-2</v>
      </c>
      <c r="AN7" s="31">
        <v>1.1698512771277004E-2</v>
      </c>
      <c r="AO7" s="31">
        <v>2.2516089428374519E-2</v>
      </c>
      <c r="AP7" s="31">
        <v>1.3199045490661497E-2</v>
      </c>
      <c r="AQ7" s="31">
        <v>2.5833185594099976E-4</v>
      </c>
      <c r="AR7" s="31">
        <v>2.1012136782215013E-3</v>
      </c>
      <c r="AS7" s="31">
        <v>-1.3187425897249999E-3</v>
      </c>
      <c r="AT7" s="31">
        <v>-2.4176384811440002E-3</v>
      </c>
      <c r="AU7" s="31">
        <v>9.6332748401999944E-5</v>
      </c>
      <c r="AV7" s="31">
        <v>-9.9534992131450036E-4</v>
      </c>
      <c r="AW7" s="31">
        <v>-2.408193208149995E-5</v>
      </c>
      <c r="AX7" s="31">
        <v>-7.3290599561999994E-5</v>
      </c>
      <c r="AY7" s="31">
        <v>-5.0833603330749995E-4</v>
      </c>
      <c r="AZ7" s="31">
        <v>2.6472994280300017E-4</v>
      </c>
      <c r="BA7" s="31">
        <v>-8.7280296355000007E-5</v>
      </c>
      <c r="BB7" s="31">
        <v>1.435961364325001E-4</v>
      </c>
      <c r="BC7" s="31">
        <v>-1.35099030293E-4</v>
      </c>
      <c r="BD7" s="31">
        <v>2.3616633787250008E-4</v>
      </c>
      <c r="BE7" s="31">
        <v>-1.0515553197200004E-4</v>
      </c>
      <c r="BF7" s="31">
        <v>-2.6967848271999885E-5</v>
      </c>
      <c r="BG7" s="31">
        <v>-5.4416996330500032E-5</v>
      </c>
      <c r="BH7" s="31">
        <v>-2.6691744092000003E-5</v>
      </c>
      <c r="BI7" s="31">
        <v>1.7141488758650009E-4</v>
      </c>
      <c r="BJ7" s="31">
        <v>-1.3922553276499958E-5</v>
      </c>
      <c r="BK7" s="31">
        <v>-2.7169906331000013E-5</v>
      </c>
      <c r="BL7" s="31">
        <v>2.1138912526499967E-5</v>
      </c>
      <c r="BM7" s="31">
        <v>6.9100718630500009E-5</v>
      </c>
      <c r="BN7" s="31">
        <v>7.8763737420999987E-5</v>
      </c>
      <c r="BO7" s="31">
        <v>2.0616197112999992E-5</v>
      </c>
      <c r="BP7" s="31">
        <v>-1.9490445070000009E-6</v>
      </c>
      <c r="BQ7" s="31">
        <v>1.5481286874499998E-5</v>
      </c>
      <c r="BR7" s="31">
        <v>5.6338430419499984E-5</v>
      </c>
      <c r="BS7" s="27" t="s">
        <v>68</v>
      </c>
      <c r="CA7" s="15"/>
      <c r="CB7" s="15"/>
      <c r="CC7" s="15"/>
      <c r="CD7" s="15"/>
    </row>
    <row r="8" spans="1:83" ht="15" x14ac:dyDescent="0.2">
      <c r="A8" s="28"/>
      <c r="B8" s="29">
        <v>90.60629519946437</v>
      </c>
      <c r="C8" s="29">
        <v>-2.8294499608682204</v>
      </c>
      <c r="D8" s="29">
        <v>-0.12061087132867501</v>
      </c>
      <c r="E8" s="29">
        <v>-3.1442690680092464E-2</v>
      </c>
      <c r="F8" s="29">
        <v>5.2857392376823506E-2</v>
      </c>
      <c r="G8" s="29">
        <v>4.900993522185007E-4</v>
      </c>
      <c r="H8" s="29">
        <v>-1.59338448433715E-2</v>
      </c>
      <c r="I8" s="29">
        <v>-4.9557186256799824E-4</v>
      </c>
      <c r="J8" s="29">
        <v>1.1446915347290039E-3</v>
      </c>
      <c r="K8" s="29">
        <v>1.2509652886300064E-4</v>
      </c>
      <c r="L8" s="29">
        <v>-6.3741392169515002E-3</v>
      </c>
      <c r="M8" s="29">
        <v>-5.1047527594394997E-3</v>
      </c>
      <c r="N8" s="29">
        <v>-5.6210857738149967E-4</v>
      </c>
      <c r="O8" s="29">
        <v>-6.0674395562600072E-4</v>
      </c>
      <c r="P8" s="29">
        <v>4.473540325879998E-4</v>
      </c>
      <c r="Q8" s="29">
        <v>-1.3444824019055003E-3</v>
      </c>
      <c r="R8" s="29">
        <v>-9.0405921174499916E-4</v>
      </c>
      <c r="S8" s="29">
        <v>1.2247730420999981E-4</v>
      </c>
      <c r="T8" s="29">
        <v>1.4183220722800019E-4</v>
      </c>
      <c r="U8" s="29">
        <v>-2.6298797643099992E-4</v>
      </c>
      <c r="V8" s="29">
        <v>-1.8903096178000001E-4</v>
      </c>
      <c r="W8" s="29">
        <v>4.5832101611950024E-4</v>
      </c>
      <c r="X8" s="29">
        <v>-9.6108100000999854E-5</v>
      </c>
      <c r="Y8" s="29">
        <v>-3.941198916649976E-5</v>
      </c>
      <c r="Z8" s="29">
        <v>-3.055971264999977E-6</v>
      </c>
      <c r="AA8" s="29">
        <v>-2.1625169638050023E-4</v>
      </c>
      <c r="AB8" s="29">
        <v>4.4545895389800012E-4</v>
      </c>
      <c r="AC8" s="29">
        <v>-7.0537087875999994E-5</v>
      </c>
      <c r="AD8" s="29">
        <v>4.4049284371499999E-5</v>
      </c>
      <c r="AE8" s="29">
        <v>2.4353643694999877E-6</v>
      </c>
      <c r="AF8" s="29">
        <v>-3.0487549057500005E-5</v>
      </c>
      <c r="AG8" s="29">
        <v>-4.3151318276999998E-5</v>
      </c>
      <c r="AH8" s="29">
        <v>-1.4113441666399997E-4</v>
      </c>
      <c r="AI8" s="27" t="s">
        <v>33</v>
      </c>
      <c r="AK8" s="30"/>
      <c r="AL8" s="31">
        <v>89.021291039203433</v>
      </c>
      <c r="AM8" s="31">
        <v>-3.0532470918931649</v>
      </c>
      <c r="AN8" s="31">
        <v>-7.8776089945507485E-2</v>
      </c>
      <c r="AO8" s="31">
        <v>5.0273287548010019E-2</v>
      </c>
      <c r="AP8" s="31">
        <v>7.6041225331809528E-2</v>
      </c>
      <c r="AQ8" s="31">
        <v>-5.5920960899340007E-3</v>
      </c>
      <c r="AR8" s="31">
        <v>-1.5573640585162498E-2</v>
      </c>
      <c r="AS8" s="31">
        <v>-8.563760198589984E-4</v>
      </c>
      <c r="AT8" s="31">
        <v>-2.5523541031324979E-3</v>
      </c>
      <c r="AU8" s="31">
        <v>-1.4140550076799981E-4</v>
      </c>
      <c r="AV8" s="31">
        <v>-7.6080243245009961E-3</v>
      </c>
      <c r="AW8" s="31">
        <v>-5.9549980114834995E-3</v>
      </c>
      <c r="AX8" s="31">
        <v>-1.4246661933249976E-4</v>
      </c>
      <c r="AY8" s="31">
        <v>-1.5483225878854994E-3</v>
      </c>
      <c r="AZ8" s="31">
        <v>9.8769054035750012E-4</v>
      </c>
      <c r="BA8" s="31">
        <v>-1.7444105215024999E-3</v>
      </c>
      <c r="BB8" s="31">
        <v>-1.0573252695725002E-3</v>
      </c>
      <c r="BC8" s="31">
        <v>6.2374444300000704E-5</v>
      </c>
      <c r="BD8" s="31">
        <v>4.3322126362899983E-4</v>
      </c>
      <c r="BE8" s="31">
        <v>-3.0737360589449999E-4</v>
      </c>
      <c r="BF8" s="31">
        <v>-2.7566555085950002E-4</v>
      </c>
      <c r="BG8" s="31">
        <v>5.5413795171250005E-4</v>
      </c>
      <c r="BH8" s="31">
        <v>8.7414583387999991E-5</v>
      </c>
      <c r="BI8" s="31">
        <v>4.6371697030999861E-5</v>
      </c>
      <c r="BJ8" s="31">
        <v>-3.6472734668500012E-5</v>
      </c>
      <c r="BK8" s="31">
        <v>-4.0663368611399992E-4</v>
      </c>
      <c r="BL8" s="31">
        <v>4.5003914573849989E-4</v>
      </c>
      <c r="BM8" s="31">
        <v>-7.3567958760999936E-5</v>
      </c>
      <c r="BN8" s="31">
        <v>1.0000367897700001E-4</v>
      </c>
      <c r="BO8" s="31">
        <v>1.7729025903500007E-5</v>
      </c>
      <c r="BP8" s="31">
        <v>2.6229269590500025E-5</v>
      </c>
      <c r="BQ8" s="31">
        <v>-4.2055059180500035E-5</v>
      </c>
      <c r="BR8" s="31">
        <v>-8.4685544572500002E-5</v>
      </c>
      <c r="BS8" s="27" t="s">
        <v>69</v>
      </c>
      <c r="CA8" s="15"/>
      <c r="CB8" s="15"/>
      <c r="CC8" s="15"/>
      <c r="CD8" s="15"/>
    </row>
    <row r="9" spans="1:83" ht="15" x14ac:dyDescent="0.2">
      <c r="A9" s="28"/>
      <c r="B9" s="28"/>
      <c r="C9" s="29">
        <v>90.142352753025534</v>
      </c>
      <c r="D9" s="29">
        <v>1.2145740592879271</v>
      </c>
      <c r="E9" s="29">
        <v>1.4477117307162968E-2</v>
      </c>
      <c r="F9" s="29">
        <v>-9.7729540623335012E-2</v>
      </c>
      <c r="G9" s="29">
        <v>2.6568745327395497E-2</v>
      </c>
      <c r="H9" s="29">
        <v>4.3745262921354534E-2</v>
      </c>
      <c r="I9" s="29">
        <v>-1.1422467577170002E-3</v>
      </c>
      <c r="J9" s="29">
        <v>-3.5697954963944982E-3</v>
      </c>
      <c r="K9" s="29">
        <v>-8.6380510482950189E-4</v>
      </c>
      <c r="L9" s="29">
        <v>5.473070715483498E-3</v>
      </c>
      <c r="M9" s="29">
        <v>5.1698211020229992E-3</v>
      </c>
      <c r="N9" s="29">
        <v>-2.1969741379594997E-3</v>
      </c>
      <c r="O9" s="29">
        <v>3.1588263471450087E-4</v>
      </c>
      <c r="P9" s="29">
        <v>-7.2074925407649988E-4</v>
      </c>
      <c r="Q9" s="29">
        <v>2.6967459216109997E-3</v>
      </c>
      <c r="R9" s="29">
        <v>2.1912136007495001E-3</v>
      </c>
      <c r="S9" s="29">
        <v>1.7533870448999985E-5</v>
      </c>
      <c r="T9" s="29">
        <v>2.2796667123600059E-4</v>
      </c>
      <c r="U9" s="29">
        <v>2.7391919192100005E-4</v>
      </c>
      <c r="V9" s="29">
        <v>2.1303759272150001E-4</v>
      </c>
      <c r="W9" s="29">
        <v>-9.2683780659500023E-4</v>
      </c>
      <c r="X9" s="29">
        <v>-2.7203540840200005E-4</v>
      </c>
      <c r="Y9" s="29">
        <v>1.7805017303950001E-4</v>
      </c>
      <c r="Z9" s="29">
        <v>1.2414647948000125E-5</v>
      </c>
      <c r="AA9" s="29">
        <v>5.1762568394549992E-4</v>
      </c>
      <c r="AB9" s="29">
        <v>-4.0543200542149984E-4</v>
      </c>
      <c r="AC9" s="29">
        <v>3.3325460771250044E-4</v>
      </c>
      <c r="AD9" s="29">
        <v>8.3662704087500067E-5</v>
      </c>
      <c r="AE9" s="29">
        <v>1.1460205998499956E-5</v>
      </c>
      <c r="AF9" s="29">
        <v>-5.1465819152000025E-5</v>
      </c>
      <c r="AG9" s="29">
        <v>3.0596108201000043E-5</v>
      </c>
      <c r="AH9" s="29">
        <v>1.8220303091049997E-4</v>
      </c>
      <c r="AI9" s="27" t="s">
        <v>34</v>
      </c>
      <c r="AK9" s="30"/>
      <c r="AL9" s="30"/>
      <c r="AM9" s="31">
        <v>91.178128173591716</v>
      </c>
      <c r="AN9" s="31">
        <v>1.1599181475004348</v>
      </c>
      <c r="AO9" s="31">
        <v>0.10440321459750707</v>
      </c>
      <c r="AP9" s="31">
        <v>-7.059506159617647E-2</v>
      </c>
      <c r="AQ9" s="31">
        <v>2.5976299175726993E-2</v>
      </c>
      <c r="AR9" s="31">
        <v>4.6124772042750006E-2</v>
      </c>
      <c r="AS9" s="31">
        <v>-1.6502018927580008E-3</v>
      </c>
      <c r="AT9" s="31">
        <v>-2.0360869772544977E-3</v>
      </c>
      <c r="AU9" s="31">
        <v>-2.4771188516300161E-4</v>
      </c>
      <c r="AV9" s="31">
        <v>5.5938186035114981E-3</v>
      </c>
      <c r="AW9" s="31">
        <v>5.3265447371955051E-3</v>
      </c>
      <c r="AX9" s="31">
        <v>-2.3242261619549933E-4</v>
      </c>
      <c r="AY9" s="31">
        <v>8.0469245491049846E-4</v>
      </c>
      <c r="AZ9" s="31">
        <v>3.2487045328300005E-4</v>
      </c>
      <c r="BA9" s="31">
        <v>2.4307509196559995E-3</v>
      </c>
      <c r="BB9" s="31">
        <v>2.0776870920474998E-3</v>
      </c>
      <c r="BC9" s="31">
        <v>-1.0515490446249989E-4</v>
      </c>
      <c r="BD9" s="31">
        <v>-7.4479730064499865E-5</v>
      </c>
      <c r="BE9" s="31">
        <v>-2.6457808550400022E-4</v>
      </c>
      <c r="BF9" s="31">
        <v>-2.4350380645599999E-4</v>
      </c>
      <c r="BG9" s="31">
        <v>-9.0230030261650019E-4</v>
      </c>
      <c r="BH9" s="31">
        <v>-2.0958817299999993E-4</v>
      </c>
      <c r="BI9" s="31">
        <v>1.605294802899999E-4</v>
      </c>
      <c r="BJ9" s="31">
        <v>6.3898037366000096E-5</v>
      </c>
      <c r="BK9" s="31">
        <v>4.9502341926500014E-4</v>
      </c>
      <c r="BL9" s="31">
        <v>-3.0894990975850029E-4</v>
      </c>
      <c r="BM9" s="31">
        <v>2.5964962589099998E-4</v>
      </c>
      <c r="BN9" s="31">
        <v>1.5754881016500241E-5</v>
      </c>
      <c r="BO9" s="31">
        <v>8.1576234999999481E-6</v>
      </c>
      <c r="BP9" s="31">
        <v>-7.1131339372500012E-5</v>
      </c>
      <c r="BQ9" s="31">
        <v>-3.7162367609000018E-5</v>
      </c>
      <c r="BR9" s="31">
        <v>1.13289310111E-4</v>
      </c>
      <c r="BS9" s="27" t="s">
        <v>70</v>
      </c>
      <c r="CA9" s="15"/>
      <c r="CB9" s="15"/>
      <c r="CC9" s="15"/>
      <c r="CD9" s="15"/>
    </row>
    <row r="10" spans="1:83" ht="15" x14ac:dyDescent="0.2">
      <c r="A10" s="28"/>
      <c r="B10" s="28"/>
      <c r="C10" s="28"/>
      <c r="D10" s="29">
        <v>86.582074376951567</v>
      </c>
      <c r="E10" s="29">
        <v>1.2146252201374608</v>
      </c>
      <c r="F10" s="29">
        <v>3.7092102860247E-2</v>
      </c>
      <c r="G10" s="29">
        <v>3.5964483348975029E-3</v>
      </c>
      <c r="H10" s="29">
        <v>2.7747478624990003E-2</v>
      </c>
      <c r="I10" s="29">
        <v>-4.2979619127609999E-3</v>
      </c>
      <c r="J10" s="29">
        <v>-6.1071772228569986E-3</v>
      </c>
      <c r="K10" s="29">
        <v>2.2598725526919994E-3</v>
      </c>
      <c r="L10" s="29">
        <v>-5.065871643310007E-4</v>
      </c>
      <c r="M10" s="29">
        <v>7.5971508398850018E-4</v>
      </c>
      <c r="N10" s="29">
        <v>-8.8730470809499963E-4</v>
      </c>
      <c r="O10" s="29">
        <v>-1.2441681057259999E-3</v>
      </c>
      <c r="P10" s="29">
        <v>-2.8945695465050015E-4</v>
      </c>
      <c r="Q10" s="29">
        <v>3.6129988979599978E-4</v>
      </c>
      <c r="R10" s="29">
        <v>7.0050705262550016E-4</v>
      </c>
      <c r="S10" s="29">
        <v>-9.2163575283999927E-5</v>
      </c>
      <c r="T10" s="29">
        <v>6.4481934955749995E-4</v>
      </c>
      <c r="U10" s="29">
        <v>3.6527327995000059E-6</v>
      </c>
      <c r="V10" s="29">
        <v>7.5687058342500003E-5</v>
      </c>
      <c r="W10" s="29">
        <v>-2.0350007583099997E-4</v>
      </c>
      <c r="X10" s="29">
        <v>-1.0321088003150005E-4</v>
      </c>
      <c r="Y10" s="29">
        <v>1.3674812525899988E-4</v>
      </c>
      <c r="Z10" s="29">
        <v>-7.9152793311000011E-5</v>
      </c>
      <c r="AA10" s="29">
        <v>6.6627703690999972E-5</v>
      </c>
      <c r="AB10" s="29">
        <v>-4.2699511437000015E-5</v>
      </c>
      <c r="AC10" s="29">
        <v>1.9844925186550001E-4</v>
      </c>
      <c r="AD10" s="29">
        <v>1.5217983888299999E-4</v>
      </c>
      <c r="AE10" s="29">
        <v>5.1346592346999995E-5</v>
      </c>
      <c r="AF10" s="29">
        <v>2.282440304350002E-5</v>
      </c>
      <c r="AG10" s="29">
        <v>-1.3428703300000278E-7</v>
      </c>
      <c r="AH10" s="29">
        <v>5.4710043267000012E-5</v>
      </c>
      <c r="AI10" s="27" t="s">
        <v>35</v>
      </c>
      <c r="AK10" s="30"/>
      <c r="AL10" s="30"/>
      <c r="AM10" s="30"/>
      <c r="AN10" s="31">
        <v>63.897299972667625</v>
      </c>
      <c r="AO10" s="31">
        <v>5.9473759045909486E-2</v>
      </c>
      <c r="AP10" s="31">
        <v>2.9423166188580992E-2</v>
      </c>
      <c r="AQ10" s="31">
        <v>1.4123939272825506E-2</v>
      </c>
      <c r="AR10" s="31">
        <v>2.6038111371514985E-2</v>
      </c>
      <c r="AS10" s="31">
        <v>1.0724320587774E-2</v>
      </c>
      <c r="AT10" s="31">
        <v>-8.7034124378150156E-4</v>
      </c>
      <c r="AU10" s="31">
        <v>1.8981271311510003E-3</v>
      </c>
      <c r="AV10" s="31">
        <v>8.463057474030032E-4</v>
      </c>
      <c r="AW10" s="31">
        <v>-6.9681478672749904E-4</v>
      </c>
      <c r="AX10" s="31">
        <v>-1.3327824872780005E-3</v>
      </c>
      <c r="AY10" s="31">
        <v>-2.2380540473769996E-3</v>
      </c>
      <c r="AZ10" s="31">
        <v>-4.3427234204150024E-4</v>
      </c>
      <c r="BA10" s="31">
        <v>1.3357731975549859E-4</v>
      </c>
      <c r="BB10" s="31">
        <v>6.9374626527250022E-4</v>
      </c>
      <c r="BC10" s="31">
        <v>7.5547437478749977E-4</v>
      </c>
      <c r="BD10" s="31">
        <v>6.5243794239699992E-4</v>
      </c>
      <c r="BE10" s="31">
        <v>2.3565868268700003E-4</v>
      </c>
      <c r="BF10" s="31">
        <v>-1.1507582965749995E-4</v>
      </c>
      <c r="BG10" s="31">
        <v>-2.5021564806799974E-4</v>
      </c>
      <c r="BH10" s="31">
        <v>-8.2513106683499966E-5</v>
      </c>
      <c r="BI10" s="31">
        <v>-7.8450610180499981E-5</v>
      </c>
      <c r="BJ10" s="31">
        <v>-7.5085904241499999E-5</v>
      </c>
      <c r="BK10" s="31">
        <v>-7.6851088465001929E-6</v>
      </c>
      <c r="BL10" s="31">
        <v>1.2102148217000004E-5</v>
      </c>
      <c r="BM10" s="31">
        <v>2.0156044396649997E-4</v>
      </c>
      <c r="BN10" s="31">
        <v>1.6192255137999998E-4</v>
      </c>
      <c r="BO10" s="31">
        <v>5.0818856857500006E-5</v>
      </c>
      <c r="BP10" s="31">
        <v>1.4757140911500007E-5</v>
      </c>
      <c r="BQ10" s="31">
        <v>-8.1767625397499987E-5</v>
      </c>
      <c r="BR10" s="31">
        <v>1.2305461295000001E-5</v>
      </c>
      <c r="BS10" s="27" t="s">
        <v>71</v>
      </c>
      <c r="CA10" s="15"/>
      <c r="CB10" s="15"/>
      <c r="CC10" s="15"/>
      <c r="CD10" s="15"/>
    </row>
    <row r="11" spans="1:83" ht="15" x14ac:dyDescent="0.2">
      <c r="A11" s="28"/>
      <c r="B11" s="28"/>
      <c r="C11" s="28"/>
      <c r="D11" s="28"/>
      <c r="E11" s="29">
        <v>83.973975411557106</v>
      </c>
      <c r="F11" s="29">
        <v>1.1667512189277582</v>
      </c>
      <c r="G11" s="29">
        <v>-3.1139223948345045E-2</v>
      </c>
      <c r="H11" s="29">
        <v>0.12925910999370249</v>
      </c>
      <c r="I11" s="29">
        <v>-2.3718818061739491E-2</v>
      </c>
      <c r="J11" s="29">
        <v>-3.6663021904298994E-2</v>
      </c>
      <c r="K11" s="29">
        <v>9.1756371819259989E-3</v>
      </c>
      <c r="L11" s="29">
        <v>-5.6689114103575002E-3</v>
      </c>
      <c r="M11" s="29">
        <v>3.7503883379279993E-3</v>
      </c>
      <c r="N11" s="29">
        <v>-3.4246092508890017E-3</v>
      </c>
      <c r="O11" s="29">
        <v>-7.2256457630905024E-3</v>
      </c>
      <c r="P11" s="29">
        <v>-9.3887657635249985E-4</v>
      </c>
      <c r="Q11" s="29">
        <v>-2.3000356707300018E-4</v>
      </c>
      <c r="R11" s="29">
        <v>1.6785113563410003E-3</v>
      </c>
      <c r="S11" s="29">
        <v>-4.7583480626450027E-4</v>
      </c>
      <c r="T11" s="29">
        <v>2.2522966304985011E-3</v>
      </c>
      <c r="U11" s="29">
        <v>-3.9562591446499928E-5</v>
      </c>
      <c r="V11" s="29">
        <v>2.0424241956950001E-4</v>
      </c>
      <c r="W11" s="29">
        <v>-7.0694906515250005E-4</v>
      </c>
      <c r="X11" s="29">
        <v>-2.0965657153549969E-4</v>
      </c>
      <c r="Y11" s="29">
        <v>7.4264431555050043E-4</v>
      </c>
      <c r="Z11" s="29">
        <v>-2.8837136321549999E-4</v>
      </c>
      <c r="AA11" s="29">
        <v>-6.4470326030001678E-6</v>
      </c>
      <c r="AB11" s="29">
        <v>-1.451812254295E-4</v>
      </c>
      <c r="AC11" s="29">
        <v>5.5640577104549985E-4</v>
      </c>
      <c r="AD11" s="29">
        <v>5.164754590320002E-4</v>
      </c>
      <c r="AE11" s="29">
        <v>1.642135885645E-4</v>
      </c>
      <c r="AF11" s="29">
        <v>8.2813683734000022E-5</v>
      </c>
      <c r="AG11" s="29">
        <v>3.3322636978500033E-5</v>
      </c>
      <c r="AH11" s="29">
        <v>2.2248663077249986E-4</v>
      </c>
      <c r="AI11" s="27" t="s">
        <v>36</v>
      </c>
      <c r="AK11" s="30"/>
      <c r="AL11" s="30"/>
      <c r="AM11" s="30"/>
      <c r="AN11" s="30"/>
      <c r="AO11" s="31">
        <v>82.886562367269761</v>
      </c>
      <c r="AP11" s="31">
        <v>1.3790293676493743</v>
      </c>
      <c r="AQ11" s="31">
        <v>0.14191291624487098</v>
      </c>
      <c r="AR11" s="31">
        <v>0.13492904926462099</v>
      </c>
      <c r="AS11" s="31">
        <v>-1.3779243284399497E-2</v>
      </c>
      <c r="AT11" s="31">
        <v>-4.1757485390466989E-2</v>
      </c>
      <c r="AU11" s="31">
        <v>8.4156014405829937E-3</v>
      </c>
      <c r="AV11" s="31">
        <v>-5.9876573709204944E-3</v>
      </c>
      <c r="AW11" s="31">
        <v>1.0615603311880002E-3</v>
      </c>
      <c r="AX11" s="31">
        <v>-1.2331898270235E-3</v>
      </c>
      <c r="AY11" s="31">
        <v>-6.8163075110315025E-3</v>
      </c>
      <c r="AZ11" s="31">
        <v>3.589147261865002E-4</v>
      </c>
      <c r="BA11" s="31">
        <v>-1.9609671875011106E-6</v>
      </c>
      <c r="BB11" s="31">
        <v>1.9934991625084999E-3</v>
      </c>
      <c r="BC11" s="31">
        <v>1.3284438865949962E-4</v>
      </c>
      <c r="BD11" s="31">
        <v>2.2451725151449993E-3</v>
      </c>
      <c r="BE11" s="31">
        <v>-3.3521557489997816E-6</v>
      </c>
      <c r="BF11" s="31">
        <v>-1.8330117253549983E-4</v>
      </c>
      <c r="BG11" s="31">
        <v>-5.589973852805002E-4</v>
      </c>
      <c r="BH11" s="31">
        <v>-9.3165707955499948E-5</v>
      </c>
      <c r="BI11" s="31">
        <v>6.8589486640850033E-4</v>
      </c>
      <c r="BJ11" s="31">
        <v>-1.242688438325001E-4</v>
      </c>
      <c r="BK11" s="31">
        <v>-7.600395064000008E-5</v>
      </c>
      <c r="BL11" s="31">
        <v>-2.0692125762500058E-5</v>
      </c>
      <c r="BM11" s="31">
        <v>4.8997698786599998E-4</v>
      </c>
      <c r="BN11" s="31">
        <v>4.804112330480002E-4</v>
      </c>
      <c r="BO11" s="31">
        <v>1.40658764463E-4</v>
      </c>
      <c r="BP11" s="31">
        <v>6.1245554709499973E-5</v>
      </c>
      <c r="BQ11" s="31">
        <v>-3.7152954966499988E-5</v>
      </c>
      <c r="BR11" s="31">
        <v>1.6007390839299995E-4</v>
      </c>
      <c r="BS11" s="27" t="s">
        <v>72</v>
      </c>
      <c r="CA11" s="15"/>
      <c r="CB11" s="15"/>
      <c r="CC11" s="15"/>
      <c r="CD11" s="15"/>
      <c r="CE11" s="15"/>
    </row>
    <row r="12" spans="1:83" ht="15" x14ac:dyDescent="0.2">
      <c r="A12" s="28"/>
      <c r="B12" s="28"/>
      <c r="C12" s="28"/>
      <c r="D12" s="28"/>
      <c r="E12" s="28"/>
      <c r="F12" s="29">
        <v>92.487049821697155</v>
      </c>
      <c r="G12" s="29">
        <v>-3.2408703277263667E-2</v>
      </c>
      <c r="H12" s="29">
        <v>0.15428446746792052</v>
      </c>
      <c r="I12" s="29">
        <v>-6.0402095345188998E-2</v>
      </c>
      <c r="J12" s="29">
        <v>-6.6943214212581009E-2</v>
      </c>
      <c r="K12" s="29">
        <v>1.7256626084238502E-2</v>
      </c>
      <c r="L12" s="29">
        <v>-2.0174584792336994E-2</v>
      </c>
      <c r="M12" s="29">
        <v>-3.410055423055499E-3</v>
      </c>
      <c r="N12" s="29">
        <v>-2.2485623214639977E-3</v>
      </c>
      <c r="O12" s="29">
        <v>-1.0799299815400501E-2</v>
      </c>
      <c r="P12" s="29">
        <v>-9.2582061369549963E-4</v>
      </c>
      <c r="Q12" s="29">
        <v>-3.3918758453310013E-3</v>
      </c>
      <c r="R12" s="29">
        <v>-2.1606344353050088E-4</v>
      </c>
      <c r="S12" s="29">
        <v>-8.5108109469800026E-4</v>
      </c>
      <c r="T12" s="29">
        <v>2.5636555492274996E-3</v>
      </c>
      <c r="U12" s="29">
        <v>-4.1922089917450014E-4</v>
      </c>
      <c r="V12" s="29">
        <v>2.5842723738500053E-5</v>
      </c>
      <c r="W12" s="29">
        <v>8.3293728501500515E-5</v>
      </c>
      <c r="X12" s="29">
        <v>-3.6485284858499765E-5</v>
      </c>
      <c r="Y12" s="29">
        <v>6.2544875880199988E-4</v>
      </c>
      <c r="Z12" s="29">
        <v>-3.396577146504999E-4</v>
      </c>
      <c r="AA12" s="29">
        <v>-4.7439278943350004E-4</v>
      </c>
      <c r="AB12" s="29">
        <v>1.7005381948099999E-4</v>
      </c>
      <c r="AC12" s="29">
        <v>3.8772870740750004E-4</v>
      </c>
      <c r="AD12" s="29">
        <v>4.99393395423E-4</v>
      </c>
      <c r="AE12" s="29">
        <v>1.7208946029899998E-4</v>
      </c>
      <c r="AF12" s="29">
        <v>1.2908686177350002E-4</v>
      </c>
      <c r="AG12" s="29">
        <v>-2.3089212052499988E-5</v>
      </c>
      <c r="AH12" s="29">
        <v>1.0004195705649994E-4</v>
      </c>
      <c r="AI12" s="27" t="s">
        <v>37</v>
      </c>
      <c r="AK12" s="30"/>
      <c r="AL12" s="30"/>
      <c r="AM12" s="30"/>
      <c r="AN12" s="30"/>
      <c r="AO12" s="30"/>
      <c r="AP12" s="31">
        <v>88.330941750780028</v>
      </c>
      <c r="AQ12" s="31">
        <v>0.13879427497859892</v>
      </c>
      <c r="AR12" s="31">
        <v>0.24052017072110299</v>
      </c>
      <c r="AS12" s="31">
        <v>-4.1657720792609515E-2</v>
      </c>
      <c r="AT12" s="31">
        <v>-8.4468425657990467E-2</v>
      </c>
      <c r="AU12" s="31">
        <v>1.8638048087880509E-2</v>
      </c>
      <c r="AV12" s="31">
        <v>-2.3231974228807007E-2</v>
      </c>
      <c r="AW12" s="31">
        <v>-7.1151971884860004E-3</v>
      </c>
      <c r="AX12" s="31">
        <v>-7.6044550504650169E-4</v>
      </c>
      <c r="AY12" s="31">
        <v>-1.1090762917922499E-2</v>
      </c>
      <c r="AZ12" s="31">
        <v>-3.6164627503999867E-4</v>
      </c>
      <c r="BA12" s="31">
        <v>-3.1463865988169992E-3</v>
      </c>
      <c r="BB12" s="31">
        <v>2.3926560729299967E-4</v>
      </c>
      <c r="BC12" s="31">
        <v>1.4461395684150081E-4</v>
      </c>
      <c r="BD12" s="31">
        <v>2.8634093072634993E-3</v>
      </c>
      <c r="BE12" s="31">
        <v>2.3089400305349993E-4</v>
      </c>
      <c r="BF12" s="31">
        <v>-2.9687474445000145E-5</v>
      </c>
      <c r="BG12" s="31">
        <v>1.6889669196299992E-4</v>
      </c>
      <c r="BH12" s="31">
        <v>1.2620157309249991E-4</v>
      </c>
      <c r="BI12" s="31">
        <v>6.8027928389300036E-4</v>
      </c>
      <c r="BJ12" s="31">
        <v>-1.88624335624E-4</v>
      </c>
      <c r="BK12" s="31">
        <v>-5.4230563258049979E-4</v>
      </c>
      <c r="BL12" s="31">
        <v>2.5295849209249985E-4</v>
      </c>
      <c r="BM12" s="31">
        <v>3.4655843662199996E-4</v>
      </c>
      <c r="BN12" s="31">
        <v>5.2829083540750007E-4</v>
      </c>
      <c r="BO12" s="31">
        <v>1.6492204678999998E-4</v>
      </c>
      <c r="BP12" s="31">
        <v>1.5304015440750001E-4</v>
      </c>
      <c r="BQ12" s="31">
        <v>-8.5309916525001559E-6</v>
      </c>
      <c r="BR12" s="31">
        <v>9.4233729124499997E-5</v>
      </c>
      <c r="BS12" s="27" t="s">
        <v>73</v>
      </c>
      <c r="CA12" s="15"/>
      <c r="CB12" s="15"/>
      <c r="CC12" s="15"/>
      <c r="CD12" s="15"/>
    </row>
    <row r="13" spans="1:83" ht="15" x14ac:dyDescent="0.2">
      <c r="A13" s="28"/>
      <c r="B13" s="28"/>
      <c r="C13" s="28"/>
      <c r="D13" s="28"/>
      <c r="E13" s="28"/>
      <c r="F13" s="28"/>
      <c r="G13" s="29">
        <v>64.316261623204468</v>
      </c>
      <c r="H13" s="29">
        <v>1.07793175283844</v>
      </c>
      <c r="I13" s="29">
        <v>-5.0348657086545512E-2</v>
      </c>
      <c r="J13" s="29">
        <v>4.8960872764082987E-2</v>
      </c>
      <c r="K13" s="29">
        <v>1.0852471205373507E-2</v>
      </c>
      <c r="L13" s="29">
        <v>1.8273339566480501E-2</v>
      </c>
      <c r="M13" s="29">
        <v>8.8325143598164974E-3</v>
      </c>
      <c r="N13" s="29">
        <v>1.6067926680765001E-3</v>
      </c>
      <c r="O13" s="29">
        <v>-3.1413025168480057E-3</v>
      </c>
      <c r="P13" s="29">
        <v>-1.7120787220245E-3</v>
      </c>
      <c r="Q13" s="29">
        <v>-7.2559425492599978E-4</v>
      </c>
      <c r="R13" s="29">
        <v>-8.7181777363499951E-5</v>
      </c>
      <c r="S13" s="29">
        <v>-3.0201718480250031E-4</v>
      </c>
      <c r="T13" s="29">
        <v>1.6773203433100074E-4</v>
      </c>
      <c r="U13" s="29">
        <v>2.2748850899700012E-4</v>
      </c>
      <c r="V13" s="29">
        <v>1.9048239125350007E-4</v>
      </c>
      <c r="W13" s="29">
        <v>-9.3753684357000236E-5</v>
      </c>
      <c r="X13" s="29">
        <v>1.602251381824999E-4</v>
      </c>
      <c r="Y13" s="29">
        <v>-2.4413445350349999E-4</v>
      </c>
      <c r="Z13" s="29">
        <v>-3.0496271439549999E-4</v>
      </c>
      <c r="AA13" s="29">
        <v>-1.410497028815001E-4</v>
      </c>
      <c r="AB13" s="29">
        <v>-2.5393615189350002E-4</v>
      </c>
      <c r="AC13" s="29">
        <v>2.457891960549985E-5</v>
      </c>
      <c r="AD13" s="29">
        <v>3.7050043408500203E-5</v>
      </c>
      <c r="AE13" s="29">
        <v>1.6153161296149994E-4</v>
      </c>
      <c r="AF13" s="29">
        <v>1.7408117545199994E-4</v>
      </c>
      <c r="AG13" s="29">
        <v>1.6586331104000005E-5</v>
      </c>
      <c r="AH13" s="29">
        <v>3.9191105822500039E-5</v>
      </c>
      <c r="AI13" s="27" t="s">
        <v>38</v>
      </c>
      <c r="AK13" s="30"/>
      <c r="AL13" s="30"/>
      <c r="AM13" s="30"/>
      <c r="AN13" s="30"/>
      <c r="AO13" s="30"/>
      <c r="AP13" s="30"/>
      <c r="AQ13" s="31">
        <v>89.500461181427298</v>
      </c>
      <c r="AR13" s="31">
        <v>1.031832108158599</v>
      </c>
      <c r="AS13" s="31">
        <v>-9.6422598977267016E-2</v>
      </c>
      <c r="AT13" s="31">
        <v>-2.2795572747031999E-2</v>
      </c>
      <c r="AU13" s="31">
        <v>6.7588954118574995E-3</v>
      </c>
      <c r="AV13" s="31">
        <v>4.5914273980974989E-3</v>
      </c>
      <c r="AW13" s="31">
        <v>4.8224462755414995E-3</v>
      </c>
      <c r="AX13" s="31">
        <v>1.2059000663780007E-3</v>
      </c>
      <c r="AY13" s="31">
        <v>7.9014929473850202E-4</v>
      </c>
      <c r="AZ13" s="31">
        <v>-2.0237771233930007E-3</v>
      </c>
      <c r="BA13" s="31">
        <v>-3.6525947474099927E-4</v>
      </c>
      <c r="BB13" s="31">
        <v>-4.7648051354000012E-4</v>
      </c>
      <c r="BC13" s="31">
        <v>-3.2342969147099962E-4</v>
      </c>
      <c r="BD13" s="31">
        <v>-3.7113735622749982E-4</v>
      </c>
      <c r="BE13" s="31">
        <v>3.5220037453649995E-4</v>
      </c>
      <c r="BF13" s="31">
        <v>3.1603260948500007E-4</v>
      </c>
      <c r="BG13" s="31">
        <v>-3.1755745757000001E-5</v>
      </c>
      <c r="BH13" s="31">
        <v>4.3071624570499995E-5</v>
      </c>
      <c r="BI13" s="31">
        <v>-5.1505352250500052E-5</v>
      </c>
      <c r="BJ13" s="31">
        <v>-1.0129258349000026E-5</v>
      </c>
      <c r="BK13" s="31">
        <v>-1.4446523709000137E-5</v>
      </c>
      <c r="BL13" s="31">
        <v>-1.4204744298649996E-4</v>
      </c>
      <c r="BM13" s="31">
        <v>-4.4390022029999976E-5</v>
      </c>
      <c r="BN13" s="31">
        <v>-5.596631728600001E-5</v>
      </c>
      <c r="BO13" s="31">
        <v>2.6116945390000048E-6</v>
      </c>
      <c r="BP13" s="31">
        <v>3.3736793248500005E-5</v>
      </c>
      <c r="BQ13" s="31">
        <v>5.2077013404999952E-5</v>
      </c>
      <c r="BR13" s="31">
        <v>4.3627597987499986E-5</v>
      </c>
      <c r="BS13" s="27" t="s">
        <v>74</v>
      </c>
      <c r="CA13" s="15"/>
      <c r="CB13" s="15"/>
      <c r="CC13" s="15"/>
      <c r="CD13" s="15"/>
    </row>
    <row r="14" spans="1:83" ht="15" x14ac:dyDescent="0.2">
      <c r="A14" s="28"/>
      <c r="B14" s="28"/>
      <c r="C14" s="28"/>
      <c r="D14" s="28"/>
      <c r="E14" s="28"/>
      <c r="F14" s="28"/>
      <c r="G14" s="28"/>
      <c r="H14" s="29">
        <v>100.52859768805084</v>
      </c>
      <c r="I14" s="29">
        <v>-1.0057075234679451</v>
      </c>
      <c r="J14" s="29">
        <v>-0.45655762469064143</v>
      </c>
      <c r="K14" s="29">
        <v>1.321034128917104E-2</v>
      </c>
      <c r="L14" s="29">
        <v>4.6950247612300461E-2</v>
      </c>
      <c r="M14" s="29">
        <v>4.7311769640459474E-2</v>
      </c>
      <c r="N14" s="29">
        <v>-3.5613416884105026E-3</v>
      </c>
      <c r="O14" s="29">
        <v>-4.530392686579998E-3</v>
      </c>
      <c r="P14" s="29">
        <v>-1.0522938984014992E-3</v>
      </c>
      <c r="Q14" s="29">
        <v>5.8103037334260024E-3</v>
      </c>
      <c r="R14" s="29">
        <v>5.0148802213400056E-3</v>
      </c>
      <c r="S14" s="29">
        <v>-8.3247355549449971E-4</v>
      </c>
      <c r="T14" s="29">
        <v>1.8007357742225005E-3</v>
      </c>
      <c r="U14" s="29">
        <v>7.0816266852550029E-4</v>
      </c>
      <c r="V14" s="29">
        <v>6.6382284725549992E-4</v>
      </c>
      <c r="W14" s="29">
        <v>-1.4962763224459997E-3</v>
      </c>
      <c r="X14" s="29">
        <v>2.9118072324700025E-4</v>
      </c>
      <c r="Y14" s="29">
        <v>1.110839907242E-3</v>
      </c>
      <c r="Z14" s="29">
        <v>1.5445456082049952E-4</v>
      </c>
      <c r="AA14" s="29">
        <v>5.3216947162699991E-4</v>
      </c>
      <c r="AB14" s="29">
        <v>-9.2256321188099967E-4</v>
      </c>
      <c r="AC14" s="29">
        <v>4.9912356633800012E-4</v>
      </c>
      <c r="AD14" s="29">
        <v>3.1983594456449994E-4</v>
      </c>
      <c r="AE14" s="29">
        <v>-1.9282739425499823E-5</v>
      </c>
      <c r="AF14" s="29">
        <v>5.1310824305499999E-5</v>
      </c>
      <c r="AG14" s="29">
        <v>1.6320016072199998E-4</v>
      </c>
      <c r="AH14" s="29">
        <v>4.5773241220849995E-4</v>
      </c>
      <c r="AI14" s="27" t="s">
        <v>39</v>
      </c>
      <c r="AK14" s="30"/>
      <c r="AL14" s="30"/>
      <c r="AM14" s="30"/>
      <c r="AN14" s="30"/>
      <c r="AO14" s="30"/>
      <c r="AP14" s="30"/>
      <c r="AQ14" s="30"/>
      <c r="AR14" s="31">
        <v>93.724900205056855</v>
      </c>
      <c r="AS14" s="31">
        <v>-0.97663514764005466</v>
      </c>
      <c r="AT14" s="31">
        <v>-0.38626689704434147</v>
      </c>
      <c r="AU14" s="31">
        <v>-9.0198880690070034E-3</v>
      </c>
      <c r="AV14" s="31">
        <v>6.6684845333579476E-2</v>
      </c>
      <c r="AW14" s="31">
        <v>5.3907038812644498E-2</v>
      </c>
      <c r="AX14" s="31">
        <v>-1.1444129205109988E-3</v>
      </c>
      <c r="AY14" s="31">
        <v>-2.3211444628005013E-3</v>
      </c>
      <c r="AZ14" s="31">
        <v>-3.1838363657770035E-3</v>
      </c>
      <c r="BA14" s="31">
        <v>6.2277632134340004E-3</v>
      </c>
      <c r="BB14" s="31">
        <v>5.5236379410314998E-3</v>
      </c>
      <c r="BC14" s="31">
        <v>-1.7374790515655002E-3</v>
      </c>
      <c r="BD14" s="31">
        <v>8.4788079624799968E-4</v>
      </c>
      <c r="BE14" s="31">
        <v>4.6628787673150008E-4</v>
      </c>
      <c r="BF14" s="31">
        <v>9.3007199055799965E-4</v>
      </c>
      <c r="BG14" s="31">
        <v>-1.8645290175020003E-3</v>
      </c>
      <c r="BH14" s="31">
        <v>-4.3081037213000021E-4</v>
      </c>
      <c r="BI14" s="31">
        <v>1.01754430482E-3</v>
      </c>
      <c r="BJ14" s="31">
        <v>-1.0392373082350007E-4</v>
      </c>
      <c r="BK14" s="31">
        <v>6.4216937693900025E-4</v>
      </c>
      <c r="BL14" s="31">
        <v>-9.9446136786249966E-4</v>
      </c>
      <c r="BM14" s="31">
        <v>5.1919069263850004E-4</v>
      </c>
      <c r="BN14" s="31">
        <v>2.3988244913150008E-4</v>
      </c>
      <c r="BO14" s="31">
        <v>5.8669000702500006E-5</v>
      </c>
      <c r="BP14" s="31">
        <v>-5.4728241042499988E-5</v>
      </c>
      <c r="BQ14" s="31">
        <v>1.7500424192650003E-4</v>
      </c>
      <c r="BR14" s="31">
        <v>4.2633434686650015E-4</v>
      </c>
      <c r="BS14" s="27" t="s">
        <v>75</v>
      </c>
      <c r="CA14" s="15"/>
      <c r="CB14" s="15"/>
      <c r="CC14" s="15"/>
      <c r="CD14" s="15"/>
    </row>
    <row r="15" spans="1:83" ht="15" x14ac:dyDescent="0.2">
      <c r="A15" s="28"/>
      <c r="B15" s="28"/>
      <c r="C15" s="28"/>
      <c r="D15" s="28"/>
      <c r="E15" s="28"/>
      <c r="F15" s="28"/>
      <c r="G15" s="28"/>
      <c r="H15" s="28"/>
      <c r="I15" s="29">
        <v>72.000177431705097</v>
      </c>
      <c r="J15" s="29">
        <v>0.66214463584869998</v>
      </c>
      <c r="K15" s="29">
        <v>1.1017633588301996E-2</v>
      </c>
      <c r="L15" s="29">
        <v>-3.6644897547410495E-2</v>
      </c>
      <c r="M15" s="29">
        <v>-2.3958472724922502E-2</v>
      </c>
      <c r="N15" s="29">
        <v>4.7844053946325023E-3</v>
      </c>
      <c r="O15" s="29">
        <v>9.3522039225075113E-3</v>
      </c>
      <c r="P15" s="29">
        <v>3.391626096550034E-5</v>
      </c>
      <c r="Q15" s="29">
        <v>1.4291980669339979E-3</v>
      </c>
      <c r="R15" s="29">
        <v>-5.6340312947999972E-4</v>
      </c>
      <c r="S15" s="29">
        <v>-1.2109301825300015E-4</v>
      </c>
      <c r="T15" s="29">
        <v>-8.8077860929500023E-4</v>
      </c>
      <c r="U15" s="29">
        <v>-2.0318694859049996E-4</v>
      </c>
      <c r="V15" s="29">
        <v>-7.9630328040500005E-5</v>
      </c>
      <c r="W15" s="29">
        <v>6.2646971675849993E-4</v>
      </c>
      <c r="X15" s="29">
        <v>6.5183176822000092E-5</v>
      </c>
      <c r="Y15" s="29">
        <v>-4.8445804181349988E-4</v>
      </c>
      <c r="Z15" s="29">
        <v>2.37665458068E-4</v>
      </c>
      <c r="AA15" s="29">
        <v>8.7333634662499623E-5</v>
      </c>
      <c r="AB15" s="29">
        <v>5.8690963534999945E-5</v>
      </c>
      <c r="AC15" s="29">
        <v>-1.2343613872600002E-4</v>
      </c>
      <c r="AD15" s="29">
        <v>-2.0534432625149998E-4</v>
      </c>
      <c r="AE15" s="29">
        <v>-1.060422028955E-4</v>
      </c>
      <c r="AF15" s="29">
        <v>-5.0345714694499999E-5</v>
      </c>
      <c r="AG15" s="29">
        <v>-6.4086917725500028E-5</v>
      </c>
      <c r="AH15" s="29">
        <v>-8.9159687307500062E-5</v>
      </c>
      <c r="AI15" s="27" t="s">
        <v>40</v>
      </c>
      <c r="AK15" s="30"/>
      <c r="AL15" s="30"/>
      <c r="AM15" s="30"/>
      <c r="AN15" s="30"/>
      <c r="AO15" s="30"/>
      <c r="AP15" s="30"/>
      <c r="AQ15" s="30"/>
      <c r="AR15" s="30"/>
      <c r="AS15" s="31">
        <v>56.692058412657552</v>
      </c>
      <c r="AT15" s="31">
        <v>-0.1104103266454544</v>
      </c>
      <c r="AU15" s="31">
        <v>3.2972414513907505E-2</v>
      </c>
      <c r="AV15" s="31">
        <v>1.3080714769227486E-2</v>
      </c>
      <c r="AW15" s="31">
        <v>9.206104023169983E-3</v>
      </c>
      <c r="AX15" s="31">
        <v>6.7179943426474995E-3</v>
      </c>
      <c r="AY15" s="31">
        <v>9.9714572800160065E-3</v>
      </c>
      <c r="AZ15" s="31">
        <v>8.1638358440500798E-5</v>
      </c>
      <c r="BA15" s="31">
        <v>-9.9929758357900403E-4</v>
      </c>
      <c r="BB15" s="31">
        <v>-2.0941410186469979E-3</v>
      </c>
      <c r="BC15" s="31">
        <v>-2.6397115831559995E-3</v>
      </c>
      <c r="BD15" s="31">
        <v>-1.7816318750044995E-3</v>
      </c>
      <c r="BE15" s="31">
        <v>-4.7611906806799975E-4</v>
      </c>
      <c r="BF15" s="31">
        <v>3.9000029179750016E-4</v>
      </c>
      <c r="BG15" s="31">
        <v>3.5239050991499966E-4</v>
      </c>
      <c r="BH15" s="31">
        <v>1.2704557337000022E-4</v>
      </c>
      <c r="BI15" s="31">
        <v>2.1513849452750006E-4</v>
      </c>
      <c r="BJ15" s="31">
        <v>1.3548369361649997E-4</v>
      </c>
      <c r="BK15" s="31">
        <v>3.2782351299E-5</v>
      </c>
      <c r="BL15" s="31">
        <v>-8.7115888865999585E-5</v>
      </c>
      <c r="BM15" s="31">
        <v>-2.8903275822849984E-4</v>
      </c>
      <c r="BN15" s="31">
        <v>-2.4054447165399999E-4</v>
      </c>
      <c r="BO15" s="31">
        <v>-6.2708906863499995E-5</v>
      </c>
      <c r="BP15" s="31">
        <v>-1.4873857678499973E-5</v>
      </c>
      <c r="BQ15" s="31">
        <v>1.5599384162400003E-4</v>
      </c>
      <c r="BR15" s="31">
        <v>4.9090068184999997E-5</v>
      </c>
      <c r="BS15" s="27" t="s">
        <v>76</v>
      </c>
      <c r="CA15" s="15"/>
      <c r="CB15" s="15"/>
      <c r="CC15" s="15"/>
    </row>
    <row r="16" spans="1:83" ht="15" x14ac:dyDescent="0.2">
      <c r="A16" s="28"/>
      <c r="B16" s="28"/>
      <c r="C16" s="28"/>
      <c r="D16" s="28"/>
      <c r="E16" s="28"/>
      <c r="F16" s="28"/>
      <c r="G16" s="28"/>
      <c r="H16" s="28"/>
      <c r="I16" s="28"/>
      <c r="J16" s="29">
        <v>81.013396894510223</v>
      </c>
      <c r="K16" s="29">
        <v>-0.18027144434530043</v>
      </c>
      <c r="L16" s="29">
        <v>-0.14519879695051902</v>
      </c>
      <c r="M16" s="29">
        <v>-0.11094670796084699</v>
      </c>
      <c r="N16" s="29">
        <v>3.1383398562456498E-2</v>
      </c>
      <c r="O16" s="29">
        <v>3.6655476730070941E-2</v>
      </c>
      <c r="P16" s="29">
        <v>-6.3526990998649809E-4</v>
      </c>
      <c r="Q16" s="29">
        <v>-3.3824130020709982E-3</v>
      </c>
      <c r="R16" s="29">
        <v>-9.2974625037655027E-3</v>
      </c>
      <c r="S16" s="29">
        <v>8.2006079007500589E-5</v>
      </c>
      <c r="T16" s="29">
        <v>-7.0143965724440019E-3</v>
      </c>
      <c r="U16" s="29">
        <v>-6.2456836297349993E-4</v>
      </c>
      <c r="V16" s="29">
        <v>-6.9247242098749982E-4</v>
      </c>
      <c r="W16" s="29">
        <v>2.1909011010184999E-3</v>
      </c>
      <c r="X16" s="29">
        <v>4.5217267803849978E-4</v>
      </c>
      <c r="Y16" s="29">
        <v>-1.7989555297710002E-3</v>
      </c>
      <c r="Z16" s="29">
        <v>5.8343888030550008E-4</v>
      </c>
      <c r="AA16" s="29">
        <v>-2.9055446876600024E-4</v>
      </c>
      <c r="AB16" s="29">
        <v>3.2479703467150003E-4</v>
      </c>
      <c r="AC16" s="29">
        <v>-1.0303429885819997E-3</v>
      </c>
      <c r="AD16" s="29">
        <v>-9.7204421848450016E-4</v>
      </c>
      <c r="AE16" s="29">
        <v>-2.7353201855950012E-4</v>
      </c>
      <c r="AF16" s="29">
        <v>-1.2919479340749989E-4</v>
      </c>
      <c r="AG16" s="29">
        <v>-1.4566127019699997E-4</v>
      </c>
      <c r="AH16" s="29">
        <v>-3.5529336886200031E-4</v>
      </c>
      <c r="AI16" s="27" t="s">
        <v>41</v>
      </c>
      <c r="AK16" s="30"/>
      <c r="AL16" s="30"/>
      <c r="AM16" s="30"/>
      <c r="AN16" s="30"/>
      <c r="AO16" s="30"/>
      <c r="AP16" s="30"/>
      <c r="AQ16" s="30"/>
      <c r="AR16" s="30"/>
      <c r="AS16" s="30"/>
      <c r="AT16" s="31">
        <v>77.634306433459898</v>
      </c>
      <c r="AU16" s="31">
        <v>4.5227247714935373E-2</v>
      </c>
      <c r="AV16" s="31">
        <v>0.1773872437657725</v>
      </c>
      <c r="AW16" s="31">
        <v>-2.1966102452004505E-2</v>
      </c>
      <c r="AX16" s="31">
        <v>3.8660939361196994E-2</v>
      </c>
      <c r="AY16" s="31">
        <v>4.558036111579699E-2</v>
      </c>
      <c r="AZ16" s="31">
        <v>-6.5376317971004988E-3</v>
      </c>
      <c r="BA16" s="31">
        <v>-9.7742824999449041E-4</v>
      </c>
      <c r="BB16" s="31">
        <v>-8.0399422508985012E-3</v>
      </c>
      <c r="BC16" s="31">
        <v>-1.0022657035140031E-3</v>
      </c>
      <c r="BD16" s="31">
        <v>-6.7779158523119977E-3</v>
      </c>
      <c r="BE16" s="31">
        <v>2.2424742242950062E-4</v>
      </c>
      <c r="BF16" s="31">
        <v>2.7910681295750117E-4</v>
      </c>
      <c r="BG16" s="31">
        <v>1.5785101874019999E-3</v>
      </c>
      <c r="BH16" s="31">
        <v>6.9916041723850004E-4</v>
      </c>
      <c r="BI16" s="31">
        <v>-1.4731325170670017E-3</v>
      </c>
      <c r="BJ16" s="31">
        <v>4.6665873484600008E-4</v>
      </c>
      <c r="BK16" s="31">
        <v>2.2836890482549958E-4</v>
      </c>
      <c r="BL16" s="31">
        <v>9.4221178934499993E-5</v>
      </c>
      <c r="BM16" s="31">
        <v>-9.3263473935600025E-4</v>
      </c>
      <c r="BN16" s="31">
        <v>-8.9327671600649978E-4</v>
      </c>
      <c r="BO16" s="31">
        <v>-1.7880569447749987E-4</v>
      </c>
      <c r="BP16" s="31">
        <v>3.7194998102999952E-5</v>
      </c>
      <c r="BQ16" s="31">
        <v>7.864325559699985E-5</v>
      </c>
      <c r="BR16" s="31">
        <v>-2.9880308114350006E-4</v>
      </c>
      <c r="BS16" s="27" t="s">
        <v>77</v>
      </c>
      <c r="CA16" s="15"/>
      <c r="CB16" s="15"/>
      <c r="CC16" s="15"/>
    </row>
    <row r="17" spans="1:81" ht="15" x14ac:dyDescent="0.2">
      <c r="A17" s="28"/>
      <c r="B17" s="28"/>
      <c r="C17" s="28"/>
      <c r="D17" s="28"/>
      <c r="E17" s="28"/>
      <c r="F17" s="28"/>
      <c r="G17" s="28"/>
      <c r="H17" s="28"/>
      <c r="I17" s="28"/>
      <c r="J17" s="28"/>
      <c r="K17" s="29">
        <v>56.619483029611054</v>
      </c>
      <c r="L17" s="29">
        <v>-1.1259281504036276</v>
      </c>
      <c r="M17" s="29">
        <v>-0.1071441315403325</v>
      </c>
      <c r="N17" s="29">
        <v>-8.2332296096170009E-3</v>
      </c>
      <c r="O17" s="29">
        <v>-2.9893376627197002E-2</v>
      </c>
      <c r="P17" s="29">
        <v>-2.8991754662350002E-3</v>
      </c>
      <c r="Q17" s="29">
        <v>-3.9429377454744969E-3</v>
      </c>
      <c r="R17" s="29">
        <v>-2.9718335362210035E-3</v>
      </c>
      <c r="S17" s="29">
        <v>-1.2987821400395E-3</v>
      </c>
      <c r="T17" s="29">
        <v>-1.6160804361859977E-3</v>
      </c>
      <c r="U17" s="29">
        <v>-8.5473068995000007E-4</v>
      </c>
      <c r="V17" s="29">
        <v>-4.3163240957500032E-4</v>
      </c>
      <c r="W17" s="29">
        <v>4.0547279353900006E-4</v>
      </c>
      <c r="X17" s="29">
        <v>2.9403902901949986E-4</v>
      </c>
      <c r="Y17" s="29">
        <v>8.2701108529700015E-4</v>
      </c>
      <c r="Z17" s="29">
        <v>7.2804279699499954E-4</v>
      </c>
      <c r="AA17" s="29">
        <v>-7.3075991312999774E-5</v>
      </c>
      <c r="AB17" s="29">
        <v>1.0013608348149982E-4</v>
      </c>
      <c r="AC17" s="29">
        <v>-1.7131887863299983E-4</v>
      </c>
      <c r="AD17" s="29">
        <v>-1.4201732253049957E-4</v>
      </c>
      <c r="AE17" s="29">
        <v>-3.1142668975499998E-4</v>
      </c>
      <c r="AF17" s="29">
        <v>-2.2656795256049996E-4</v>
      </c>
      <c r="AG17" s="29">
        <v>8.2184919214999671E-6</v>
      </c>
      <c r="AH17" s="29">
        <v>1.1288582150250015E-4</v>
      </c>
      <c r="AI17" s="27" t="s">
        <v>42</v>
      </c>
      <c r="AK17" s="30"/>
      <c r="AL17" s="30"/>
      <c r="AM17" s="30"/>
      <c r="AN17" s="30"/>
      <c r="AO17" s="30"/>
      <c r="AP17" s="30"/>
      <c r="AQ17" s="30"/>
      <c r="AR17" s="30"/>
      <c r="AS17" s="30"/>
      <c r="AT17" s="30"/>
      <c r="AU17" s="31">
        <v>71.366518552611367</v>
      </c>
      <c r="AV17" s="31">
        <v>0.36683373731659313</v>
      </c>
      <c r="AW17" s="31">
        <v>-3.5735975764550074E-3</v>
      </c>
      <c r="AX17" s="31">
        <v>-2.7018124333140006E-3</v>
      </c>
      <c r="AY17" s="31">
        <v>-1.0822735412697003E-2</v>
      </c>
      <c r="AZ17" s="31">
        <v>-2.1169039257595001E-3</v>
      </c>
      <c r="BA17" s="31">
        <v>5.0950759354400027E-4</v>
      </c>
      <c r="BB17" s="31">
        <v>2.8392589766465018E-3</v>
      </c>
      <c r="BC17" s="31">
        <v>-1.5220330773829999E-3</v>
      </c>
      <c r="BD17" s="31">
        <v>5.2609831721450251E-4</v>
      </c>
      <c r="BE17" s="31">
        <v>-1.2162006348204995E-3</v>
      </c>
      <c r="BF17" s="31">
        <v>-8.6309601909450012E-4</v>
      </c>
      <c r="BG17" s="31">
        <v>-9.6022570456150006E-4</v>
      </c>
      <c r="BH17" s="31">
        <v>-2.651635518675E-4</v>
      </c>
      <c r="BI17" s="31">
        <v>3.6975683532750053E-4</v>
      </c>
      <c r="BJ17" s="31">
        <v>-3.3607526291500057E-5</v>
      </c>
      <c r="BK17" s="31">
        <v>-1.1345371759999992E-6</v>
      </c>
      <c r="BL17" s="31">
        <v>2.0512030535999872E-5</v>
      </c>
      <c r="BM17" s="31">
        <v>2.360885266944998E-4</v>
      </c>
      <c r="BN17" s="31">
        <v>1.1698785110400004E-4</v>
      </c>
      <c r="BO17" s="31">
        <v>3.301641234250008E-5</v>
      </c>
      <c r="BP17" s="31">
        <v>-1.7976892155999988E-5</v>
      </c>
      <c r="BQ17" s="31">
        <v>-3.9561336427500031E-5</v>
      </c>
      <c r="BR17" s="31">
        <v>9.6105589963000045E-5</v>
      </c>
      <c r="BS17" s="27" t="s">
        <v>78</v>
      </c>
      <c r="CA17" s="15"/>
      <c r="CB17" s="15"/>
      <c r="CC17" s="15"/>
    </row>
    <row r="18" spans="1:81" ht="15" x14ac:dyDescent="0.2">
      <c r="A18" s="28"/>
      <c r="B18" s="28"/>
      <c r="C18" s="28"/>
      <c r="D18" s="28"/>
      <c r="E18" s="28"/>
      <c r="F18" s="28"/>
      <c r="G18" s="28"/>
      <c r="H18" s="28"/>
      <c r="I18" s="28"/>
      <c r="J18" s="28"/>
      <c r="K18" s="28"/>
      <c r="L18" s="29">
        <v>91.694076166315924</v>
      </c>
      <c r="M18" s="29">
        <v>0.61829947529747409</v>
      </c>
      <c r="N18" s="29">
        <v>-6.4083460148155113E-3</v>
      </c>
      <c r="O18" s="29">
        <v>0.16880046651872244</v>
      </c>
      <c r="P18" s="29">
        <v>-6.7844946619100019E-3</v>
      </c>
      <c r="Q18" s="29">
        <v>5.6255048839668538E-2</v>
      </c>
      <c r="R18" s="29">
        <v>1.991913132247251E-2</v>
      </c>
      <c r="S18" s="29">
        <v>3.9980801427869977E-3</v>
      </c>
      <c r="T18" s="29">
        <v>-9.0864291763870023E-3</v>
      </c>
      <c r="U18" s="29">
        <v>2.0832179607805025E-3</v>
      </c>
      <c r="V18" s="29">
        <v>4.822215979554998E-4</v>
      </c>
      <c r="W18" s="29">
        <v>-2.8361471570360025E-3</v>
      </c>
      <c r="X18" s="29">
        <v>-1.1731083024364996E-3</v>
      </c>
      <c r="Y18" s="29">
        <v>-1.310613831662001E-3</v>
      </c>
      <c r="Z18" s="29">
        <v>9.2593482042450036E-4</v>
      </c>
      <c r="AA18" s="29">
        <v>2.2867048589120002E-3</v>
      </c>
      <c r="AB18" s="29">
        <v>-9.7441181182799925E-4</v>
      </c>
      <c r="AC18" s="29">
        <v>8.08138109575001E-5</v>
      </c>
      <c r="AD18" s="29">
        <v>-7.3114771400099995E-4</v>
      </c>
      <c r="AE18" s="29">
        <v>-3.3126603010700015E-4</v>
      </c>
      <c r="AF18" s="29">
        <v>-3.8379171280450008E-4</v>
      </c>
      <c r="AG18" s="29">
        <v>-5.9826755730000073E-6</v>
      </c>
      <c r="AH18" s="29">
        <v>5.3913733711500095E-5</v>
      </c>
      <c r="AI18" s="27" t="s">
        <v>43</v>
      </c>
      <c r="AK18" s="30"/>
      <c r="AL18" s="30"/>
      <c r="AM18" s="30"/>
      <c r="AN18" s="30"/>
      <c r="AO18" s="30"/>
      <c r="AP18" s="30"/>
      <c r="AQ18" s="30"/>
      <c r="AR18" s="30"/>
      <c r="AS18" s="30"/>
      <c r="AT18" s="30"/>
      <c r="AU18" s="30"/>
      <c r="AV18" s="31">
        <v>86.433443905623292</v>
      </c>
      <c r="AW18" s="31">
        <v>1.2472573017364965</v>
      </c>
      <c r="AX18" s="31">
        <v>0.21784109260270793</v>
      </c>
      <c r="AY18" s="31">
        <v>0.13163456603123752</v>
      </c>
      <c r="AZ18" s="31">
        <v>-2.7621986765142003E-2</v>
      </c>
      <c r="BA18" s="31">
        <v>4.7545549559703519E-2</v>
      </c>
      <c r="BB18" s="31">
        <v>1.9208688284423982E-2</v>
      </c>
      <c r="BC18" s="31">
        <v>-2.9365398919029943E-3</v>
      </c>
      <c r="BD18" s="31">
        <v>-8.0998618780344991E-3</v>
      </c>
      <c r="BE18" s="31">
        <v>-1.5669696601875013E-3</v>
      </c>
      <c r="BF18" s="31">
        <v>-7.0696349787099976E-4</v>
      </c>
      <c r="BG18" s="31">
        <v>-3.7411363378599999E-3</v>
      </c>
      <c r="BH18" s="31">
        <v>-5.5363029652699973E-4</v>
      </c>
      <c r="BI18" s="31">
        <v>-2.5876734753400008E-4</v>
      </c>
      <c r="BJ18" s="31">
        <v>5.4532520829449996E-4</v>
      </c>
      <c r="BK18" s="31">
        <v>2.1450182338880013E-3</v>
      </c>
      <c r="BL18" s="31">
        <v>-1.2930184652819999E-3</v>
      </c>
      <c r="BM18" s="31">
        <v>2.0317251587199971E-4</v>
      </c>
      <c r="BN18" s="31">
        <v>-5.8015575060149985E-4</v>
      </c>
      <c r="BO18" s="31">
        <v>-1.3847001132699999E-4</v>
      </c>
      <c r="BP18" s="31">
        <v>-2.3614751258749998E-4</v>
      </c>
      <c r="BQ18" s="31">
        <v>-5.3275556549999621E-6</v>
      </c>
      <c r="BR18" s="31">
        <v>1.3954681762900006E-4</v>
      </c>
      <c r="BS18" s="27" t="s">
        <v>79</v>
      </c>
      <c r="CA18" s="15"/>
      <c r="CB18" s="15"/>
      <c r="CC18" s="15"/>
    </row>
    <row r="19" spans="1:81" ht="15" x14ac:dyDescent="0.2">
      <c r="A19" s="28"/>
      <c r="B19" s="28"/>
      <c r="C19" s="28"/>
      <c r="D19" s="28"/>
      <c r="E19" s="28"/>
      <c r="F19" s="28"/>
      <c r="G19" s="28"/>
      <c r="H19" s="28"/>
      <c r="I19" s="28"/>
      <c r="J19" s="28"/>
      <c r="K19" s="28"/>
      <c r="L19" s="28"/>
      <c r="M19" s="29">
        <v>93.23957840335504</v>
      </c>
      <c r="N19" s="29">
        <v>-3.7403898525585885E-2</v>
      </c>
      <c r="O19" s="29">
        <v>0.26765543852770302</v>
      </c>
      <c r="P19" s="29">
        <v>-2.2021600647203501E-2</v>
      </c>
      <c r="Q19" s="29">
        <v>0.11359181738072198</v>
      </c>
      <c r="R19" s="29">
        <v>5.2512882131209519E-2</v>
      </c>
      <c r="S19" s="29">
        <v>1.9435142657765001E-3</v>
      </c>
      <c r="T19" s="29">
        <v>-2.5459001679249758E-4</v>
      </c>
      <c r="U19" s="29">
        <v>3.1090416259435009E-3</v>
      </c>
      <c r="V19" s="29">
        <v>1.7195335348844983E-3</v>
      </c>
      <c r="W19" s="29">
        <v>-6.8404270936830045E-3</v>
      </c>
      <c r="X19" s="29">
        <v>-2.1012525838105E-3</v>
      </c>
      <c r="Y19" s="29">
        <v>4.3201519036999999E-4</v>
      </c>
      <c r="Z19" s="29">
        <v>3.1463953839500151E-4</v>
      </c>
      <c r="AA19" s="29">
        <v>2.7193255959495006E-3</v>
      </c>
      <c r="AB19" s="29">
        <v>-1.7235527332320011E-3</v>
      </c>
      <c r="AC19" s="29">
        <v>1.2585788613934997E-3</v>
      </c>
      <c r="AD19" s="29">
        <v>1.4038015024499996E-4</v>
      </c>
      <c r="AE19" s="29">
        <v>-6.3971455977499737E-5</v>
      </c>
      <c r="AF19" s="29">
        <v>-2.7513718786049979E-4</v>
      </c>
      <c r="AG19" s="29">
        <v>4.8500209255000019E-5</v>
      </c>
      <c r="AH19" s="29">
        <v>4.6792442150750006E-4</v>
      </c>
      <c r="AI19" s="27" t="s">
        <v>44</v>
      </c>
      <c r="AK19" s="30"/>
      <c r="AL19" s="30"/>
      <c r="AM19" s="30"/>
      <c r="AN19" s="30"/>
      <c r="AO19" s="30"/>
      <c r="AP19" s="30"/>
      <c r="AQ19" s="30"/>
      <c r="AR19" s="30"/>
      <c r="AS19" s="30"/>
      <c r="AT19" s="30"/>
      <c r="AU19" s="30"/>
      <c r="AV19" s="30"/>
      <c r="AW19" s="31">
        <v>102.6833369157136</v>
      </c>
      <c r="AX19" s="31">
        <v>0.53434303275800477</v>
      </c>
      <c r="AY19" s="31">
        <v>0.26333419287494447</v>
      </c>
      <c r="AZ19" s="31">
        <v>-6.73289913654435E-2</v>
      </c>
      <c r="BA19" s="31">
        <v>0.11706954782082402</v>
      </c>
      <c r="BB19" s="31">
        <v>6.0568359634799528E-2</v>
      </c>
      <c r="BC19" s="31">
        <v>-3.4723815491239972E-3</v>
      </c>
      <c r="BD19" s="31">
        <v>-5.7107506062699809E-4</v>
      </c>
      <c r="BE19" s="31">
        <v>-7.4535766662850249E-4</v>
      </c>
      <c r="BF19" s="31">
        <v>-1.2585437208614998E-3</v>
      </c>
      <c r="BG19" s="31">
        <v>-9.0226020475944971E-3</v>
      </c>
      <c r="BH19" s="31">
        <v>-1.7396138388845004E-3</v>
      </c>
      <c r="BI19" s="31">
        <v>1.1380355414625004E-3</v>
      </c>
      <c r="BJ19" s="31">
        <v>2.1561477423799979E-4</v>
      </c>
      <c r="BK19" s="31">
        <v>2.9095494532890001E-3</v>
      </c>
      <c r="BL19" s="31">
        <v>-2.1783389883379997E-3</v>
      </c>
      <c r="BM19" s="31">
        <v>1.4685046345045002E-3</v>
      </c>
      <c r="BN19" s="31">
        <v>2.1376362121300051E-4</v>
      </c>
      <c r="BO19" s="31">
        <v>5.861440737599976E-5</v>
      </c>
      <c r="BP19" s="31">
        <v>-2.7693563008750004E-4</v>
      </c>
      <c r="BQ19" s="31">
        <v>-1.3361936289200003E-4</v>
      </c>
      <c r="BR19" s="31">
        <v>4.9093833242000006E-4</v>
      </c>
      <c r="BS19" s="27" t="s">
        <v>80</v>
      </c>
      <c r="CA19" s="15"/>
      <c r="CB19" s="15"/>
      <c r="CC19" s="15"/>
    </row>
    <row r="20" spans="1:81" ht="15" x14ac:dyDescent="0.2">
      <c r="A20" s="28"/>
      <c r="B20" s="28"/>
      <c r="C20" s="28"/>
      <c r="D20" s="28"/>
      <c r="E20" s="28"/>
      <c r="F20" s="28"/>
      <c r="G20" s="28"/>
      <c r="H20" s="28"/>
      <c r="I20" s="28"/>
      <c r="J20" s="28"/>
      <c r="K20" s="28"/>
      <c r="L20" s="28"/>
      <c r="M20" s="28"/>
      <c r="N20" s="29">
        <v>72.720799551097571</v>
      </c>
      <c r="O20" s="29">
        <v>0.94672461302060085</v>
      </c>
      <c r="P20" s="29">
        <v>-0.12063390029981551</v>
      </c>
      <c r="Q20" s="29">
        <v>-5.212658853802847E-2</v>
      </c>
      <c r="R20" s="29">
        <v>-1.9078478808154997E-2</v>
      </c>
      <c r="S20" s="29">
        <v>2.4548761498929977E-3</v>
      </c>
      <c r="T20" s="29">
        <v>-2.1110825201280021E-3</v>
      </c>
      <c r="U20" s="29">
        <v>-1.0250832039530018E-3</v>
      </c>
      <c r="V20" s="29">
        <v>-8.8001053766699965E-4</v>
      </c>
      <c r="W20" s="29">
        <v>-6.4203948247249843E-4</v>
      </c>
      <c r="X20" s="29">
        <v>-2.6534013304080001E-3</v>
      </c>
      <c r="Y20" s="29">
        <v>-1.5843541833755017E-3</v>
      </c>
      <c r="Z20" s="29">
        <v>-4.7628661310449971E-4</v>
      </c>
      <c r="AA20" s="29">
        <v>4.7899996418249938E-4</v>
      </c>
      <c r="AB20" s="29">
        <v>1.0395749083460001E-3</v>
      </c>
      <c r="AC20" s="29">
        <v>1.8858291999699988E-4</v>
      </c>
      <c r="AD20" s="29">
        <v>-4.8192102090500017E-5</v>
      </c>
      <c r="AE20" s="29">
        <v>1.3577172047700005E-4</v>
      </c>
      <c r="AF20" s="29">
        <v>-1.799929424515E-4</v>
      </c>
      <c r="AG20" s="29">
        <v>-1.7057276983750008E-4</v>
      </c>
      <c r="AH20" s="29">
        <v>-3.7690793358949993E-4</v>
      </c>
      <c r="AI20" s="27" t="s">
        <v>45</v>
      </c>
      <c r="AK20" s="30"/>
      <c r="AL20" s="30"/>
      <c r="AM20" s="30"/>
      <c r="AN20" s="30"/>
      <c r="AO20" s="30"/>
      <c r="AP20" s="30"/>
      <c r="AQ20" s="30"/>
      <c r="AR20" s="30"/>
      <c r="AS20" s="30"/>
      <c r="AT20" s="30"/>
      <c r="AU20" s="30"/>
      <c r="AV20" s="30"/>
      <c r="AW20" s="30"/>
      <c r="AX20" s="31">
        <v>89.634130187259586</v>
      </c>
      <c r="AY20" s="31">
        <v>1.1961459432482526</v>
      </c>
      <c r="AZ20" s="31">
        <v>-0.101036578439285</v>
      </c>
      <c r="BA20" s="31">
        <v>-1.2769224073503498E-2</v>
      </c>
      <c r="BB20" s="31">
        <v>-8.3389925707850025E-3</v>
      </c>
      <c r="BC20" s="31">
        <v>2.1964627177169997E-3</v>
      </c>
      <c r="BD20" s="31">
        <v>-1.8956798441010004E-3</v>
      </c>
      <c r="BE20" s="31">
        <v>3.3463638363150056E-4</v>
      </c>
      <c r="BF20" s="31">
        <v>-1.1621024133160001E-3</v>
      </c>
      <c r="BG20" s="31">
        <v>-4.2403577956800088E-4</v>
      </c>
      <c r="BH20" s="31">
        <v>-4.4421146501199968E-4</v>
      </c>
      <c r="BI20" s="31">
        <v>-1.2770376808455002E-3</v>
      </c>
      <c r="BJ20" s="31">
        <v>-3.0413440185550001E-4</v>
      </c>
      <c r="BK20" s="31">
        <v>-4.7640207485249943E-4</v>
      </c>
      <c r="BL20" s="31">
        <v>2.988570469604997E-4</v>
      </c>
      <c r="BM20" s="31">
        <v>8.1978468589499824E-5</v>
      </c>
      <c r="BN20" s="31">
        <v>9.2545101059999306E-6</v>
      </c>
      <c r="BO20" s="31">
        <v>5.2026812645000027E-6</v>
      </c>
      <c r="BP20" s="31">
        <v>-5.9312197939999819E-6</v>
      </c>
      <c r="BQ20" s="31">
        <v>-1.7172926984600001E-4</v>
      </c>
      <c r="BR20" s="31">
        <v>-6.0691463821000018E-5</v>
      </c>
      <c r="BS20" s="27" t="s">
        <v>81</v>
      </c>
      <c r="CA20" s="15"/>
      <c r="CB20" s="15"/>
      <c r="CC20" s="15"/>
    </row>
    <row r="21" spans="1:81" ht="15" x14ac:dyDescent="0.2">
      <c r="A21" s="28"/>
      <c r="B21" s="28"/>
      <c r="C21" s="28"/>
      <c r="D21" s="28"/>
      <c r="E21" s="28"/>
      <c r="F21" s="28"/>
      <c r="G21" s="28"/>
      <c r="H21" s="28"/>
      <c r="I21" s="28"/>
      <c r="J21" s="28"/>
      <c r="K21" s="28"/>
      <c r="L21" s="28"/>
      <c r="M21" s="28"/>
      <c r="N21" s="28"/>
      <c r="O21" s="29">
        <v>93.671314759833422</v>
      </c>
      <c r="P21" s="29">
        <v>0.38145722937225923</v>
      </c>
      <c r="Q21" s="29">
        <v>0.13395816907625904</v>
      </c>
      <c r="R21" s="29">
        <v>-3.1545713934783517E-2</v>
      </c>
      <c r="S21" s="29">
        <v>9.9834169835764999E-3</v>
      </c>
      <c r="T21" s="29">
        <v>-4.2292587841497017E-2</v>
      </c>
      <c r="U21" s="29">
        <v>4.4573744261409993E-3</v>
      </c>
      <c r="V21" s="29">
        <v>7.8997735713550029E-4</v>
      </c>
      <c r="W21" s="29">
        <v>8.1695587306900041E-4</v>
      </c>
      <c r="X21" s="29">
        <v>-4.0995321136900093E-4</v>
      </c>
      <c r="Y21" s="29">
        <v>-6.9703567007150004E-3</v>
      </c>
      <c r="Z21" s="29">
        <v>-1.0669343225460002E-3</v>
      </c>
      <c r="AA21" s="29">
        <v>1.2755686811059999E-3</v>
      </c>
      <c r="AB21" s="29">
        <v>-4.1770734626050038E-4</v>
      </c>
      <c r="AC21" s="29">
        <v>-1.1089398084759984E-3</v>
      </c>
      <c r="AD21" s="29">
        <v>-1.2984539525709997E-3</v>
      </c>
      <c r="AE21" s="29">
        <v>3.4799857092449976E-4</v>
      </c>
      <c r="AF21" s="29">
        <v>2.9472803445049943E-4</v>
      </c>
      <c r="AG21" s="29">
        <v>-3.1494074295499915E-5</v>
      </c>
      <c r="AH21" s="29">
        <v>-6.0715560185799927E-4</v>
      </c>
      <c r="AI21" s="27" t="s">
        <v>46</v>
      </c>
      <c r="AK21" s="30"/>
      <c r="AL21" s="30"/>
      <c r="AM21" s="30"/>
      <c r="AN21" s="30"/>
      <c r="AO21" s="30"/>
      <c r="AP21" s="30"/>
      <c r="AQ21" s="30"/>
      <c r="AR21" s="30"/>
      <c r="AS21" s="30"/>
      <c r="AT21" s="30"/>
      <c r="AU21" s="30"/>
      <c r="AV21" s="30"/>
      <c r="AW21" s="30"/>
      <c r="AX21" s="30"/>
      <c r="AY21" s="31">
        <v>88.354382802407585</v>
      </c>
      <c r="AZ21" s="31">
        <v>-1.0379591297418829</v>
      </c>
      <c r="BA21" s="31">
        <v>-0.13653592099889456</v>
      </c>
      <c r="BB21" s="31">
        <v>-0.10876382580372897</v>
      </c>
      <c r="BC21" s="31">
        <v>2.588169082343101E-2</v>
      </c>
      <c r="BD21" s="31">
        <v>-3.9758686910230996E-2</v>
      </c>
      <c r="BE21" s="31">
        <v>8.8160980837869996E-3</v>
      </c>
      <c r="BF21" s="31">
        <v>1.4347477609520018E-3</v>
      </c>
      <c r="BG21" s="31">
        <v>1.8629715389230027E-3</v>
      </c>
      <c r="BH21" s="31">
        <v>5.6489722959950019E-4</v>
      </c>
      <c r="BI21" s="31">
        <v>-7.2273469413450002E-3</v>
      </c>
      <c r="BJ21" s="31">
        <v>4.0087816897999945E-4</v>
      </c>
      <c r="BK21" s="31">
        <v>8.0189815510700038E-4</v>
      </c>
      <c r="BL21" s="31">
        <v>-4.6425160840400008E-4</v>
      </c>
      <c r="BM21" s="31">
        <v>-1.3112532638425013E-3</v>
      </c>
      <c r="BN21" s="31">
        <v>-1.5872752400979998E-3</v>
      </c>
      <c r="BO21" s="31">
        <v>-3.3095917796150006E-4</v>
      </c>
      <c r="BP21" s="31">
        <v>-7.3055283499499874E-5</v>
      </c>
      <c r="BQ21" s="31">
        <v>-2.0239628662049994E-4</v>
      </c>
      <c r="BR21" s="31">
        <v>-5.0750583823899948E-4</v>
      </c>
      <c r="BS21" s="27" t="s">
        <v>82</v>
      </c>
      <c r="CA21" s="15"/>
      <c r="CB21" s="15"/>
      <c r="CC21" s="15"/>
    </row>
    <row r="22" spans="1:81" ht="15" x14ac:dyDescent="0.2">
      <c r="A22" s="28"/>
      <c r="B22" s="28"/>
      <c r="C22" s="28"/>
      <c r="D22" s="28"/>
      <c r="E22" s="28"/>
      <c r="F22" s="28"/>
      <c r="G22" s="28"/>
      <c r="H22" s="28"/>
      <c r="I22" s="28"/>
      <c r="J22" s="28"/>
      <c r="K22" s="28"/>
      <c r="L22" s="28"/>
      <c r="M22" s="28"/>
      <c r="N22" s="28"/>
      <c r="O22" s="28"/>
      <c r="P22" s="29">
        <v>79.093648356283708</v>
      </c>
      <c r="Q22" s="29">
        <v>0.25601809726501362</v>
      </c>
      <c r="R22" s="29">
        <v>0.19267338459841499</v>
      </c>
      <c r="S22" s="29">
        <v>4.6248905972040002E-3</v>
      </c>
      <c r="T22" s="29">
        <v>3.4027323871904998E-2</v>
      </c>
      <c r="U22" s="29">
        <v>5.7752774081549954E-4</v>
      </c>
      <c r="V22" s="29">
        <v>1.7312805127244995E-3</v>
      </c>
      <c r="W22" s="29">
        <v>2.7774511734250033E-3</v>
      </c>
      <c r="X22" s="29">
        <v>-1.8412320998049993E-4</v>
      </c>
      <c r="Y22" s="29">
        <v>-7.8414716637100054E-4</v>
      </c>
      <c r="Z22" s="29">
        <v>-7.4857804538250045E-4</v>
      </c>
      <c r="AA22" s="29">
        <v>6.4186691735999696E-5</v>
      </c>
      <c r="AB22" s="29">
        <v>5.5621563566699928E-4</v>
      </c>
      <c r="AC22" s="29">
        <v>6.6268391751299999E-4</v>
      </c>
      <c r="AD22" s="29">
        <v>5.12937560471E-4</v>
      </c>
      <c r="AE22" s="29">
        <v>2.2029662261749999E-4</v>
      </c>
      <c r="AF22" s="29">
        <v>1.9548238694949989E-4</v>
      </c>
      <c r="AG22" s="29">
        <v>-8.3452488404999983E-5</v>
      </c>
      <c r="AH22" s="29">
        <v>-1.8124545141349997E-4</v>
      </c>
      <c r="AI22" s="27" t="s">
        <v>47</v>
      </c>
      <c r="AK22" s="30"/>
      <c r="AL22" s="30"/>
      <c r="AM22" s="30"/>
      <c r="AN22" s="30"/>
      <c r="AO22" s="30"/>
      <c r="AP22" s="30"/>
      <c r="AQ22" s="30"/>
      <c r="AR22" s="30"/>
      <c r="AS22" s="30"/>
      <c r="AT22" s="30"/>
      <c r="AU22" s="30"/>
      <c r="AV22" s="30"/>
      <c r="AW22" s="30"/>
      <c r="AX22" s="30"/>
      <c r="AY22" s="30"/>
      <c r="AZ22" s="31">
        <v>65.469182702155848</v>
      </c>
      <c r="BA22" s="31">
        <v>-4.929450324998573E-2</v>
      </c>
      <c r="BB22" s="31">
        <v>-6.3028023682177595E-2</v>
      </c>
      <c r="BC22" s="31">
        <v>1.8090789522816498E-2</v>
      </c>
      <c r="BD22" s="31">
        <v>2.53564584693265E-2</v>
      </c>
      <c r="BE22" s="31">
        <v>1.2291666126152003E-2</v>
      </c>
      <c r="BF22" s="31">
        <v>6.8881473086295003E-3</v>
      </c>
      <c r="BG22" s="31">
        <v>2.4754546964360024E-3</v>
      </c>
      <c r="BH22" s="31">
        <v>5.6640325239949978E-4</v>
      </c>
      <c r="BI22" s="31">
        <v>-1.5370845202499474E-5</v>
      </c>
      <c r="BJ22" s="31">
        <v>-1.200597611103001E-3</v>
      </c>
      <c r="BK22" s="31">
        <v>-1.9435970970305002E-3</v>
      </c>
      <c r="BL22" s="31">
        <v>-3.2031222427500076E-4</v>
      </c>
      <c r="BM22" s="31">
        <v>1.3912324871649835E-4</v>
      </c>
      <c r="BN22" s="31">
        <v>6.7341746751049976E-4</v>
      </c>
      <c r="BO22" s="31">
        <v>2.0543343260049978E-4</v>
      </c>
      <c r="BP22" s="31">
        <v>3.1011268486199998E-4</v>
      </c>
      <c r="BQ22" s="31">
        <v>2.0876864559299989E-4</v>
      </c>
      <c r="BR22" s="31">
        <v>2.0499982353600017E-4</v>
      </c>
      <c r="BS22" s="27" t="s">
        <v>83</v>
      </c>
      <c r="CA22" s="15"/>
      <c r="CB22" s="15"/>
      <c r="CC22" s="15"/>
    </row>
    <row r="23" spans="1:81" ht="15" x14ac:dyDescent="0.2">
      <c r="A23" s="28"/>
      <c r="B23" s="28"/>
      <c r="C23" s="28"/>
      <c r="D23" s="28"/>
      <c r="E23" s="28"/>
      <c r="F23" s="28"/>
      <c r="G23" s="28"/>
      <c r="H23" s="28"/>
      <c r="I23" s="28"/>
      <c r="J23" s="28"/>
      <c r="K23" s="28"/>
      <c r="L23" s="28"/>
      <c r="M23" s="28"/>
      <c r="N23" s="28"/>
      <c r="O23" s="28"/>
      <c r="P23" s="28"/>
      <c r="Q23" s="29">
        <v>88.522234987225204</v>
      </c>
      <c r="R23" s="29">
        <v>1.508915011365803</v>
      </c>
      <c r="S23" s="29">
        <v>1.5332675682143502E-2</v>
      </c>
      <c r="T23" s="29">
        <v>-6.2730448637125472E-2</v>
      </c>
      <c r="U23" s="29">
        <v>2.3417336770049993E-2</v>
      </c>
      <c r="V23" s="29">
        <v>8.1381876482564952E-3</v>
      </c>
      <c r="W23" s="29">
        <v>-2.1470351749228993E-2</v>
      </c>
      <c r="X23" s="29">
        <v>1.2545213849664949E-3</v>
      </c>
      <c r="Y23" s="29">
        <v>-6.8413595728004752E-5</v>
      </c>
      <c r="Z23" s="29">
        <v>4.6399934958500031E-4</v>
      </c>
      <c r="AA23" s="29">
        <v>4.893415089953496E-3</v>
      </c>
      <c r="AB23" s="29">
        <v>-5.5382388320775015E-3</v>
      </c>
      <c r="AC23" s="29">
        <v>6.2706020319799915E-4</v>
      </c>
      <c r="AD23" s="29">
        <v>-3.4379739482199976E-4</v>
      </c>
      <c r="AE23" s="29">
        <v>2.1762907973300039E-4</v>
      </c>
      <c r="AF23" s="29">
        <v>3.5802429020599994E-4</v>
      </c>
      <c r="AG23" s="29">
        <v>5.4816719882000008E-4</v>
      </c>
      <c r="AH23" s="29">
        <v>8.3721689980499983E-4</v>
      </c>
      <c r="AI23" s="27" t="s">
        <v>48</v>
      </c>
      <c r="AK23" s="30"/>
      <c r="AL23" s="30"/>
      <c r="AM23" s="30"/>
      <c r="AN23" s="30"/>
      <c r="AO23" s="30"/>
      <c r="AP23" s="30"/>
      <c r="AQ23" s="30"/>
      <c r="AR23" s="30"/>
      <c r="AS23" s="30"/>
      <c r="AT23" s="30"/>
      <c r="AU23" s="30"/>
      <c r="AV23" s="30"/>
      <c r="AW23" s="30"/>
      <c r="AX23" s="30"/>
      <c r="AY23" s="30"/>
      <c r="AZ23" s="30"/>
      <c r="BA23" s="31">
        <v>93.717232271157997</v>
      </c>
      <c r="BB23" s="31">
        <v>0.74071819145549755</v>
      </c>
      <c r="BC23" s="31">
        <v>-4.4634880629466495E-2</v>
      </c>
      <c r="BD23" s="31">
        <v>-0.10686585805999096</v>
      </c>
      <c r="BE23" s="31">
        <v>2.9476432959998002E-2</v>
      </c>
      <c r="BF23" s="31">
        <v>2.0147299424258004E-2</v>
      </c>
      <c r="BG23" s="31">
        <v>-1.6671137130396502E-2</v>
      </c>
      <c r="BH23" s="31">
        <v>-2.6446067847654994E-3</v>
      </c>
      <c r="BI23" s="31">
        <v>-3.1044149984000549E-4</v>
      </c>
      <c r="BJ23" s="31">
        <v>6.0391514280000176E-5</v>
      </c>
      <c r="BK23" s="31">
        <v>5.0774962567975016E-3</v>
      </c>
      <c r="BL23" s="31">
        <v>-5.6549210860550002E-3</v>
      </c>
      <c r="BM23" s="31">
        <v>6.087946566719994E-4</v>
      </c>
      <c r="BN23" s="31">
        <v>-7.8201426158050025E-4</v>
      </c>
      <c r="BO23" s="31">
        <v>-2.4214901344550021E-4</v>
      </c>
      <c r="BP23" s="31">
        <v>-4.151841305609997E-4</v>
      </c>
      <c r="BQ23" s="31">
        <v>4.7759371539299924E-4</v>
      </c>
      <c r="BR23" s="31">
        <v>8.2658437883700007E-4</v>
      </c>
      <c r="BS23" s="27" t="s">
        <v>84</v>
      </c>
      <c r="CA23" s="15"/>
      <c r="CB23" s="15"/>
      <c r="CC23" s="15"/>
    </row>
    <row r="24" spans="1:81" ht="15" x14ac:dyDescent="0.2">
      <c r="A24" s="28"/>
      <c r="B24" s="28"/>
      <c r="C24" s="28"/>
      <c r="D24" s="28"/>
      <c r="E24" s="28"/>
      <c r="F24" s="28"/>
      <c r="G24" s="28"/>
      <c r="H24" s="28"/>
      <c r="I24" s="28"/>
      <c r="J24" s="28"/>
      <c r="K24" s="28"/>
      <c r="L24" s="28"/>
      <c r="M24" s="28"/>
      <c r="N24" s="28"/>
      <c r="O24" s="28"/>
      <c r="P24" s="28"/>
      <c r="Q24" s="28"/>
      <c r="R24" s="29">
        <v>87.268950195717537</v>
      </c>
      <c r="S24" s="29">
        <v>6.5261674495394023E-2</v>
      </c>
      <c r="T24" s="29">
        <v>0.13318341760963132</v>
      </c>
      <c r="U24" s="29">
        <v>4.5782714104261955E-2</v>
      </c>
      <c r="V24" s="29">
        <v>1.5274705727023998E-2</v>
      </c>
      <c r="W24" s="29">
        <v>-4.6955004134310509E-2</v>
      </c>
      <c r="X24" s="29">
        <v>9.5081494459004469E-5</v>
      </c>
      <c r="Y24" s="29">
        <v>1.12290860920265E-2</v>
      </c>
      <c r="Z24" s="29">
        <v>1.6171346521459992E-3</v>
      </c>
      <c r="AA24" s="29">
        <v>6.1194820566424953E-3</v>
      </c>
      <c r="AB24" s="29">
        <v>-7.2550634084504939E-3</v>
      </c>
      <c r="AC24" s="29">
        <v>2.5979062727564989E-3</v>
      </c>
      <c r="AD24" s="29">
        <v>1.3462952768510002E-3</v>
      </c>
      <c r="AE24" s="29">
        <v>5.5241543813500072E-5</v>
      </c>
      <c r="AF24" s="29">
        <v>2.5939360201499982E-4</v>
      </c>
      <c r="AG24" s="29">
        <v>8.1333639827300009E-4</v>
      </c>
      <c r="AH24" s="29">
        <v>1.6974144525189994E-3</v>
      </c>
      <c r="AI24" s="27" t="s">
        <v>49</v>
      </c>
      <c r="AK24" s="30"/>
      <c r="AL24" s="30"/>
      <c r="AM24" s="30"/>
      <c r="AN24" s="30"/>
      <c r="AO24" s="30"/>
      <c r="AP24" s="30"/>
      <c r="AQ24" s="30"/>
      <c r="AR24" s="30"/>
      <c r="AS24" s="30"/>
      <c r="AT24" s="30"/>
      <c r="AU24" s="30"/>
      <c r="AV24" s="30"/>
      <c r="AW24" s="30"/>
      <c r="AX24" s="30"/>
      <c r="AY24" s="30"/>
      <c r="AZ24" s="30"/>
      <c r="BA24" s="30"/>
      <c r="BB24" s="31">
        <v>89.537449487977227</v>
      </c>
      <c r="BC24" s="31">
        <v>-0.97567307203748643</v>
      </c>
      <c r="BD24" s="31">
        <v>-0.13491628509388143</v>
      </c>
      <c r="BE24" s="31">
        <v>1.3443747840262515E-2</v>
      </c>
      <c r="BF24" s="31">
        <v>2.7620579888843002E-2</v>
      </c>
      <c r="BG24" s="31">
        <v>-4.1924385974710494E-2</v>
      </c>
      <c r="BH24" s="31">
        <v>-6.4951374812700002E-3</v>
      </c>
      <c r="BI24" s="31">
        <v>1.1616937163786499E-2</v>
      </c>
      <c r="BJ24" s="31">
        <v>-5.4419757372300027E-4</v>
      </c>
      <c r="BK24" s="31">
        <v>6.2419367705104957E-3</v>
      </c>
      <c r="BL24" s="31">
        <v>-7.9124712260874985E-3</v>
      </c>
      <c r="BM24" s="31">
        <v>3.0557164961430012E-3</v>
      </c>
      <c r="BN24" s="31">
        <v>9.9432268826300059E-4</v>
      </c>
      <c r="BO24" s="31">
        <v>1.5811796128149992E-4</v>
      </c>
      <c r="BP24" s="31">
        <v>-3.6158164156149998E-4</v>
      </c>
      <c r="BQ24" s="31">
        <v>7.932837046910002E-4</v>
      </c>
      <c r="BR24" s="31">
        <v>1.7154999038185002E-3</v>
      </c>
      <c r="BS24" s="27" t="s">
        <v>85</v>
      </c>
      <c r="CA24" s="15"/>
      <c r="CB24" s="15"/>
      <c r="CC24" s="15"/>
    </row>
    <row r="25" spans="1:81" ht="15" x14ac:dyDescent="0.2">
      <c r="A25" s="28"/>
      <c r="B25" s="28"/>
      <c r="C25" s="28"/>
      <c r="D25" s="28"/>
      <c r="E25" s="28"/>
      <c r="F25" s="28"/>
      <c r="G25" s="28"/>
      <c r="H25" s="28"/>
      <c r="I25" s="28"/>
      <c r="J25" s="28"/>
      <c r="K25" s="28"/>
      <c r="L25" s="28"/>
      <c r="M25" s="28"/>
      <c r="N25" s="28"/>
      <c r="O25" s="28"/>
      <c r="P25" s="28"/>
      <c r="Q25" s="28"/>
      <c r="R25" s="28"/>
      <c r="S25" s="29">
        <v>78.97638038741735</v>
      </c>
      <c r="T25" s="29">
        <v>0.15185097182171259</v>
      </c>
      <c r="U25" s="29">
        <v>3.5306573523737998E-2</v>
      </c>
      <c r="V25" s="29">
        <v>1.0377298421631499E-2</v>
      </c>
      <c r="W25" s="29">
        <v>3.1134217677554005E-2</v>
      </c>
      <c r="X25" s="29">
        <v>4.6395372964435E-3</v>
      </c>
      <c r="Y25" s="29">
        <v>-5.1976549134050004E-3</v>
      </c>
      <c r="Z25" s="29">
        <v>2.6743319097805003E-3</v>
      </c>
      <c r="AA25" s="29">
        <v>9.9805699729749869E-4</v>
      </c>
      <c r="AB25" s="29">
        <v>3.4117691515000081E-4</v>
      </c>
      <c r="AC25" s="29">
        <v>-6.6027177099499987E-4</v>
      </c>
      <c r="AD25" s="29">
        <v>-7.3788591101200051E-4</v>
      </c>
      <c r="AE25" s="29">
        <v>-3.8329911784700004E-4</v>
      </c>
      <c r="AF25" s="29">
        <v>2.7720232162500188E-5</v>
      </c>
      <c r="AG25" s="29">
        <v>-9.2223188686500114E-5</v>
      </c>
      <c r="AH25" s="29">
        <v>-2.681868926384998E-4</v>
      </c>
      <c r="AI25" s="27" t="s">
        <v>50</v>
      </c>
      <c r="AK25" s="30"/>
      <c r="AL25" s="30"/>
      <c r="AM25" s="30"/>
      <c r="AN25" s="30"/>
      <c r="AO25" s="30"/>
      <c r="AP25" s="30"/>
      <c r="AQ25" s="30"/>
      <c r="AR25" s="30"/>
      <c r="AS25" s="30"/>
      <c r="AT25" s="30"/>
      <c r="AU25" s="30"/>
      <c r="AV25" s="30"/>
      <c r="AW25" s="30"/>
      <c r="AX25" s="30"/>
      <c r="AY25" s="30"/>
      <c r="AZ25" s="30"/>
      <c r="BA25" s="30"/>
      <c r="BB25" s="30"/>
      <c r="BC25" s="31">
        <v>65.638711016964209</v>
      </c>
      <c r="BD25" s="31">
        <v>-1.9176103598620528E-2</v>
      </c>
      <c r="BE25" s="31">
        <v>1.3013643416320002E-3</v>
      </c>
      <c r="BF25" s="31">
        <v>1.3198190195213001E-2</v>
      </c>
      <c r="BG25" s="31">
        <v>2.5090703176000487E-2</v>
      </c>
      <c r="BH25" s="31">
        <v>3.8218604149589997E-3</v>
      </c>
      <c r="BI25" s="31">
        <v>-1.3138831561569999E-3</v>
      </c>
      <c r="BJ25" s="31">
        <v>1.846725945477499E-3</v>
      </c>
      <c r="BK25" s="31">
        <v>-1.0713350466695028E-3</v>
      </c>
      <c r="BL25" s="31">
        <v>7.2120294344499574E-5</v>
      </c>
      <c r="BM25" s="31">
        <v>-2.9885409766584989E-3</v>
      </c>
      <c r="BN25" s="31">
        <v>-1.8654960096415004E-3</v>
      </c>
      <c r="BO25" s="31">
        <v>-4.5438966910200002E-4</v>
      </c>
      <c r="BP25" s="31">
        <v>-6.2652431008499733E-5</v>
      </c>
      <c r="BQ25" s="31">
        <v>8.198047661989999E-4</v>
      </c>
      <c r="BR25" s="31">
        <v>5.1668504720500041E-5</v>
      </c>
      <c r="BS25" s="27" t="s">
        <v>86</v>
      </c>
      <c r="CA25" s="15"/>
      <c r="CB25" s="15"/>
      <c r="CC25" s="15"/>
    </row>
    <row r="26" spans="1:81" ht="15" x14ac:dyDescent="0.2">
      <c r="A26" s="28"/>
      <c r="B26" s="28"/>
      <c r="C26" s="28"/>
      <c r="D26" s="28"/>
      <c r="E26" s="28"/>
      <c r="F26" s="28"/>
      <c r="G26" s="28"/>
      <c r="H26" s="28"/>
      <c r="I26" s="28"/>
      <c r="J26" s="28"/>
      <c r="K26" s="28"/>
      <c r="L26" s="28"/>
      <c r="M26" s="28"/>
      <c r="N26" s="28"/>
      <c r="O26" s="28"/>
      <c r="P26" s="28"/>
      <c r="Q26" s="28"/>
      <c r="R26" s="28"/>
      <c r="S26" s="28"/>
      <c r="T26" s="29">
        <v>87.80623157177196</v>
      </c>
      <c r="U26" s="29">
        <v>-0.835422832574234</v>
      </c>
      <c r="V26" s="29">
        <v>-3.2495685506605483E-2</v>
      </c>
      <c r="W26" s="29">
        <v>-6.9129774830388027E-2</v>
      </c>
      <c r="X26" s="29">
        <v>4.3817858867899819E-4</v>
      </c>
      <c r="Y26" s="29">
        <v>5.1195786126412519E-2</v>
      </c>
      <c r="Z26" s="29">
        <v>-1.7749156408260066E-3</v>
      </c>
      <c r="AA26" s="29">
        <v>-3.2572976479229984E-3</v>
      </c>
      <c r="AB26" s="29">
        <v>-1.8693821759750191E-4</v>
      </c>
      <c r="AC26" s="29">
        <v>6.0306656170314972E-3</v>
      </c>
      <c r="AD26" s="29">
        <v>5.7515995921915055E-3</v>
      </c>
      <c r="AE26" s="29">
        <v>-3.0441929116849963E-4</v>
      </c>
      <c r="AF26" s="29">
        <v>-2.8365249177550071E-4</v>
      </c>
      <c r="AG26" s="29">
        <v>6.7324615741699975E-4</v>
      </c>
      <c r="AH26" s="29">
        <v>1.9624707002620016E-3</v>
      </c>
      <c r="AI26" s="27" t="s">
        <v>51</v>
      </c>
      <c r="AK26" s="30"/>
      <c r="AL26" s="30"/>
      <c r="AM26" s="30"/>
      <c r="AN26" s="30"/>
      <c r="AO26" s="30"/>
      <c r="AP26" s="30"/>
      <c r="AQ26" s="30"/>
      <c r="AR26" s="30"/>
      <c r="AS26" s="30"/>
      <c r="AT26" s="30"/>
      <c r="AU26" s="30"/>
      <c r="AV26" s="30"/>
      <c r="AW26" s="30"/>
      <c r="AX26" s="30"/>
      <c r="AY26" s="30"/>
      <c r="AZ26" s="30"/>
      <c r="BA26" s="30"/>
      <c r="BB26" s="30"/>
      <c r="BC26" s="30"/>
      <c r="BD26" s="31">
        <v>89.972682583440175</v>
      </c>
      <c r="BE26" s="31">
        <v>-0.91888983715649819</v>
      </c>
      <c r="BF26" s="31">
        <v>-8.5650855614049518E-2</v>
      </c>
      <c r="BG26" s="31">
        <v>-0.11054162547821707</v>
      </c>
      <c r="BH26" s="31">
        <v>-2.7215070072243507E-2</v>
      </c>
      <c r="BI26" s="31">
        <v>5.2334321792946496E-2</v>
      </c>
      <c r="BJ26" s="31">
        <v>-4.2060989145275016E-3</v>
      </c>
      <c r="BK26" s="31">
        <v>-3.1770316527589991E-3</v>
      </c>
      <c r="BL26" s="31">
        <v>-4.791191909874971E-4</v>
      </c>
      <c r="BM26" s="31">
        <v>6.4886778984770003E-3</v>
      </c>
      <c r="BN26" s="31">
        <v>6.0960847374254973E-3</v>
      </c>
      <c r="BO26" s="31">
        <v>1.0734723440264989E-3</v>
      </c>
      <c r="BP26" s="31">
        <v>-6.9736385754000341E-5</v>
      </c>
      <c r="BQ26" s="31">
        <v>6.6693780441349983E-4</v>
      </c>
      <c r="BR26" s="31">
        <v>1.9888681423984996E-3</v>
      </c>
      <c r="BS26" s="27" t="s">
        <v>87</v>
      </c>
      <c r="CA26" s="15"/>
      <c r="CB26" s="15"/>
      <c r="CC26" s="15"/>
    </row>
    <row r="27" spans="1:81" ht="15" x14ac:dyDescent="0.2">
      <c r="A27" s="28"/>
      <c r="B27" s="28"/>
      <c r="C27" s="28"/>
      <c r="D27" s="28"/>
      <c r="E27" s="28"/>
      <c r="F27" s="28"/>
      <c r="G27" s="28"/>
      <c r="H27" s="28"/>
      <c r="I27" s="28"/>
      <c r="J27" s="28"/>
      <c r="K27" s="28"/>
      <c r="L27" s="28"/>
      <c r="M27" s="28"/>
      <c r="N27" s="28"/>
      <c r="O27" s="28"/>
      <c r="P27" s="28"/>
      <c r="Q27" s="28"/>
      <c r="R27" s="28"/>
      <c r="S27" s="28"/>
      <c r="T27" s="28"/>
      <c r="U27" s="29">
        <v>74.721370473952163</v>
      </c>
      <c r="V27" s="29">
        <v>0.87536322929290844</v>
      </c>
      <c r="W27" s="29">
        <v>0.12358007936514806</v>
      </c>
      <c r="X27" s="29">
        <v>-8.7478470130195017E-3</v>
      </c>
      <c r="Y27" s="29">
        <v>-2.1670189052108504E-2</v>
      </c>
      <c r="Z27" s="29">
        <v>6.1330249666714997E-3</v>
      </c>
      <c r="AA27" s="29">
        <v>1.1147988646774996E-2</v>
      </c>
      <c r="AB27" s="29">
        <v>-3.176518349988001E-3</v>
      </c>
      <c r="AC27" s="29">
        <v>1.8569399176090024E-3</v>
      </c>
      <c r="AD27" s="29">
        <v>-9.0449972341400038E-4</v>
      </c>
      <c r="AE27" s="29">
        <v>-6.5810435318200031E-4</v>
      </c>
      <c r="AF27" s="29">
        <v>-5.2635810614749985E-4</v>
      </c>
      <c r="AG27" s="29">
        <v>-9.5249667005000002E-5</v>
      </c>
      <c r="AH27" s="29">
        <v>1.9303509989949998E-4</v>
      </c>
      <c r="AI27" s="27" t="s">
        <v>52</v>
      </c>
      <c r="AK27" s="30"/>
      <c r="AL27" s="30"/>
      <c r="AM27" s="30"/>
      <c r="AN27" s="30"/>
      <c r="AO27" s="30"/>
      <c r="AP27" s="30"/>
      <c r="AQ27" s="30"/>
      <c r="AR27" s="30"/>
      <c r="AS27" s="30"/>
      <c r="AT27" s="30"/>
      <c r="AU27" s="30"/>
      <c r="AV27" s="30"/>
      <c r="AW27" s="30"/>
      <c r="AX27" s="30"/>
      <c r="AY27" s="30"/>
      <c r="AZ27" s="30"/>
      <c r="BA27" s="30"/>
      <c r="BB27" s="30"/>
      <c r="BC27" s="30"/>
      <c r="BD27" s="30"/>
      <c r="BE27" s="31">
        <v>62.301462704303283</v>
      </c>
      <c r="BF27" s="31">
        <v>0.38299980334561484</v>
      </c>
      <c r="BG27" s="31">
        <v>-7.4299689431326491E-2</v>
      </c>
      <c r="BH27" s="31">
        <v>-3.6174127997830006E-3</v>
      </c>
      <c r="BI27" s="31">
        <v>-7.4777514697725025E-3</v>
      </c>
      <c r="BJ27" s="31">
        <v>4.6063018832855004E-3</v>
      </c>
      <c r="BK27" s="31">
        <v>7.1451187239745025E-3</v>
      </c>
      <c r="BL27" s="31">
        <v>6.8400229775650333E-4</v>
      </c>
      <c r="BM27" s="31">
        <v>-7.4933795938700114E-4</v>
      </c>
      <c r="BN27" s="31">
        <v>-2.4614041312215002E-3</v>
      </c>
      <c r="BO27" s="31">
        <v>-7.2934425169800016E-4</v>
      </c>
      <c r="BP27" s="31">
        <v>-9.4750985205350005E-4</v>
      </c>
      <c r="BQ27" s="31">
        <v>-4.4876467394399993E-4</v>
      </c>
      <c r="BR27" s="31">
        <v>-2.8510705879649913E-4</v>
      </c>
      <c r="BS27" s="27" t="s">
        <v>88</v>
      </c>
      <c r="CA27" s="15"/>
      <c r="CB27" s="15"/>
      <c r="CC27" s="15"/>
    </row>
    <row r="28" spans="1:81" x14ac:dyDescent="0.3">
      <c r="A28" s="28"/>
      <c r="B28" s="28"/>
      <c r="C28" s="28"/>
      <c r="D28" s="28"/>
      <c r="E28" s="28"/>
      <c r="F28" s="28"/>
      <c r="G28" s="28"/>
      <c r="H28" s="28"/>
      <c r="I28" s="28"/>
      <c r="J28" s="28"/>
      <c r="K28" s="28"/>
      <c r="L28" s="28"/>
      <c r="M28" s="28"/>
      <c r="N28" s="28"/>
      <c r="O28" s="28"/>
      <c r="P28" s="28"/>
      <c r="Q28" s="28"/>
      <c r="R28" s="28"/>
      <c r="S28" s="28"/>
      <c r="T28" s="28"/>
      <c r="U28" s="28"/>
      <c r="V28" s="29">
        <v>78.969896149780752</v>
      </c>
      <c r="W28" s="29">
        <v>2.8016150582472032E-2</v>
      </c>
      <c r="X28" s="29">
        <v>1.3466834542276951E-2</v>
      </c>
      <c r="Y28" s="29">
        <v>-8.7029549833895076E-3</v>
      </c>
      <c r="Z28" s="29">
        <v>7.4619156400304986E-3</v>
      </c>
      <c r="AA28" s="29">
        <v>1.38415424275595E-2</v>
      </c>
      <c r="AB28" s="29">
        <v>-5.576339326389004E-3</v>
      </c>
      <c r="AC28" s="29">
        <v>4.0940294828844962E-3</v>
      </c>
      <c r="AD28" s="29">
        <v>7.6651665945900126E-4</v>
      </c>
      <c r="AE28" s="29">
        <v>-4.88031080906501E-4</v>
      </c>
      <c r="AF28" s="29">
        <v>-5.7942721207199981E-4</v>
      </c>
      <c r="AG28" s="29">
        <v>1.3750992179199992E-4</v>
      </c>
      <c r="AH28" s="29">
        <v>7.6987822785049953E-4</v>
      </c>
      <c r="AI28" s="27" t="s">
        <v>53</v>
      </c>
      <c r="AK28" s="30"/>
      <c r="AL28" s="30"/>
      <c r="AM28" s="30"/>
      <c r="AN28" s="30"/>
      <c r="AO28" s="30"/>
      <c r="AP28" s="30"/>
      <c r="AQ28" s="30"/>
      <c r="AR28" s="30"/>
      <c r="AS28" s="30"/>
      <c r="AT28" s="30"/>
      <c r="AU28" s="30"/>
      <c r="AV28" s="30"/>
      <c r="AW28" s="30"/>
      <c r="AX28" s="30"/>
      <c r="AY28" s="30"/>
      <c r="AZ28" s="30"/>
      <c r="BA28" s="30"/>
      <c r="BB28" s="30"/>
      <c r="BC28" s="30"/>
      <c r="BD28" s="30"/>
      <c r="BE28" s="30"/>
      <c r="BF28" s="31">
        <v>64.722412068014208</v>
      </c>
      <c r="BG28" s="31">
        <v>0.17903851179716979</v>
      </c>
      <c r="BH28" s="31">
        <v>3.1313704847348509E-2</v>
      </c>
      <c r="BI28" s="31">
        <v>-7.9428081728652998E-4</v>
      </c>
      <c r="BJ28" s="31">
        <v>8.8633991223874987E-3</v>
      </c>
      <c r="BK28" s="31">
        <v>1.8538437857359997E-2</v>
      </c>
      <c r="BL28" s="31">
        <v>-2.0289578418250414E-4</v>
      </c>
      <c r="BM28" s="31">
        <v>3.3120798547825012E-3</v>
      </c>
      <c r="BN28" s="31">
        <v>-1.202498964888003E-3</v>
      </c>
      <c r="BO28" s="31">
        <v>-3.8662993827299921E-4</v>
      </c>
      <c r="BP28" s="31">
        <v>-1.2650064412019996E-3</v>
      </c>
      <c r="BQ28" s="31">
        <v>-1.6445254418209997E-3</v>
      </c>
      <c r="BR28" s="31">
        <v>-6.8026422366500002E-4</v>
      </c>
      <c r="BS28" s="27" t="s">
        <v>89</v>
      </c>
      <c r="CA28" s="15"/>
      <c r="CB28" s="15"/>
      <c r="CC28" s="15"/>
    </row>
    <row r="29" spans="1:81" x14ac:dyDescent="0.3">
      <c r="A29" s="28"/>
      <c r="B29" s="28"/>
      <c r="C29" s="28"/>
      <c r="D29" s="28"/>
      <c r="E29" s="28"/>
      <c r="F29" s="28"/>
      <c r="G29" s="28"/>
      <c r="H29" s="28"/>
      <c r="I29" s="28"/>
      <c r="J29" s="28"/>
      <c r="K29" s="28"/>
      <c r="L29" s="28"/>
      <c r="M29" s="28"/>
      <c r="N29" s="28"/>
      <c r="O29" s="28"/>
      <c r="P29" s="28"/>
      <c r="Q29" s="28"/>
      <c r="R29" s="28"/>
      <c r="S29" s="28"/>
      <c r="T29" s="28"/>
      <c r="U29" s="28"/>
      <c r="V29" s="28"/>
      <c r="W29" s="29">
        <v>82.67024625148666</v>
      </c>
      <c r="X29" s="29">
        <v>-0.39709295951240936</v>
      </c>
      <c r="Y29" s="29">
        <v>-0.46296680529309203</v>
      </c>
      <c r="Z29" s="29">
        <v>-1.941006424059747E-2</v>
      </c>
      <c r="AA29" s="29">
        <v>-9.730667765902247E-2</v>
      </c>
      <c r="AB29" s="29">
        <v>5.1186557971705515E-2</v>
      </c>
      <c r="AC29" s="29">
        <v>-2.1671198087384505E-2</v>
      </c>
      <c r="AD29" s="29">
        <v>-8.7877553622005E-3</v>
      </c>
      <c r="AE29" s="29">
        <v>-9.4904536779988691E-6</v>
      </c>
      <c r="AF29" s="29">
        <v>-5.6410719513899925E-4</v>
      </c>
      <c r="AG29" s="29">
        <v>-2.4089782225344999E-3</v>
      </c>
      <c r="AH29" s="29">
        <v>-5.2425187051075009E-3</v>
      </c>
      <c r="AI29" s="27" t="s">
        <v>54</v>
      </c>
      <c r="AK29" s="30"/>
      <c r="AL29" s="30"/>
      <c r="AM29" s="30"/>
      <c r="AN29" s="30"/>
      <c r="AO29" s="30"/>
      <c r="AP29" s="30"/>
      <c r="AQ29" s="30"/>
      <c r="AR29" s="30"/>
      <c r="AS29" s="30"/>
      <c r="AT29" s="30"/>
      <c r="AU29" s="30"/>
      <c r="AV29" s="30"/>
      <c r="AW29" s="30"/>
      <c r="AX29" s="30"/>
      <c r="AY29" s="30"/>
      <c r="AZ29" s="30"/>
      <c r="BA29" s="30"/>
      <c r="BB29" s="30"/>
      <c r="BC29" s="30"/>
      <c r="BD29" s="30"/>
      <c r="BE29" s="30"/>
      <c r="BF29" s="30"/>
      <c r="BG29" s="31">
        <v>86.747756335873646</v>
      </c>
      <c r="BH29" s="31">
        <v>1.114647771057562</v>
      </c>
      <c r="BI29" s="31">
        <v>-0.45322357384573553</v>
      </c>
      <c r="BJ29" s="31">
        <v>-2.9432913921153991E-2</v>
      </c>
      <c r="BK29" s="31">
        <v>-7.8529051378037992E-2</v>
      </c>
      <c r="BL29" s="31">
        <v>6.0080522454328503E-2</v>
      </c>
      <c r="BM29" s="31">
        <v>-1.6174766448235001E-2</v>
      </c>
      <c r="BN29" s="31">
        <v>-3.6372402174545005E-3</v>
      </c>
      <c r="BO29" s="31">
        <v>-5.9100287981849972E-4</v>
      </c>
      <c r="BP29" s="31">
        <v>8.7287261710450054E-4</v>
      </c>
      <c r="BQ29" s="31">
        <v>-2.2661313324449997E-3</v>
      </c>
      <c r="BR29" s="31">
        <v>-4.4743749135149986E-3</v>
      </c>
      <c r="BS29" s="27" t="s">
        <v>90</v>
      </c>
      <c r="CA29" s="15"/>
      <c r="CB29" s="15"/>
      <c r="CC29" s="15"/>
    </row>
    <row r="30" spans="1:81" x14ac:dyDescent="0.3">
      <c r="A30" s="28"/>
      <c r="B30" s="28"/>
      <c r="C30" s="28"/>
      <c r="D30" s="28"/>
      <c r="E30" s="28"/>
      <c r="F30" s="28"/>
      <c r="G30" s="28"/>
      <c r="H30" s="28"/>
      <c r="I30" s="28"/>
      <c r="J30" s="28"/>
      <c r="K30" s="28"/>
      <c r="L30" s="28"/>
      <c r="M30" s="28"/>
      <c r="N30" s="28"/>
      <c r="O30" s="28"/>
      <c r="P30" s="28"/>
      <c r="Q30" s="28"/>
      <c r="R30" s="28"/>
      <c r="S30" s="28"/>
      <c r="T30" s="28"/>
      <c r="U30" s="28"/>
      <c r="V30" s="28"/>
      <c r="W30" s="28"/>
      <c r="X30" s="29">
        <v>59.220837061068728</v>
      </c>
      <c r="Y30" s="29">
        <v>-1.0403104505090308</v>
      </c>
      <c r="Z30" s="29">
        <v>-2.623068838947951E-2</v>
      </c>
      <c r="AA30" s="29">
        <v>-5.2833610394282991E-2</v>
      </c>
      <c r="AB30" s="29">
        <v>2.2519821854880506E-2</v>
      </c>
      <c r="AC30" s="29">
        <v>-1.3699580325864996E-3</v>
      </c>
      <c r="AD30" s="29">
        <v>-2.7502793845654971E-3</v>
      </c>
      <c r="AE30" s="29">
        <v>9.126880948794985E-4</v>
      </c>
      <c r="AF30" s="29">
        <v>-2.1292915907989997E-3</v>
      </c>
      <c r="AG30" s="29">
        <v>-1.967720444739E-3</v>
      </c>
      <c r="AH30" s="29">
        <v>-2.2412254803899998E-3</v>
      </c>
      <c r="AI30" s="27" t="s">
        <v>55</v>
      </c>
      <c r="AK30" s="30"/>
      <c r="AL30" s="30"/>
      <c r="AM30" s="30"/>
      <c r="AN30" s="30"/>
      <c r="AO30" s="30"/>
      <c r="AP30" s="30"/>
      <c r="AQ30" s="30"/>
      <c r="AR30" s="30"/>
      <c r="AS30" s="30"/>
      <c r="AT30" s="30"/>
      <c r="AU30" s="30"/>
      <c r="AV30" s="30"/>
      <c r="AW30" s="30"/>
      <c r="AX30" s="30"/>
      <c r="AY30" s="30"/>
      <c r="AZ30" s="30"/>
      <c r="BA30" s="30"/>
      <c r="BB30" s="30"/>
      <c r="BC30" s="30"/>
      <c r="BD30" s="30"/>
      <c r="BE30" s="30"/>
      <c r="BF30" s="30"/>
      <c r="BG30" s="30"/>
      <c r="BH30" s="31">
        <v>73.139088454965162</v>
      </c>
      <c r="BI30" s="31">
        <v>-1.0883542802623032</v>
      </c>
      <c r="BJ30" s="31">
        <v>-1.5990701596637999E-2</v>
      </c>
      <c r="BK30" s="31">
        <v>-5.8444252527489506E-2</v>
      </c>
      <c r="BL30" s="31">
        <v>2.8691825829163506E-2</v>
      </c>
      <c r="BM30" s="31">
        <v>-6.8002388752650056E-3</v>
      </c>
      <c r="BN30" s="31">
        <v>-1.5237129203145002E-3</v>
      </c>
      <c r="BO30" s="31">
        <v>-2.9276706726299995E-4</v>
      </c>
      <c r="BP30" s="31">
        <v>2.4629810625950016E-4</v>
      </c>
      <c r="BQ30" s="31">
        <v>-1.3386045204190004E-3</v>
      </c>
      <c r="BR30" s="31">
        <v>-1.4930710039200001E-3</v>
      </c>
      <c r="BS30" s="27" t="s">
        <v>91</v>
      </c>
      <c r="CA30" s="15"/>
      <c r="CB30" s="15"/>
      <c r="CC30" s="15"/>
    </row>
    <row r="31" spans="1:81" x14ac:dyDescent="0.3">
      <c r="A31" s="28"/>
      <c r="B31" s="28"/>
      <c r="C31" s="28"/>
      <c r="D31" s="28"/>
      <c r="E31" s="28"/>
      <c r="F31" s="28"/>
      <c r="G31" s="28"/>
      <c r="H31" s="28"/>
      <c r="I31" s="28"/>
      <c r="J31" s="28"/>
      <c r="K31" s="28"/>
      <c r="L31" s="28"/>
      <c r="M31" s="28"/>
      <c r="N31" s="28"/>
      <c r="O31" s="28"/>
      <c r="P31" s="28"/>
      <c r="Q31" s="28"/>
      <c r="R31" s="28"/>
      <c r="S31" s="28"/>
      <c r="T31" s="28"/>
      <c r="U31" s="28"/>
      <c r="V31" s="28"/>
      <c r="W31" s="28"/>
      <c r="X31" s="28"/>
      <c r="Y31" s="29">
        <v>92.639858487207675</v>
      </c>
      <c r="Z31" s="29">
        <v>-7.8250118385214451E-2</v>
      </c>
      <c r="AA31" s="29">
        <v>0.23669283528575655</v>
      </c>
      <c r="AB31" s="29">
        <v>-0.10534185083772102</v>
      </c>
      <c r="AC31" s="29">
        <v>0.10450720296180904</v>
      </c>
      <c r="AD31" s="29">
        <v>5.4395596374021506E-2</v>
      </c>
      <c r="AE31" s="29">
        <v>1.0615258181655004E-2</v>
      </c>
      <c r="AF31" s="29">
        <v>2.7647026904229982E-3</v>
      </c>
      <c r="AG31" s="29">
        <v>9.742486593580027E-4</v>
      </c>
      <c r="AH31" s="29">
        <v>7.2355942987035E-3</v>
      </c>
      <c r="AI31" s="27" t="s">
        <v>56</v>
      </c>
      <c r="AK31" s="30"/>
      <c r="AL31" s="30"/>
      <c r="AM31" s="30"/>
      <c r="AN31" s="30"/>
      <c r="AO31" s="30"/>
      <c r="AP31" s="30"/>
      <c r="AQ31" s="30"/>
      <c r="AR31" s="30"/>
      <c r="AS31" s="30"/>
      <c r="AT31" s="30"/>
      <c r="AU31" s="30"/>
      <c r="AV31" s="30"/>
      <c r="AW31" s="30"/>
      <c r="AX31" s="30"/>
      <c r="AY31" s="30"/>
      <c r="AZ31" s="30"/>
      <c r="BA31" s="30"/>
      <c r="BB31" s="30"/>
      <c r="BC31" s="30"/>
      <c r="BD31" s="30"/>
      <c r="BE31" s="30"/>
      <c r="BF31" s="30"/>
      <c r="BG31" s="30"/>
      <c r="BH31" s="30"/>
      <c r="BI31" s="31">
        <v>88.866805660715201</v>
      </c>
      <c r="BJ31" s="31">
        <v>4.2973425608815912E-3</v>
      </c>
      <c r="BK31" s="31">
        <v>0.22008469320655544</v>
      </c>
      <c r="BL31" s="31">
        <v>-5.8786005496360524E-2</v>
      </c>
      <c r="BM31" s="31">
        <v>9.0856269682422025E-2</v>
      </c>
      <c r="BN31" s="31">
        <v>4.9834502785153993E-2</v>
      </c>
      <c r="BO31" s="31">
        <v>8.5440382025144968E-3</v>
      </c>
      <c r="BP31" s="31">
        <v>1.1332344662779966E-3</v>
      </c>
      <c r="BQ31" s="31">
        <v>-1.6366326273300057E-3</v>
      </c>
      <c r="BR31" s="31">
        <v>6.4734739708014969E-3</v>
      </c>
      <c r="BS31" s="27" t="s">
        <v>92</v>
      </c>
      <c r="CA31" s="15"/>
      <c r="CB31" s="15"/>
      <c r="CC31" s="15"/>
    </row>
    <row r="32" spans="1:81" x14ac:dyDescent="0.3">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9">
        <v>63.77820036949079</v>
      </c>
      <c r="AA32" s="29">
        <v>0.92312728330809757</v>
      </c>
      <c r="AB32" s="29">
        <v>-0.14899943813173547</v>
      </c>
      <c r="AC32" s="29">
        <v>-4.1434264659659478E-2</v>
      </c>
      <c r="AD32" s="29">
        <v>-2.3078561333756489E-2</v>
      </c>
      <c r="AE32" s="29">
        <v>1.0539592458635495E-2</v>
      </c>
      <c r="AF32" s="29">
        <v>5.3893659682595066E-3</v>
      </c>
      <c r="AG32" s="29">
        <v>-1.5682635847765016E-3</v>
      </c>
      <c r="AH32" s="29">
        <v>-3.0271779915925006E-3</v>
      </c>
      <c r="AI32" s="27" t="s">
        <v>57</v>
      </c>
      <c r="AK32" s="30"/>
      <c r="AL32" s="30"/>
      <c r="AM32" s="30"/>
      <c r="AN32" s="30"/>
      <c r="AO32" s="30"/>
      <c r="AP32" s="30"/>
      <c r="AQ32" s="30"/>
      <c r="AR32" s="30"/>
      <c r="AS32" s="30"/>
      <c r="AT32" s="30"/>
      <c r="AU32" s="30"/>
      <c r="AV32" s="30"/>
      <c r="AW32" s="30"/>
      <c r="AX32" s="30"/>
      <c r="AY32" s="30"/>
      <c r="AZ32" s="30"/>
      <c r="BA32" s="30"/>
      <c r="BB32" s="30"/>
      <c r="BC32" s="30"/>
      <c r="BD32" s="30"/>
      <c r="BE32" s="30"/>
      <c r="BF32" s="30"/>
      <c r="BG32" s="30"/>
      <c r="BH32" s="30"/>
      <c r="BI32" s="30"/>
      <c r="BJ32" s="31">
        <v>88.021535297149072</v>
      </c>
      <c r="BK32" s="31">
        <v>1.2081825719433383</v>
      </c>
      <c r="BL32" s="31">
        <v>-8.4546164044888517E-2</v>
      </c>
      <c r="BM32" s="31">
        <v>-1.2310240407352012E-2</v>
      </c>
      <c r="BN32" s="31">
        <v>-1.0879317316802492E-2</v>
      </c>
      <c r="BO32" s="31">
        <v>-1.4884230410535011E-3</v>
      </c>
      <c r="BP32" s="31">
        <v>8.1978154834749914E-4</v>
      </c>
      <c r="BQ32" s="31">
        <v>-2.9787311206449965E-4</v>
      </c>
      <c r="BR32" s="31">
        <v>-7.1116969404950146E-4</v>
      </c>
      <c r="BS32" s="27" t="s">
        <v>93</v>
      </c>
      <c r="CA32" s="15"/>
      <c r="CB32" s="15"/>
      <c r="CC32" s="15"/>
    </row>
    <row r="33" spans="1:83" x14ac:dyDescent="0.3">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c r="AA33" s="29">
        <v>92.794046106776577</v>
      </c>
      <c r="AB33" s="29">
        <v>-3.3529257602598634</v>
      </c>
      <c r="AC33" s="29">
        <v>7.6025738397349357E-2</v>
      </c>
      <c r="AD33" s="29">
        <v>-1.0874482983614486E-2</v>
      </c>
      <c r="AE33" s="29">
        <v>7.2367445236170046E-3</v>
      </c>
      <c r="AF33" s="29">
        <v>3.9316607722500001E-3</v>
      </c>
      <c r="AG33" s="29">
        <v>7.3135887094774995E-3</v>
      </c>
      <c r="AH33" s="29">
        <v>1.1663674698856001E-2</v>
      </c>
      <c r="AI33" s="27" t="s">
        <v>58</v>
      </c>
      <c r="AK33" s="30"/>
      <c r="AL33" s="30"/>
      <c r="AM33" s="30"/>
      <c r="AN33" s="30"/>
      <c r="AO33" s="30"/>
      <c r="AP33" s="30"/>
      <c r="AQ33" s="30"/>
      <c r="AR33" s="30"/>
      <c r="AS33" s="30"/>
      <c r="AT33" s="30"/>
      <c r="AU33" s="30"/>
      <c r="AV33" s="30"/>
      <c r="AW33" s="30"/>
      <c r="AX33" s="30"/>
      <c r="AY33" s="30"/>
      <c r="AZ33" s="30"/>
      <c r="BA33" s="30"/>
      <c r="BB33" s="30"/>
      <c r="BC33" s="30"/>
      <c r="BD33" s="30"/>
      <c r="BE33" s="30"/>
      <c r="BF33" s="30"/>
      <c r="BG33" s="30"/>
      <c r="BH33" s="30"/>
      <c r="BI33" s="30"/>
      <c r="BJ33" s="30"/>
      <c r="BK33" s="31">
        <v>86.497380371064537</v>
      </c>
      <c r="BL33" s="31">
        <v>-4.0935744255452908</v>
      </c>
      <c r="BM33" s="31">
        <v>-0.12083178040056447</v>
      </c>
      <c r="BN33" s="31">
        <v>-0.10258206154668291</v>
      </c>
      <c r="BO33" s="31">
        <v>-2.0583381503697502E-2</v>
      </c>
      <c r="BP33" s="31">
        <v>-1.1364467501594491E-2</v>
      </c>
      <c r="BQ33" s="31">
        <v>6.5825388869585003E-3</v>
      </c>
      <c r="BR33" s="31">
        <v>8.6092069466180005E-3</v>
      </c>
      <c r="BS33" s="27" t="s">
        <v>94</v>
      </c>
      <c r="CA33" s="15"/>
      <c r="CB33" s="15"/>
      <c r="CC33" s="15"/>
    </row>
    <row r="34" spans="1:83" x14ac:dyDescent="0.3">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c r="AA34" s="28"/>
      <c r="AB34" s="29">
        <v>91.905619242239567</v>
      </c>
      <c r="AC34" s="29">
        <v>0.26295558439060968</v>
      </c>
      <c r="AD34" s="29">
        <v>6.4343284221686989E-2</v>
      </c>
      <c r="AE34" s="29">
        <v>-5.576733402354884E-4</v>
      </c>
      <c r="AF34" s="29">
        <v>1.6835766130250004E-2</v>
      </c>
      <c r="AG34" s="29">
        <v>-9.7200468538599961E-3</v>
      </c>
      <c r="AH34" s="29">
        <v>-1.6111157692748491E-2</v>
      </c>
      <c r="AI34" s="27" t="s">
        <v>59</v>
      </c>
      <c r="AK34" s="30"/>
      <c r="AL34" s="30"/>
      <c r="AM34" s="30"/>
      <c r="AN34" s="30"/>
      <c r="AO34" s="30"/>
      <c r="AP34" s="30"/>
      <c r="AQ34" s="30"/>
      <c r="AR34" s="30"/>
      <c r="AS34" s="30"/>
      <c r="AT34" s="30"/>
      <c r="AU34" s="30"/>
      <c r="AV34" s="30"/>
      <c r="AW34" s="30"/>
      <c r="AX34" s="30"/>
      <c r="AY34" s="30"/>
      <c r="AZ34" s="30"/>
      <c r="BA34" s="30"/>
      <c r="BB34" s="30"/>
      <c r="BC34" s="30"/>
      <c r="BD34" s="30"/>
      <c r="BE34" s="30"/>
      <c r="BF34" s="30"/>
      <c r="BG34" s="30"/>
      <c r="BH34" s="30"/>
      <c r="BI34" s="30"/>
      <c r="BJ34" s="30"/>
      <c r="BK34" s="30"/>
      <c r="BL34" s="31">
        <v>106.87638137299017</v>
      </c>
      <c r="BM34" s="31">
        <v>-0.2184149374902678</v>
      </c>
      <c r="BN34" s="31">
        <v>0.10964120080149599</v>
      </c>
      <c r="BO34" s="31">
        <v>3.942225145686299E-2</v>
      </c>
      <c r="BP34" s="31">
        <v>3.8021561146513998E-2</v>
      </c>
      <c r="BQ34" s="31">
        <v>-5.4274972105364987E-3</v>
      </c>
      <c r="BR34" s="31">
        <v>-1.8883094940196996E-2</v>
      </c>
      <c r="BS34" s="27" t="s">
        <v>95</v>
      </c>
      <c r="CA34" s="15"/>
      <c r="CB34" s="15"/>
      <c r="CC34" s="15"/>
    </row>
    <row r="35" spans="1:83" x14ac:dyDescent="0.3">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c r="AA35" s="28"/>
      <c r="AB35" s="28"/>
      <c r="AC35" s="29">
        <v>103.73165793037462</v>
      </c>
      <c r="AD35" s="29">
        <v>2.8910190073926323</v>
      </c>
      <c r="AE35" s="29">
        <v>0.1330698484302836</v>
      </c>
      <c r="AF35" s="29">
        <v>2.8870617718432003E-2</v>
      </c>
      <c r="AG35" s="29">
        <v>2.9623742697651494E-2</v>
      </c>
      <c r="AH35" s="29">
        <v>5.9238480006468482E-2</v>
      </c>
      <c r="AI35" s="27" t="s">
        <v>60</v>
      </c>
      <c r="AK35" s="30"/>
      <c r="AL35" s="30"/>
      <c r="AM35" s="30"/>
      <c r="AN35" s="30"/>
      <c r="AO35" s="30"/>
      <c r="AP35" s="30"/>
      <c r="AQ35" s="30"/>
      <c r="AR35" s="30"/>
      <c r="AS35" s="30"/>
      <c r="AT35" s="30"/>
      <c r="AU35" s="30"/>
      <c r="AV35" s="30"/>
      <c r="AW35" s="30"/>
      <c r="AX35" s="30"/>
      <c r="AY35" s="30"/>
      <c r="AZ35" s="30"/>
      <c r="BA35" s="30"/>
      <c r="BB35" s="30"/>
      <c r="BC35" s="30"/>
      <c r="BD35" s="30"/>
      <c r="BE35" s="30"/>
      <c r="BF35" s="30"/>
      <c r="BG35" s="30"/>
      <c r="BH35" s="30"/>
      <c r="BI35" s="30"/>
      <c r="BJ35" s="30"/>
      <c r="BK35" s="30"/>
      <c r="BL35" s="30"/>
      <c r="BM35" s="31">
        <v>94.52633044515828</v>
      </c>
      <c r="BN35" s="31">
        <v>1.8276568623690883</v>
      </c>
      <c r="BO35" s="31">
        <v>0.10843092887643151</v>
      </c>
      <c r="BP35" s="31">
        <v>-6.979235332630499E-3</v>
      </c>
      <c r="BQ35" s="31">
        <v>2.4757744752772003E-2</v>
      </c>
      <c r="BR35" s="31">
        <v>4.3683605720412987E-2</v>
      </c>
      <c r="BS35" s="27" t="s">
        <v>96</v>
      </c>
      <c r="CA35" s="15"/>
      <c r="CB35" s="15"/>
      <c r="CC35" s="15"/>
    </row>
    <row r="36" spans="1:83" x14ac:dyDescent="0.3">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c r="AA36" s="28"/>
      <c r="AB36" s="28"/>
      <c r="AC36" s="28"/>
      <c r="AD36" s="29">
        <v>85.415756164113546</v>
      </c>
      <c r="AE36" s="29">
        <v>-0.49417637054634805</v>
      </c>
      <c r="AF36" s="29">
        <v>1.3196385477891016E-2</v>
      </c>
      <c r="AG36" s="29">
        <v>2.7433979898865993E-2</v>
      </c>
      <c r="AH36" s="29">
        <v>7.65478714820335E-2</v>
      </c>
      <c r="AI36" s="27" t="s">
        <v>61</v>
      </c>
      <c r="AK36" s="30"/>
      <c r="AL36" s="30"/>
      <c r="AM36" s="30"/>
      <c r="AN36" s="30"/>
      <c r="AO36" s="30"/>
      <c r="AP36" s="30"/>
      <c r="AQ36" s="30"/>
      <c r="AR36" s="30"/>
      <c r="AS36" s="30"/>
      <c r="AT36" s="30"/>
      <c r="AU36" s="30"/>
      <c r="AV36" s="30"/>
      <c r="AW36" s="30"/>
      <c r="AX36" s="30"/>
      <c r="AY36" s="30"/>
      <c r="AZ36" s="30"/>
      <c r="BA36" s="30"/>
      <c r="BB36" s="30"/>
      <c r="BC36" s="30"/>
      <c r="BD36" s="30"/>
      <c r="BE36" s="30"/>
      <c r="BF36" s="30"/>
      <c r="BG36" s="30"/>
      <c r="BH36" s="30"/>
      <c r="BI36" s="30"/>
      <c r="BJ36" s="30"/>
      <c r="BK36" s="30"/>
      <c r="BL36" s="30"/>
      <c r="BM36" s="30"/>
      <c r="BN36" s="31">
        <v>85.253488289828411</v>
      </c>
      <c r="BO36" s="31">
        <v>1.0137596707786185</v>
      </c>
      <c r="BP36" s="31">
        <v>9.4226992810017507E-2</v>
      </c>
      <c r="BQ36" s="31">
        <v>1.7153677503178019E-2</v>
      </c>
      <c r="BR36" s="31">
        <v>6.0936981932951002E-2</v>
      </c>
      <c r="BS36" s="27" t="s">
        <v>97</v>
      </c>
      <c r="CA36" s="15"/>
      <c r="CB36" s="15"/>
      <c r="CC36" s="15"/>
    </row>
    <row r="37" spans="1:83" x14ac:dyDescent="0.3">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c r="AA37" s="28"/>
      <c r="AB37" s="28"/>
      <c r="AC37" s="28"/>
      <c r="AD37" s="28"/>
      <c r="AE37" s="29">
        <v>61.00177958988607</v>
      </c>
      <c r="AF37" s="29">
        <v>0.43268778140749969</v>
      </c>
      <c r="AG37" s="29">
        <v>-0.1015798818119705</v>
      </c>
      <c r="AH37" s="29">
        <v>3.4840094256609007E-2</v>
      </c>
      <c r="AI37" s="27" t="s">
        <v>62</v>
      </c>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1">
        <v>76.099271818598666</v>
      </c>
      <c r="BP37" s="31">
        <v>0.94236152942694862</v>
      </c>
      <c r="BQ37" s="31">
        <v>-8.1113106006091507E-2</v>
      </c>
      <c r="BR37" s="31">
        <v>8.2940057872204955E-3</v>
      </c>
      <c r="BS37" s="27" t="s">
        <v>98</v>
      </c>
    </row>
    <row r="38" spans="1:83" x14ac:dyDescent="0.3">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c r="AA38" s="28"/>
      <c r="AB38" s="28"/>
      <c r="AC38" s="28"/>
      <c r="AD38" s="28"/>
      <c r="AE38" s="28"/>
      <c r="AF38" s="29">
        <v>59.452570045595628</v>
      </c>
      <c r="AG38" s="29">
        <v>0.21406412735492569</v>
      </c>
      <c r="AH38" s="29">
        <v>-5.756628704328301E-2</v>
      </c>
      <c r="AI38" s="27" t="s">
        <v>63</v>
      </c>
      <c r="AK38" s="30"/>
      <c r="AL38" s="30"/>
      <c r="AM38" s="30"/>
      <c r="AN38" s="30"/>
      <c r="AO38" s="30"/>
      <c r="AP38" s="30"/>
      <c r="AQ38" s="30"/>
      <c r="AR38" s="30"/>
      <c r="AS38" s="30"/>
      <c r="AT38" s="30"/>
      <c r="AU38" s="30"/>
      <c r="AV38" s="30"/>
      <c r="AW38" s="30"/>
      <c r="AX38" s="30"/>
      <c r="AY38" s="30"/>
      <c r="AZ38" s="30"/>
      <c r="BA38" s="30"/>
      <c r="BB38" s="30"/>
      <c r="BC38" s="30"/>
      <c r="BD38" s="30"/>
      <c r="BE38" s="30"/>
      <c r="BF38" s="30"/>
      <c r="BG38" s="30"/>
      <c r="BH38" s="30"/>
      <c r="BI38" s="30"/>
      <c r="BJ38" s="30"/>
      <c r="BK38" s="30"/>
      <c r="BL38" s="30"/>
      <c r="BM38" s="30"/>
      <c r="BN38" s="30"/>
      <c r="BO38" s="30"/>
      <c r="BP38" s="31">
        <v>81.328177061550079</v>
      </c>
      <c r="BQ38" s="31">
        <v>1.0707073489166368E-2</v>
      </c>
      <c r="BR38" s="31">
        <v>-0.12559827290900999</v>
      </c>
      <c r="BS38" s="27" t="s">
        <v>99</v>
      </c>
    </row>
    <row r="39" spans="1:83" x14ac:dyDescent="0.3">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c r="AA39" s="28"/>
      <c r="AB39" s="28"/>
      <c r="AC39" s="28"/>
      <c r="AD39" s="28"/>
      <c r="AE39" s="28"/>
      <c r="AF39" s="28"/>
      <c r="AG39" s="29">
        <v>84.558342092858993</v>
      </c>
      <c r="AH39" s="29">
        <v>0.57059331970132177</v>
      </c>
      <c r="AI39" s="27" t="s">
        <v>64</v>
      </c>
      <c r="AK39" s="30"/>
      <c r="AL39" s="30"/>
      <c r="AM39" s="30"/>
      <c r="AN39" s="30"/>
      <c r="AO39" s="30"/>
      <c r="AP39" s="30"/>
      <c r="AQ39" s="30"/>
      <c r="AR39" s="30"/>
      <c r="AS39" s="30"/>
      <c r="AT39" s="30"/>
      <c r="AU39" s="30"/>
      <c r="AV39" s="30"/>
      <c r="AW39" s="30"/>
      <c r="AX39" s="30"/>
      <c r="AY39" s="30"/>
      <c r="AZ39" s="30"/>
      <c r="BA39" s="30"/>
      <c r="BB39" s="30"/>
      <c r="BC39" s="30"/>
      <c r="BD39" s="30"/>
      <c r="BE39" s="30"/>
      <c r="BF39" s="30"/>
      <c r="BG39" s="30"/>
      <c r="BH39" s="30"/>
      <c r="BI39" s="30"/>
      <c r="BJ39" s="30"/>
      <c r="BK39" s="30"/>
      <c r="BL39" s="30"/>
      <c r="BM39" s="30"/>
      <c r="BN39" s="30"/>
      <c r="BO39" s="30"/>
      <c r="BP39" s="30"/>
      <c r="BQ39" s="31">
        <v>59.791224494922595</v>
      </c>
      <c r="BR39" s="31">
        <v>-0.31903680494115466</v>
      </c>
      <c r="BS39" s="27" t="s">
        <v>100</v>
      </c>
    </row>
    <row r="40" spans="1:83" x14ac:dyDescent="0.3">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c r="AA40" s="28"/>
      <c r="AB40" s="28"/>
      <c r="AC40" s="28"/>
      <c r="AD40" s="28"/>
      <c r="AE40" s="28"/>
      <c r="AF40" s="28"/>
      <c r="AG40" s="28"/>
      <c r="AH40" s="29">
        <v>83.93685595302064</v>
      </c>
      <c r="AI40" s="27" t="s">
        <v>65</v>
      </c>
      <c r="AK40" s="30"/>
      <c r="AL40" s="30"/>
      <c r="AM40" s="30"/>
      <c r="AN40" s="30"/>
      <c r="AO40" s="30"/>
      <c r="AP40" s="30"/>
      <c r="AQ40" s="30"/>
      <c r="AR40" s="30"/>
      <c r="AS40" s="30"/>
      <c r="AT40" s="30"/>
      <c r="AU40" s="30"/>
      <c r="AV40" s="30"/>
      <c r="AW40" s="30"/>
      <c r="AX40" s="30"/>
      <c r="AY40" s="30"/>
      <c r="AZ40" s="30"/>
      <c r="BA40" s="30"/>
      <c r="BB40" s="30"/>
      <c r="BC40" s="30"/>
      <c r="BD40" s="30"/>
      <c r="BE40" s="30"/>
      <c r="BF40" s="30"/>
      <c r="BG40" s="30"/>
      <c r="BH40" s="30"/>
      <c r="BI40" s="30"/>
      <c r="BJ40" s="30"/>
      <c r="BK40" s="30"/>
      <c r="BL40" s="30"/>
      <c r="BM40" s="30"/>
      <c r="BN40" s="30"/>
      <c r="BO40" s="30"/>
      <c r="BP40" s="30"/>
      <c r="BQ40" s="30"/>
      <c r="BR40" s="31">
        <v>75.712289658612562</v>
      </c>
      <c r="BS40" s="27" t="s">
        <v>101</v>
      </c>
    </row>
    <row r="41" spans="1:83" x14ac:dyDescent="0.3">
      <c r="BU41" s="15"/>
      <c r="BV41" s="15"/>
      <c r="BW41" s="15"/>
      <c r="BX41" s="15"/>
      <c r="BY41" s="15"/>
      <c r="BZ41" s="15"/>
      <c r="CA41" s="15"/>
      <c r="CB41" s="15"/>
      <c r="CC41" s="15"/>
      <c r="CD41" s="15"/>
      <c r="CE41" s="15"/>
    </row>
    <row r="42" spans="1:83" x14ac:dyDescent="0.3">
      <c r="A42" s="16" t="s">
        <v>103</v>
      </c>
      <c r="CB42" s="15"/>
    </row>
    <row r="43" spans="1:83" x14ac:dyDescent="0.3">
      <c r="A43" s="16"/>
      <c r="CB43" s="15"/>
    </row>
    <row r="44" spans="1:83" x14ac:dyDescent="0.3">
      <c r="A44" s="16" t="s">
        <v>66</v>
      </c>
      <c r="AK44" s="16" t="s">
        <v>67</v>
      </c>
      <c r="CA44" s="15"/>
      <c r="CB44" s="15"/>
      <c r="CC44" s="15"/>
      <c r="CD44" s="15"/>
    </row>
    <row r="45" spans="1:83" x14ac:dyDescent="0.3">
      <c r="A45" s="27" t="s">
        <v>32</v>
      </c>
      <c r="B45" s="27" t="s">
        <v>33</v>
      </c>
      <c r="C45" s="27" t="s">
        <v>34</v>
      </c>
      <c r="D45" s="27" t="s">
        <v>35</v>
      </c>
      <c r="E45" s="27" t="s">
        <v>36</v>
      </c>
      <c r="F45" s="27" t="s">
        <v>37</v>
      </c>
      <c r="G45" s="27" t="s">
        <v>38</v>
      </c>
      <c r="H45" s="27" t="s">
        <v>39</v>
      </c>
      <c r="I45" s="27" t="s">
        <v>40</v>
      </c>
      <c r="J45" s="27" t="s">
        <v>41</v>
      </c>
      <c r="K45" s="27" t="s">
        <v>42</v>
      </c>
      <c r="L45" s="27" t="s">
        <v>43</v>
      </c>
      <c r="M45" s="27" t="s">
        <v>44</v>
      </c>
      <c r="N45" s="27" t="s">
        <v>45</v>
      </c>
      <c r="O45" s="27" t="s">
        <v>46</v>
      </c>
      <c r="P45" s="27" t="s">
        <v>47</v>
      </c>
      <c r="Q45" s="27" t="s">
        <v>48</v>
      </c>
      <c r="R45" s="27" t="s">
        <v>49</v>
      </c>
      <c r="S45" s="27" t="s">
        <v>50</v>
      </c>
      <c r="T45" s="27" t="s">
        <v>51</v>
      </c>
      <c r="U45" s="27" t="s">
        <v>52</v>
      </c>
      <c r="V45" s="27" t="s">
        <v>53</v>
      </c>
      <c r="W45" s="27" t="s">
        <v>54</v>
      </c>
      <c r="X45" s="27" t="s">
        <v>55</v>
      </c>
      <c r="Y45" s="27" t="s">
        <v>56</v>
      </c>
      <c r="Z45" s="27" t="s">
        <v>57</v>
      </c>
      <c r="AA45" s="27" t="s">
        <v>58</v>
      </c>
      <c r="AB45" s="27" t="s">
        <v>59</v>
      </c>
      <c r="AC45" s="27" t="s">
        <v>60</v>
      </c>
      <c r="AD45" s="27" t="s">
        <v>61</v>
      </c>
      <c r="AE45" s="27" t="s">
        <v>62</v>
      </c>
      <c r="AF45" s="27" t="s">
        <v>63</v>
      </c>
      <c r="AG45" s="27" t="s">
        <v>64</v>
      </c>
      <c r="AH45" s="27" t="s">
        <v>65</v>
      </c>
      <c r="AK45" s="27" t="s">
        <v>68</v>
      </c>
      <c r="AL45" s="27" t="s">
        <v>69</v>
      </c>
      <c r="AM45" s="27" t="s">
        <v>70</v>
      </c>
      <c r="AN45" s="27" t="s">
        <v>71</v>
      </c>
      <c r="AO45" s="27" t="s">
        <v>72</v>
      </c>
      <c r="AP45" s="27" t="s">
        <v>73</v>
      </c>
      <c r="AQ45" s="27" t="s">
        <v>74</v>
      </c>
      <c r="AR45" s="27" t="s">
        <v>75</v>
      </c>
      <c r="AS45" s="27" t="s">
        <v>76</v>
      </c>
      <c r="AT45" s="27" t="s">
        <v>77</v>
      </c>
      <c r="AU45" s="27" t="s">
        <v>78</v>
      </c>
      <c r="AV45" s="27" t="s">
        <v>79</v>
      </c>
      <c r="AW45" s="27" t="s">
        <v>80</v>
      </c>
      <c r="AX45" s="27" t="s">
        <v>81</v>
      </c>
      <c r="AY45" s="27" t="s">
        <v>82</v>
      </c>
      <c r="AZ45" s="27" t="s">
        <v>83</v>
      </c>
      <c r="BA45" s="27" t="s">
        <v>84</v>
      </c>
      <c r="BB45" s="27" t="s">
        <v>85</v>
      </c>
      <c r="BC45" s="27" t="s">
        <v>86</v>
      </c>
      <c r="BD45" s="27" t="s">
        <v>87</v>
      </c>
      <c r="BE45" s="27" t="s">
        <v>88</v>
      </c>
      <c r="BF45" s="27" t="s">
        <v>89</v>
      </c>
      <c r="BG45" s="27" t="s">
        <v>90</v>
      </c>
      <c r="BH45" s="27" t="s">
        <v>91</v>
      </c>
      <c r="BI45" s="27" t="s">
        <v>92</v>
      </c>
      <c r="BJ45" s="27" t="s">
        <v>93</v>
      </c>
      <c r="BK45" s="27" t="s">
        <v>94</v>
      </c>
      <c r="BL45" s="27" t="s">
        <v>95</v>
      </c>
      <c r="BM45" s="27" t="s">
        <v>96</v>
      </c>
      <c r="BN45" s="27" t="s">
        <v>97</v>
      </c>
      <c r="BO45" s="27" t="s">
        <v>98</v>
      </c>
      <c r="BP45" s="27" t="s">
        <v>99</v>
      </c>
      <c r="BQ45" s="27" t="s">
        <v>100</v>
      </c>
      <c r="BR45" s="27" t="s">
        <v>101</v>
      </c>
    </row>
    <row r="46" spans="1:83" x14ac:dyDescent="0.3">
      <c r="A46" s="33"/>
      <c r="B46" s="33">
        <v>0.14799687749875634</v>
      </c>
      <c r="C46" s="33">
        <v>5.9525864924750004E-4</v>
      </c>
      <c r="D46" s="33">
        <v>-1.2049437419000002E-5</v>
      </c>
      <c r="E46" s="33">
        <v>-9.0235866100000011E-7</v>
      </c>
      <c r="F46" s="33">
        <v>-1.2801193800000001E-7</v>
      </c>
      <c r="G46" s="33">
        <v>-1.5060228E-8</v>
      </c>
      <c r="H46" s="33">
        <v>-1.255019E-9</v>
      </c>
      <c r="I46" s="33">
        <v>0</v>
      </c>
      <c r="J46" s="33">
        <v>0</v>
      </c>
      <c r="K46" s="33">
        <v>0</v>
      </c>
      <c r="L46" s="33">
        <v>0</v>
      </c>
      <c r="M46" s="33">
        <v>0</v>
      </c>
      <c r="N46" s="33">
        <v>0</v>
      </c>
      <c r="O46" s="33">
        <v>0</v>
      </c>
      <c r="P46" s="33">
        <v>0</v>
      </c>
      <c r="Q46" s="33">
        <v>0</v>
      </c>
      <c r="R46" s="33">
        <v>0</v>
      </c>
      <c r="S46" s="33">
        <v>0</v>
      </c>
      <c r="T46" s="33">
        <v>0</v>
      </c>
      <c r="U46" s="33">
        <v>0</v>
      </c>
      <c r="V46" s="33">
        <v>0</v>
      </c>
      <c r="W46" s="33">
        <v>0</v>
      </c>
      <c r="X46" s="33">
        <v>0</v>
      </c>
      <c r="Y46" s="33">
        <v>0</v>
      </c>
      <c r="Z46" s="33">
        <v>0</v>
      </c>
      <c r="AA46" s="33">
        <v>0</v>
      </c>
      <c r="AB46" s="33">
        <v>0</v>
      </c>
      <c r="AC46" s="33">
        <v>0</v>
      </c>
      <c r="AD46" s="33">
        <v>0</v>
      </c>
      <c r="AE46" s="33">
        <v>0</v>
      </c>
      <c r="AF46" s="33">
        <v>0</v>
      </c>
      <c r="AG46" s="33">
        <v>0</v>
      </c>
      <c r="AH46" s="33">
        <v>0</v>
      </c>
      <c r="AI46" s="27" t="s">
        <v>32</v>
      </c>
      <c r="AK46" s="35"/>
      <c r="AL46" s="35">
        <v>0.2654597721195418</v>
      </c>
      <c r="AM46" s="35">
        <v>-1.1769994888460014E-3</v>
      </c>
      <c r="AN46" s="35">
        <v>-1.5444263814E-5</v>
      </c>
      <c r="AO46" s="35">
        <v>-2.7553942144999996E-6</v>
      </c>
      <c r="AP46" s="35">
        <v>-3.3760011099999998E-7</v>
      </c>
      <c r="AQ46" s="35">
        <v>-1.9452794499999998E-8</v>
      </c>
      <c r="AR46" s="35">
        <v>-1.255019E-9</v>
      </c>
      <c r="AS46" s="35">
        <v>0</v>
      </c>
      <c r="AT46" s="35">
        <v>0</v>
      </c>
      <c r="AU46" s="35">
        <v>0</v>
      </c>
      <c r="AV46" s="35">
        <v>0</v>
      </c>
      <c r="AW46" s="35">
        <v>0</v>
      </c>
      <c r="AX46" s="35">
        <v>0</v>
      </c>
      <c r="AY46" s="35">
        <v>0</v>
      </c>
      <c r="AZ46" s="35">
        <v>0</v>
      </c>
      <c r="BA46" s="35">
        <v>0</v>
      </c>
      <c r="BB46" s="35">
        <v>0</v>
      </c>
      <c r="BC46" s="35">
        <v>0</v>
      </c>
      <c r="BD46" s="35">
        <v>0</v>
      </c>
      <c r="BE46" s="35">
        <v>0</v>
      </c>
      <c r="BF46" s="35">
        <v>0</v>
      </c>
      <c r="BG46" s="35">
        <v>0</v>
      </c>
      <c r="BH46" s="35">
        <v>0</v>
      </c>
      <c r="BI46" s="35">
        <v>0</v>
      </c>
      <c r="BJ46" s="35">
        <v>0</v>
      </c>
      <c r="BK46" s="35">
        <v>0</v>
      </c>
      <c r="BL46" s="35">
        <v>0</v>
      </c>
      <c r="BM46" s="35">
        <v>0</v>
      </c>
      <c r="BN46" s="35">
        <v>0</v>
      </c>
      <c r="BO46" s="35">
        <v>0</v>
      </c>
      <c r="BP46" s="35">
        <v>0</v>
      </c>
      <c r="BQ46" s="35">
        <v>0</v>
      </c>
      <c r="BR46" s="35">
        <v>0</v>
      </c>
      <c r="BS46" s="27" t="s">
        <v>68</v>
      </c>
    </row>
    <row r="47" spans="1:83" x14ac:dyDescent="0.3">
      <c r="A47" s="32"/>
      <c r="B47" s="33"/>
      <c r="C47" s="33">
        <v>-5.4102390050108508E-2</v>
      </c>
      <c r="D47" s="33">
        <v>-1.0423378326745005E-3</v>
      </c>
      <c r="E47" s="33">
        <v>-4.6593835394000008E-5</v>
      </c>
      <c r="F47" s="33">
        <v>-5.8414859355000004E-6</v>
      </c>
      <c r="G47" s="33">
        <v>-6.1558681949999997E-7</v>
      </c>
      <c r="H47" s="33">
        <v>-4.0788117499999997E-8</v>
      </c>
      <c r="I47" s="33">
        <v>-1.8825285000000001E-9</v>
      </c>
      <c r="J47" s="33">
        <v>0</v>
      </c>
      <c r="K47" s="33">
        <v>0</v>
      </c>
      <c r="L47" s="33">
        <v>0</v>
      </c>
      <c r="M47" s="33">
        <v>0</v>
      </c>
      <c r="N47" s="33">
        <v>0</v>
      </c>
      <c r="O47" s="33">
        <v>0</v>
      </c>
      <c r="P47" s="33">
        <v>0</v>
      </c>
      <c r="Q47" s="33">
        <v>0</v>
      </c>
      <c r="R47" s="33">
        <v>0</v>
      </c>
      <c r="S47" s="33">
        <v>0</v>
      </c>
      <c r="T47" s="33">
        <v>0</v>
      </c>
      <c r="U47" s="33">
        <v>0</v>
      </c>
      <c r="V47" s="33">
        <v>0</v>
      </c>
      <c r="W47" s="33">
        <v>0</v>
      </c>
      <c r="X47" s="33">
        <v>0</v>
      </c>
      <c r="Y47" s="33">
        <v>0</v>
      </c>
      <c r="Z47" s="33">
        <v>0</v>
      </c>
      <c r="AA47" s="33">
        <v>0</v>
      </c>
      <c r="AB47" s="33">
        <v>0</v>
      </c>
      <c r="AC47" s="33">
        <v>0</v>
      </c>
      <c r="AD47" s="33">
        <v>0</v>
      </c>
      <c r="AE47" s="33">
        <v>0</v>
      </c>
      <c r="AF47" s="33">
        <v>0</v>
      </c>
      <c r="AG47" s="33">
        <v>0</v>
      </c>
      <c r="AH47" s="33">
        <v>0</v>
      </c>
      <c r="AI47" s="27" t="s">
        <v>33</v>
      </c>
      <c r="AK47" s="34"/>
      <c r="AL47" s="35"/>
      <c r="AM47" s="35">
        <v>-0.10233817182188455</v>
      </c>
      <c r="AN47" s="35">
        <v>6.0902746269649976E-4</v>
      </c>
      <c r="AO47" s="35">
        <v>-1.5818259475999999E-5</v>
      </c>
      <c r="AP47" s="35">
        <v>-1.3861684855E-6</v>
      </c>
      <c r="AQ47" s="35">
        <v>-2.3908111949999998E-7</v>
      </c>
      <c r="AR47" s="35">
        <v>-8.785133E-9</v>
      </c>
      <c r="AS47" s="35">
        <v>-6.2750949999999998E-10</v>
      </c>
      <c r="AT47" s="35">
        <v>0</v>
      </c>
      <c r="AU47" s="35">
        <v>0</v>
      </c>
      <c r="AV47" s="35">
        <v>0</v>
      </c>
      <c r="AW47" s="35">
        <v>0</v>
      </c>
      <c r="AX47" s="35">
        <v>0</v>
      </c>
      <c r="AY47" s="35">
        <v>0</v>
      </c>
      <c r="AZ47" s="35">
        <v>0</v>
      </c>
      <c r="BA47" s="35">
        <v>0</v>
      </c>
      <c r="BB47" s="35">
        <v>0</v>
      </c>
      <c r="BC47" s="35">
        <v>0</v>
      </c>
      <c r="BD47" s="35">
        <v>0</v>
      </c>
      <c r="BE47" s="35">
        <v>0</v>
      </c>
      <c r="BF47" s="35">
        <v>0</v>
      </c>
      <c r="BG47" s="35">
        <v>0</v>
      </c>
      <c r="BH47" s="35">
        <v>0</v>
      </c>
      <c r="BI47" s="35">
        <v>0</v>
      </c>
      <c r="BJ47" s="35">
        <v>0</v>
      </c>
      <c r="BK47" s="35">
        <v>0</v>
      </c>
      <c r="BL47" s="35">
        <v>0</v>
      </c>
      <c r="BM47" s="35">
        <v>0</v>
      </c>
      <c r="BN47" s="35">
        <v>0</v>
      </c>
      <c r="BO47" s="35">
        <v>0</v>
      </c>
      <c r="BP47" s="35">
        <v>0</v>
      </c>
      <c r="BQ47" s="35">
        <v>0</v>
      </c>
      <c r="BR47" s="35">
        <v>0</v>
      </c>
      <c r="BS47" s="27" t="s">
        <v>69</v>
      </c>
    </row>
    <row r="48" spans="1:83" x14ac:dyDescent="0.3">
      <c r="A48" s="32"/>
      <c r="B48" s="32"/>
      <c r="C48" s="33"/>
      <c r="D48" s="33">
        <v>0.25318109418502005</v>
      </c>
      <c r="E48" s="33">
        <v>1.423874903845499E-3</v>
      </c>
      <c r="F48" s="33">
        <v>-2.3333940757499999E-5</v>
      </c>
      <c r="G48" s="33">
        <v>-7.0563443274999994E-6</v>
      </c>
      <c r="H48" s="33">
        <v>-3.7085811450000002E-7</v>
      </c>
      <c r="I48" s="33">
        <v>-1.6315247E-8</v>
      </c>
      <c r="J48" s="33">
        <v>-6.2750949999999998E-10</v>
      </c>
      <c r="K48" s="33">
        <v>0</v>
      </c>
      <c r="L48" s="33">
        <v>0</v>
      </c>
      <c r="M48" s="33">
        <v>0</v>
      </c>
      <c r="N48" s="33">
        <v>0</v>
      </c>
      <c r="O48" s="33">
        <v>0</v>
      </c>
      <c r="P48" s="33">
        <v>0</v>
      </c>
      <c r="Q48" s="33">
        <v>0</v>
      </c>
      <c r="R48" s="33">
        <v>0</v>
      </c>
      <c r="S48" s="33">
        <v>0</v>
      </c>
      <c r="T48" s="33">
        <v>0</v>
      </c>
      <c r="U48" s="33">
        <v>0</v>
      </c>
      <c r="V48" s="33">
        <v>0</v>
      </c>
      <c r="W48" s="33">
        <v>0</v>
      </c>
      <c r="X48" s="33">
        <v>0</v>
      </c>
      <c r="Y48" s="33">
        <v>0</v>
      </c>
      <c r="Z48" s="33">
        <v>0</v>
      </c>
      <c r="AA48" s="33">
        <v>0</v>
      </c>
      <c r="AB48" s="33">
        <v>0</v>
      </c>
      <c r="AC48" s="33">
        <v>0</v>
      </c>
      <c r="AD48" s="33">
        <v>0</v>
      </c>
      <c r="AE48" s="33">
        <v>0</v>
      </c>
      <c r="AF48" s="33">
        <v>0</v>
      </c>
      <c r="AG48" s="33">
        <v>0</v>
      </c>
      <c r="AH48" s="33">
        <v>0</v>
      </c>
      <c r="AI48" s="27" t="s">
        <v>34</v>
      </c>
      <c r="AK48" s="34"/>
      <c r="AL48" s="34"/>
      <c r="AM48" s="35"/>
      <c r="AN48" s="35">
        <v>0.14519193450662682</v>
      </c>
      <c r="AO48" s="35">
        <v>-7.388045849199982E-4</v>
      </c>
      <c r="AP48" s="35">
        <v>-3.8712943583499995E-5</v>
      </c>
      <c r="AQ48" s="35">
        <v>-5.1079273300000005E-6</v>
      </c>
      <c r="AR48" s="35">
        <v>-2.2904096750000003E-7</v>
      </c>
      <c r="AS48" s="35">
        <v>-1.2550190000000001E-8</v>
      </c>
      <c r="AT48" s="35">
        <v>-5.0200759999999999E-9</v>
      </c>
      <c r="AU48" s="35">
        <v>0</v>
      </c>
      <c r="AV48" s="35">
        <v>0</v>
      </c>
      <c r="AW48" s="35">
        <v>0</v>
      </c>
      <c r="AX48" s="35">
        <v>0</v>
      </c>
      <c r="AY48" s="35">
        <v>0</v>
      </c>
      <c r="AZ48" s="35">
        <v>0</v>
      </c>
      <c r="BA48" s="35">
        <v>0</v>
      </c>
      <c r="BB48" s="35">
        <v>0</v>
      </c>
      <c r="BC48" s="35">
        <v>0</v>
      </c>
      <c r="BD48" s="35">
        <v>0</v>
      </c>
      <c r="BE48" s="35">
        <v>0</v>
      </c>
      <c r="BF48" s="35">
        <v>0</v>
      </c>
      <c r="BG48" s="35">
        <v>0</v>
      </c>
      <c r="BH48" s="35">
        <v>0</v>
      </c>
      <c r="BI48" s="35">
        <v>0</v>
      </c>
      <c r="BJ48" s="35">
        <v>0</v>
      </c>
      <c r="BK48" s="35">
        <v>0</v>
      </c>
      <c r="BL48" s="35">
        <v>0</v>
      </c>
      <c r="BM48" s="35">
        <v>0</v>
      </c>
      <c r="BN48" s="35">
        <v>0</v>
      </c>
      <c r="BO48" s="35">
        <v>0</v>
      </c>
      <c r="BP48" s="35">
        <v>0</v>
      </c>
      <c r="BQ48" s="35">
        <v>0</v>
      </c>
      <c r="BR48" s="35">
        <v>0</v>
      </c>
      <c r="BS48" s="27" t="s">
        <v>70</v>
      </c>
    </row>
    <row r="49" spans="1:71" x14ac:dyDescent="0.3">
      <c r="A49" s="32"/>
      <c r="B49" s="32"/>
      <c r="C49" s="32"/>
      <c r="D49" s="33"/>
      <c r="E49" s="33">
        <v>0.11597442388900997</v>
      </c>
      <c r="F49" s="33">
        <v>-1.7959384640950008E-4</v>
      </c>
      <c r="G49" s="33">
        <v>-6.5127328476500003E-5</v>
      </c>
      <c r="H49" s="33">
        <v>-5.7862650994999999E-6</v>
      </c>
      <c r="I49" s="33">
        <v>-2.9869452200000003E-7</v>
      </c>
      <c r="J49" s="33">
        <v>-1.8197775500000001E-8</v>
      </c>
      <c r="K49" s="33">
        <v>-1.8825285000000001E-9</v>
      </c>
      <c r="L49" s="33">
        <v>0</v>
      </c>
      <c r="M49" s="33">
        <v>0</v>
      </c>
      <c r="N49" s="33">
        <v>0</v>
      </c>
      <c r="O49" s="33">
        <v>0</v>
      </c>
      <c r="P49" s="33">
        <v>0</v>
      </c>
      <c r="Q49" s="33">
        <v>0</v>
      </c>
      <c r="R49" s="33">
        <v>0</v>
      </c>
      <c r="S49" s="33">
        <v>0</v>
      </c>
      <c r="T49" s="33">
        <v>0</v>
      </c>
      <c r="U49" s="33">
        <v>0</v>
      </c>
      <c r="V49" s="33">
        <v>0</v>
      </c>
      <c r="W49" s="33">
        <v>0</v>
      </c>
      <c r="X49" s="33">
        <v>0</v>
      </c>
      <c r="Y49" s="33">
        <v>0</v>
      </c>
      <c r="Z49" s="33">
        <v>0</v>
      </c>
      <c r="AA49" s="33">
        <v>0</v>
      </c>
      <c r="AB49" s="33">
        <v>0</v>
      </c>
      <c r="AC49" s="33">
        <v>0</v>
      </c>
      <c r="AD49" s="33">
        <v>0</v>
      </c>
      <c r="AE49" s="33">
        <v>0</v>
      </c>
      <c r="AF49" s="33">
        <v>0</v>
      </c>
      <c r="AG49" s="33">
        <v>0</v>
      </c>
      <c r="AH49" s="33">
        <v>0</v>
      </c>
      <c r="AI49" s="27" t="s">
        <v>35</v>
      </c>
      <c r="AK49" s="34"/>
      <c r="AL49" s="34"/>
      <c r="AM49" s="34"/>
      <c r="AN49" s="35"/>
      <c r="AO49" s="35">
        <v>-0.12801558696774246</v>
      </c>
      <c r="AP49" s="35">
        <v>-6.9972643080749863E-4</v>
      </c>
      <c r="AQ49" s="35">
        <v>-2.5957557977000001E-5</v>
      </c>
      <c r="AR49" s="35">
        <v>-1.7400838434999995E-6</v>
      </c>
      <c r="AS49" s="35">
        <v>-9.9774010500000002E-8</v>
      </c>
      <c r="AT49" s="35">
        <v>-4.3925665000000001E-8</v>
      </c>
      <c r="AU49" s="35">
        <v>-3.1375474999999998E-9</v>
      </c>
      <c r="AV49" s="35">
        <v>0</v>
      </c>
      <c r="AW49" s="35">
        <v>0</v>
      </c>
      <c r="AX49" s="35">
        <v>0</v>
      </c>
      <c r="AY49" s="35">
        <v>0</v>
      </c>
      <c r="AZ49" s="35">
        <v>0</v>
      </c>
      <c r="BA49" s="35">
        <v>0</v>
      </c>
      <c r="BB49" s="35">
        <v>0</v>
      </c>
      <c r="BC49" s="35">
        <v>0</v>
      </c>
      <c r="BD49" s="35">
        <v>0</v>
      </c>
      <c r="BE49" s="35">
        <v>0</v>
      </c>
      <c r="BF49" s="35">
        <v>0</v>
      </c>
      <c r="BG49" s="35">
        <v>0</v>
      </c>
      <c r="BH49" s="35">
        <v>0</v>
      </c>
      <c r="BI49" s="35">
        <v>0</v>
      </c>
      <c r="BJ49" s="35">
        <v>0</v>
      </c>
      <c r="BK49" s="35">
        <v>0</v>
      </c>
      <c r="BL49" s="35">
        <v>0</v>
      </c>
      <c r="BM49" s="35">
        <v>0</v>
      </c>
      <c r="BN49" s="35">
        <v>0</v>
      </c>
      <c r="BO49" s="35">
        <v>0</v>
      </c>
      <c r="BP49" s="35">
        <v>0</v>
      </c>
      <c r="BQ49" s="35">
        <v>0</v>
      </c>
      <c r="BR49" s="35">
        <v>0</v>
      </c>
      <c r="BS49" s="27" t="s">
        <v>71</v>
      </c>
    </row>
    <row r="50" spans="1:71" x14ac:dyDescent="0.3">
      <c r="A50" s="32"/>
      <c r="B50" s="32"/>
      <c r="C50" s="32"/>
      <c r="D50" s="32"/>
      <c r="E50" s="33"/>
      <c r="F50" s="33">
        <v>0.19324561239399357</v>
      </c>
      <c r="G50" s="33">
        <v>8.9721182808100044E-4</v>
      </c>
      <c r="H50" s="33">
        <v>-1.9778471930500005E-5</v>
      </c>
      <c r="I50" s="33">
        <v>-9.6887466799999996E-7</v>
      </c>
      <c r="J50" s="33">
        <v>-7.0281063999999986E-8</v>
      </c>
      <c r="K50" s="33">
        <v>-8.1576235000000001E-9</v>
      </c>
      <c r="L50" s="33">
        <v>-6.2750949999999998E-10</v>
      </c>
      <c r="M50" s="33">
        <v>0</v>
      </c>
      <c r="N50" s="33">
        <v>0</v>
      </c>
      <c r="O50" s="33">
        <v>0</v>
      </c>
      <c r="P50" s="33">
        <v>0</v>
      </c>
      <c r="Q50" s="33">
        <v>0</v>
      </c>
      <c r="R50" s="33">
        <v>0</v>
      </c>
      <c r="S50" s="33">
        <v>0</v>
      </c>
      <c r="T50" s="33">
        <v>0</v>
      </c>
      <c r="U50" s="33">
        <v>0</v>
      </c>
      <c r="V50" s="33">
        <v>0</v>
      </c>
      <c r="W50" s="33">
        <v>0</v>
      </c>
      <c r="X50" s="33">
        <v>0</v>
      </c>
      <c r="Y50" s="33">
        <v>0</v>
      </c>
      <c r="Z50" s="33">
        <v>0</v>
      </c>
      <c r="AA50" s="33">
        <v>0</v>
      </c>
      <c r="AB50" s="33">
        <v>0</v>
      </c>
      <c r="AC50" s="33">
        <v>0</v>
      </c>
      <c r="AD50" s="33">
        <v>0</v>
      </c>
      <c r="AE50" s="33">
        <v>0</v>
      </c>
      <c r="AF50" s="33">
        <v>0</v>
      </c>
      <c r="AG50" s="33">
        <v>0</v>
      </c>
      <c r="AH50" s="33">
        <v>0</v>
      </c>
      <c r="AI50" s="27" t="s">
        <v>36</v>
      </c>
      <c r="AK50" s="34"/>
      <c r="AL50" s="34"/>
      <c r="AM50" s="34"/>
      <c r="AN50" s="34"/>
      <c r="AO50" s="35"/>
      <c r="AP50" s="35">
        <v>-7.0605728630166245E-2</v>
      </c>
      <c r="AQ50" s="35">
        <v>1.1633078590654999E-3</v>
      </c>
      <c r="AR50" s="35">
        <v>-1.8963964599499998E-5</v>
      </c>
      <c r="AS50" s="35">
        <v>-1.2035632210000001E-6</v>
      </c>
      <c r="AT50" s="35">
        <v>-5.1957786599999993E-7</v>
      </c>
      <c r="AU50" s="35">
        <v>-2.69829085E-8</v>
      </c>
      <c r="AV50" s="35">
        <v>-1.8825285000000001E-9</v>
      </c>
      <c r="AW50" s="35">
        <v>0</v>
      </c>
      <c r="AX50" s="35">
        <v>0</v>
      </c>
      <c r="AY50" s="35">
        <v>0</v>
      </c>
      <c r="AZ50" s="35">
        <v>0</v>
      </c>
      <c r="BA50" s="35">
        <v>0</v>
      </c>
      <c r="BB50" s="35">
        <v>0</v>
      </c>
      <c r="BC50" s="35">
        <v>0</v>
      </c>
      <c r="BD50" s="35">
        <v>0</v>
      </c>
      <c r="BE50" s="35">
        <v>0</v>
      </c>
      <c r="BF50" s="35">
        <v>0</v>
      </c>
      <c r="BG50" s="35">
        <v>0</v>
      </c>
      <c r="BH50" s="35">
        <v>0</v>
      </c>
      <c r="BI50" s="35">
        <v>0</v>
      </c>
      <c r="BJ50" s="35">
        <v>0</v>
      </c>
      <c r="BK50" s="35">
        <v>0</v>
      </c>
      <c r="BL50" s="35">
        <v>0</v>
      </c>
      <c r="BM50" s="35">
        <v>0</v>
      </c>
      <c r="BN50" s="35">
        <v>0</v>
      </c>
      <c r="BO50" s="35">
        <v>0</v>
      </c>
      <c r="BP50" s="35">
        <v>0</v>
      </c>
      <c r="BQ50" s="35">
        <v>0</v>
      </c>
      <c r="BR50" s="35">
        <v>0</v>
      </c>
      <c r="BS50" s="27" t="s">
        <v>72</v>
      </c>
    </row>
    <row r="51" spans="1:71" x14ac:dyDescent="0.3">
      <c r="A51" s="32"/>
      <c r="B51" s="32"/>
      <c r="C51" s="32"/>
      <c r="D51" s="32"/>
      <c r="E51" s="32"/>
      <c r="F51" s="33"/>
      <c r="G51" s="33">
        <v>0.18166960830240103</v>
      </c>
      <c r="H51" s="33">
        <v>1.2572723866145006E-3</v>
      </c>
      <c r="I51" s="33">
        <v>-1.4631639011500003E-5</v>
      </c>
      <c r="J51" s="33">
        <v>-1.802207284E-6</v>
      </c>
      <c r="K51" s="33">
        <v>-1.4118963749999999E-7</v>
      </c>
      <c r="L51" s="33">
        <v>-1.1922680499999999E-8</v>
      </c>
      <c r="M51" s="33">
        <v>-1.255019E-9</v>
      </c>
      <c r="N51" s="33">
        <v>0</v>
      </c>
      <c r="O51" s="33">
        <v>0</v>
      </c>
      <c r="P51" s="33">
        <v>0</v>
      </c>
      <c r="Q51" s="33">
        <v>0</v>
      </c>
      <c r="R51" s="33">
        <v>0</v>
      </c>
      <c r="S51" s="33">
        <v>0</v>
      </c>
      <c r="T51" s="33">
        <v>0</v>
      </c>
      <c r="U51" s="33">
        <v>0</v>
      </c>
      <c r="V51" s="33">
        <v>0</v>
      </c>
      <c r="W51" s="33">
        <v>0</v>
      </c>
      <c r="X51" s="33">
        <v>0</v>
      </c>
      <c r="Y51" s="33">
        <v>0</v>
      </c>
      <c r="Z51" s="33">
        <v>0</v>
      </c>
      <c r="AA51" s="33">
        <v>0</v>
      </c>
      <c r="AB51" s="33">
        <v>0</v>
      </c>
      <c r="AC51" s="33">
        <v>0</v>
      </c>
      <c r="AD51" s="33">
        <v>0</v>
      </c>
      <c r="AE51" s="33">
        <v>0</v>
      </c>
      <c r="AF51" s="33">
        <v>0</v>
      </c>
      <c r="AG51" s="33">
        <v>0</v>
      </c>
      <c r="AH51" s="33">
        <v>0</v>
      </c>
      <c r="AI51" s="27" t="s">
        <v>37</v>
      </c>
      <c r="AK51" s="34"/>
      <c r="AL51" s="34"/>
      <c r="AM51" s="34"/>
      <c r="AN51" s="34"/>
      <c r="AO51" s="34"/>
      <c r="AP51" s="35"/>
      <c r="AQ51" s="35">
        <v>0.11078799574806868</v>
      </c>
      <c r="AR51" s="35">
        <v>2.150112356009001E-3</v>
      </c>
      <c r="AS51" s="35">
        <v>-1.8479527265499996E-5</v>
      </c>
      <c r="AT51" s="35">
        <v>-9.2450974635000006E-6</v>
      </c>
      <c r="AU51" s="35">
        <v>-4.787897485E-7</v>
      </c>
      <c r="AV51" s="35">
        <v>-3.4513022500000002E-8</v>
      </c>
      <c r="AW51" s="35">
        <v>-3.1375474999999998E-9</v>
      </c>
      <c r="AX51" s="35">
        <v>0</v>
      </c>
      <c r="AY51" s="35">
        <v>0</v>
      </c>
      <c r="AZ51" s="35">
        <v>0</v>
      </c>
      <c r="BA51" s="35">
        <v>0</v>
      </c>
      <c r="BB51" s="35">
        <v>0</v>
      </c>
      <c r="BC51" s="35">
        <v>0</v>
      </c>
      <c r="BD51" s="35">
        <v>0</v>
      </c>
      <c r="BE51" s="35">
        <v>0</v>
      </c>
      <c r="BF51" s="35">
        <v>0</v>
      </c>
      <c r="BG51" s="35">
        <v>0</v>
      </c>
      <c r="BH51" s="35">
        <v>0</v>
      </c>
      <c r="BI51" s="35">
        <v>0</v>
      </c>
      <c r="BJ51" s="35">
        <v>0</v>
      </c>
      <c r="BK51" s="35">
        <v>0</v>
      </c>
      <c r="BL51" s="35">
        <v>0</v>
      </c>
      <c r="BM51" s="35">
        <v>0</v>
      </c>
      <c r="BN51" s="35">
        <v>0</v>
      </c>
      <c r="BO51" s="35">
        <v>0</v>
      </c>
      <c r="BP51" s="35">
        <v>0</v>
      </c>
      <c r="BQ51" s="35">
        <v>0</v>
      </c>
      <c r="BR51" s="35">
        <v>0</v>
      </c>
      <c r="BS51" s="27" t="s">
        <v>73</v>
      </c>
    </row>
    <row r="52" spans="1:71" x14ac:dyDescent="0.3">
      <c r="A52" s="32"/>
      <c r="B52" s="32"/>
      <c r="C52" s="32"/>
      <c r="D52" s="32"/>
      <c r="E52" s="32"/>
      <c r="F52" s="32"/>
      <c r="G52" s="33"/>
      <c r="H52" s="33">
        <v>0.15899809104597204</v>
      </c>
      <c r="I52" s="33">
        <v>1.1991298663824998E-3</v>
      </c>
      <c r="J52" s="33">
        <v>-4.6843584174999983E-6</v>
      </c>
      <c r="K52" s="33">
        <v>-5.6350353099999998E-7</v>
      </c>
      <c r="L52" s="33">
        <v>-1.2550189999999999E-7</v>
      </c>
      <c r="M52" s="33">
        <v>-1.3177699500000001E-8</v>
      </c>
      <c r="N52" s="33">
        <v>-1.255019E-9</v>
      </c>
      <c r="O52" s="33">
        <v>0</v>
      </c>
      <c r="P52" s="33">
        <v>0</v>
      </c>
      <c r="Q52" s="33">
        <v>0</v>
      </c>
      <c r="R52" s="33">
        <v>0</v>
      </c>
      <c r="S52" s="33">
        <v>0</v>
      </c>
      <c r="T52" s="33">
        <v>0</v>
      </c>
      <c r="U52" s="33">
        <v>0</v>
      </c>
      <c r="V52" s="33">
        <v>0</v>
      </c>
      <c r="W52" s="33">
        <v>0</v>
      </c>
      <c r="X52" s="33">
        <v>0</v>
      </c>
      <c r="Y52" s="33">
        <v>0</v>
      </c>
      <c r="Z52" s="33">
        <v>0</v>
      </c>
      <c r="AA52" s="33">
        <v>0</v>
      </c>
      <c r="AB52" s="33">
        <v>0</v>
      </c>
      <c r="AC52" s="33">
        <v>0</v>
      </c>
      <c r="AD52" s="33">
        <v>0</v>
      </c>
      <c r="AE52" s="33">
        <v>0</v>
      </c>
      <c r="AF52" s="33">
        <v>0</v>
      </c>
      <c r="AG52" s="33">
        <v>0</v>
      </c>
      <c r="AH52" s="33">
        <v>0</v>
      </c>
      <c r="AI52" s="27" t="s">
        <v>38</v>
      </c>
      <c r="AK52" s="34"/>
      <c r="AL52" s="34"/>
      <c r="AM52" s="34"/>
      <c r="AN52" s="34"/>
      <c r="AO52" s="34"/>
      <c r="AP52" s="34"/>
      <c r="AQ52" s="35"/>
      <c r="AR52" s="35">
        <v>0.26887147663756356</v>
      </c>
      <c r="AS52" s="35">
        <v>1.9572523312599981E-4</v>
      </c>
      <c r="AT52" s="35">
        <v>-4.4161608572000004E-5</v>
      </c>
      <c r="AU52" s="35">
        <v>-3.0911117970000003E-6</v>
      </c>
      <c r="AV52" s="35">
        <v>-2.3280602449999998E-7</v>
      </c>
      <c r="AW52" s="35">
        <v>-1.6942756500000002E-8</v>
      </c>
      <c r="AX52" s="35">
        <v>-5.6475854999999997E-9</v>
      </c>
      <c r="AY52" s="35">
        <v>0</v>
      </c>
      <c r="AZ52" s="35">
        <v>0</v>
      </c>
      <c r="BA52" s="35">
        <v>0</v>
      </c>
      <c r="BB52" s="35">
        <v>0</v>
      </c>
      <c r="BC52" s="35">
        <v>0</v>
      </c>
      <c r="BD52" s="35">
        <v>0</v>
      </c>
      <c r="BE52" s="35">
        <v>0</v>
      </c>
      <c r="BF52" s="35">
        <v>0</v>
      </c>
      <c r="BG52" s="35">
        <v>0</v>
      </c>
      <c r="BH52" s="35">
        <v>0</v>
      </c>
      <c r="BI52" s="35">
        <v>0</v>
      </c>
      <c r="BJ52" s="35">
        <v>0</v>
      </c>
      <c r="BK52" s="35">
        <v>0</v>
      </c>
      <c r="BL52" s="35">
        <v>0</v>
      </c>
      <c r="BM52" s="35">
        <v>0</v>
      </c>
      <c r="BN52" s="35">
        <v>0</v>
      </c>
      <c r="BO52" s="35">
        <v>0</v>
      </c>
      <c r="BP52" s="35">
        <v>0</v>
      </c>
      <c r="BQ52" s="35">
        <v>0</v>
      </c>
      <c r="BR52" s="35">
        <v>0</v>
      </c>
      <c r="BS52" s="27" t="s">
        <v>74</v>
      </c>
    </row>
    <row r="53" spans="1:71" x14ac:dyDescent="0.3">
      <c r="A53" s="32"/>
      <c r="B53" s="32"/>
      <c r="C53" s="32"/>
      <c r="D53" s="32"/>
      <c r="E53" s="32"/>
      <c r="F53" s="32"/>
      <c r="G53" s="32"/>
      <c r="H53" s="33"/>
      <c r="I53" s="33">
        <v>-5.7092291467362576E-2</v>
      </c>
      <c r="J53" s="33">
        <v>3.0864180259400202E-4</v>
      </c>
      <c r="K53" s="33">
        <v>-2.3545411459000005E-5</v>
      </c>
      <c r="L53" s="33">
        <v>-2.5357658894999999E-6</v>
      </c>
      <c r="M53" s="33">
        <v>-2.8739935099999997E-7</v>
      </c>
      <c r="N53" s="33">
        <v>-3.6395551000000003E-8</v>
      </c>
      <c r="O53" s="33">
        <v>-2.5100379999999999E-9</v>
      </c>
      <c r="P53" s="33">
        <v>0</v>
      </c>
      <c r="Q53" s="33">
        <v>0</v>
      </c>
      <c r="R53" s="33">
        <v>0</v>
      </c>
      <c r="S53" s="33">
        <v>0</v>
      </c>
      <c r="T53" s="33">
        <v>0</v>
      </c>
      <c r="U53" s="33">
        <v>0</v>
      </c>
      <c r="V53" s="33">
        <v>0</v>
      </c>
      <c r="W53" s="33">
        <v>0</v>
      </c>
      <c r="X53" s="33">
        <v>0</v>
      </c>
      <c r="Y53" s="33">
        <v>0</v>
      </c>
      <c r="Z53" s="33">
        <v>0</v>
      </c>
      <c r="AA53" s="33">
        <v>0</v>
      </c>
      <c r="AB53" s="33">
        <v>0</v>
      </c>
      <c r="AC53" s="33">
        <v>0</v>
      </c>
      <c r="AD53" s="33">
        <v>0</v>
      </c>
      <c r="AE53" s="33">
        <v>0</v>
      </c>
      <c r="AF53" s="33">
        <v>0</v>
      </c>
      <c r="AG53" s="33">
        <v>0</v>
      </c>
      <c r="AH53" s="33">
        <v>0</v>
      </c>
      <c r="AI53" s="27" t="s">
        <v>39</v>
      </c>
      <c r="AK53" s="34"/>
      <c r="AL53" s="34"/>
      <c r="AM53" s="34"/>
      <c r="AN53" s="34"/>
      <c r="AO53" s="34"/>
      <c r="AP53" s="34"/>
      <c r="AQ53" s="34"/>
      <c r="AR53" s="35"/>
      <c r="AS53" s="35">
        <v>5.1276042708934044E-2</v>
      </c>
      <c r="AT53" s="35">
        <v>-3.0163816906449728E-4</v>
      </c>
      <c r="AU53" s="35">
        <v>-1.5600513679500001E-5</v>
      </c>
      <c r="AV53" s="35">
        <v>-2.6888782075000002E-6</v>
      </c>
      <c r="AW53" s="35">
        <v>-1.738201315E-7</v>
      </c>
      <c r="AX53" s="35">
        <v>-5.83583835E-8</v>
      </c>
      <c r="AY53" s="35">
        <v>6.2750949999999998E-10</v>
      </c>
      <c r="AZ53" s="35">
        <v>0</v>
      </c>
      <c r="BA53" s="35">
        <v>0</v>
      </c>
      <c r="BB53" s="35">
        <v>0</v>
      </c>
      <c r="BC53" s="35">
        <v>0</v>
      </c>
      <c r="BD53" s="35">
        <v>0</v>
      </c>
      <c r="BE53" s="35">
        <v>0</v>
      </c>
      <c r="BF53" s="35">
        <v>0</v>
      </c>
      <c r="BG53" s="35">
        <v>0</v>
      </c>
      <c r="BH53" s="35">
        <v>0</v>
      </c>
      <c r="BI53" s="35">
        <v>0</v>
      </c>
      <c r="BJ53" s="35">
        <v>0</v>
      </c>
      <c r="BK53" s="35">
        <v>0</v>
      </c>
      <c r="BL53" s="35">
        <v>0</v>
      </c>
      <c r="BM53" s="35">
        <v>0</v>
      </c>
      <c r="BN53" s="35">
        <v>0</v>
      </c>
      <c r="BO53" s="35">
        <v>0</v>
      </c>
      <c r="BP53" s="35">
        <v>0</v>
      </c>
      <c r="BQ53" s="35">
        <v>0</v>
      </c>
      <c r="BR53" s="35">
        <v>0</v>
      </c>
      <c r="BS53" s="27" t="s">
        <v>75</v>
      </c>
    </row>
    <row r="54" spans="1:71" x14ac:dyDescent="0.3">
      <c r="A54" s="32"/>
      <c r="B54" s="32"/>
      <c r="C54" s="32"/>
      <c r="D54" s="32"/>
      <c r="E54" s="32"/>
      <c r="F54" s="32"/>
      <c r="G54" s="32"/>
      <c r="H54" s="32"/>
      <c r="I54" s="33"/>
      <c r="J54" s="33">
        <v>5.4534567765439378E-2</v>
      </c>
      <c r="K54" s="33">
        <v>-8.5669479468500462E-5</v>
      </c>
      <c r="L54" s="33">
        <v>-1.8577418747500005E-5</v>
      </c>
      <c r="M54" s="33">
        <v>-2.6800930745000006E-6</v>
      </c>
      <c r="N54" s="33">
        <v>-3.5077781050000002E-7</v>
      </c>
      <c r="O54" s="33">
        <v>-2.9492946499999999E-8</v>
      </c>
      <c r="P54" s="33">
        <v>-6.2750949999999998E-10</v>
      </c>
      <c r="Q54" s="33">
        <v>0</v>
      </c>
      <c r="R54" s="33">
        <v>0</v>
      </c>
      <c r="S54" s="33">
        <v>0</v>
      </c>
      <c r="T54" s="33">
        <v>0</v>
      </c>
      <c r="U54" s="33">
        <v>0</v>
      </c>
      <c r="V54" s="33">
        <v>0</v>
      </c>
      <c r="W54" s="33">
        <v>0</v>
      </c>
      <c r="X54" s="33">
        <v>0</v>
      </c>
      <c r="Y54" s="33">
        <v>0</v>
      </c>
      <c r="Z54" s="33">
        <v>0</v>
      </c>
      <c r="AA54" s="33">
        <v>0</v>
      </c>
      <c r="AB54" s="33">
        <v>0</v>
      </c>
      <c r="AC54" s="33">
        <v>0</v>
      </c>
      <c r="AD54" s="33">
        <v>0</v>
      </c>
      <c r="AE54" s="33">
        <v>0</v>
      </c>
      <c r="AF54" s="33">
        <v>0</v>
      </c>
      <c r="AG54" s="33">
        <v>0</v>
      </c>
      <c r="AH54" s="33">
        <v>0</v>
      </c>
      <c r="AI54" s="27" t="s">
        <v>40</v>
      </c>
      <c r="AK54" s="34"/>
      <c r="AL54" s="34"/>
      <c r="AM54" s="34"/>
      <c r="AN54" s="34"/>
      <c r="AO54" s="34"/>
      <c r="AP54" s="34"/>
      <c r="AQ54" s="34"/>
      <c r="AR54" s="34"/>
      <c r="AS54" s="35"/>
      <c r="AT54" s="35">
        <v>-9.3350202651103997E-2</v>
      </c>
      <c r="AU54" s="35">
        <v>4.8015144411498852E-5</v>
      </c>
      <c r="AV54" s="35">
        <v>-1.0159378804999992E-5</v>
      </c>
      <c r="AW54" s="35">
        <v>-3.2567743049999993E-6</v>
      </c>
      <c r="AX54" s="35">
        <v>-6.48844823E-7</v>
      </c>
      <c r="AY54" s="35">
        <v>-2.44728705E-8</v>
      </c>
      <c r="AZ54" s="35">
        <v>-1.8825285000000001E-9</v>
      </c>
      <c r="BA54" s="35">
        <v>0</v>
      </c>
      <c r="BB54" s="35">
        <v>0</v>
      </c>
      <c r="BC54" s="35">
        <v>0</v>
      </c>
      <c r="BD54" s="35">
        <v>0</v>
      </c>
      <c r="BE54" s="35">
        <v>0</v>
      </c>
      <c r="BF54" s="35">
        <v>0</v>
      </c>
      <c r="BG54" s="35">
        <v>0</v>
      </c>
      <c r="BH54" s="35">
        <v>0</v>
      </c>
      <c r="BI54" s="35">
        <v>0</v>
      </c>
      <c r="BJ54" s="35">
        <v>0</v>
      </c>
      <c r="BK54" s="35">
        <v>0</v>
      </c>
      <c r="BL54" s="35">
        <v>0</v>
      </c>
      <c r="BM54" s="35">
        <v>0</v>
      </c>
      <c r="BN54" s="35">
        <v>0</v>
      </c>
      <c r="BO54" s="35">
        <v>0</v>
      </c>
      <c r="BP54" s="35">
        <v>0</v>
      </c>
      <c r="BQ54" s="35">
        <v>0</v>
      </c>
      <c r="BR54" s="35">
        <v>0</v>
      </c>
      <c r="BS54" s="27" t="s">
        <v>76</v>
      </c>
    </row>
    <row r="55" spans="1:71" x14ac:dyDescent="0.3">
      <c r="A55" s="32"/>
      <c r="B55" s="32"/>
      <c r="C55" s="32"/>
      <c r="D55" s="32"/>
      <c r="E55" s="32"/>
      <c r="F55" s="32"/>
      <c r="G55" s="32"/>
      <c r="H55" s="32"/>
      <c r="I55" s="32"/>
      <c r="J55" s="33"/>
      <c r="K55" s="33">
        <v>0.16478382276239659</v>
      </c>
      <c r="L55" s="33">
        <v>2.3096189958139997E-3</v>
      </c>
      <c r="M55" s="33">
        <v>-1.2613568459499997E-5</v>
      </c>
      <c r="N55" s="33">
        <v>-5.7498695485000009E-6</v>
      </c>
      <c r="O55" s="33">
        <v>-2.4974878099999999E-7</v>
      </c>
      <c r="P55" s="33">
        <v>-2.69829085E-8</v>
      </c>
      <c r="Q55" s="33">
        <v>-2.5100379999999999E-9</v>
      </c>
      <c r="R55" s="33">
        <v>6.2750949999999998E-10</v>
      </c>
      <c r="S55" s="33">
        <v>0</v>
      </c>
      <c r="T55" s="33">
        <v>0</v>
      </c>
      <c r="U55" s="33">
        <v>0</v>
      </c>
      <c r="V55" s="33">
        <v>0</v>
      </c>
      <c r="W55" s="33">
        <v>0</v>
      </c>
      <c r="X55" s="33">
        <v>0</v>
      </c>
      <c r="Y55" s="33">
        <v>0</v>
      </c>
      <c r="Z55" s="33">
        <v>0</v>
      </c>
      <c r="AA55" s="33">
        <v>0</v>
      </c>
      <c r="AB55" s="33">
        <v>0</v>
      </c>
      <c r="AC55" s="33">
        <v>0</v>
      </c>
      <c r="AD55" s="33">
        <v>0</v>
      </c>
      <c r="AE55" s="33">
        <v>0</v>
      </c>
      <c r="AF55" s="33">
        <v>0</v>
      </c>
      <c r="AG55" s="33">
        <v>0</v>
      </c>
      <c r="AH55" s="33">
        <v>0</v>
      </c>
      <c r="AI55" s="27" t="s">
        <v>41</v>
      </c>
      <c r="AK55" s="34"/>
      <c r="AL55" s="34"/>
      <c r="AM55" s="34"/>
      <c r="AN55" s="34"/>
      <c r="AO55" s="34"/>
      <c r="AP55" s="34"/>
      <c r="AQ55" s="34"/>
      <c r="AR55" s="34"/>
      <c r="AS55" s="34"/>
      <c r="AT55" s="35"/>
      <c r="AU55" s="35">
        <v>6.0599632198241313E-2</v>
      </c>
      <c r="AV55" s="35">
        <v>2.1103081734050004E-3</v>
      </c>
      <c r="AW55" s="35">
        <v>-3.1772061004000002E-5</v>
      </c>
      <c r="AX55" s="35">
        <v>-1.0414147661999999E-5</v>
      </c>
      <c r="AY55" s="35">
        <v>-2.3280602449999998E-7</v>
      </c>
      <c r="AZ55" s="35">
        <v>-2.0080303999999999E-8</v>
      </c>
      <c r="BA55" s="35">
        <v>-1.8825285000000001E-9</v>
      </c>
      <c r="BB55" s="35">
        <v>0</v>
      </c>
      <c r="BC55" s="35">
        <v>0</v>
      </c>
      <c r="BD55" s="35">
        <v>0</v>
      </c>
      <c r="BE55" s="35">
        <v>0</v>
      </c>
      <c r="BF55" s="35">
        <v>0</v>
      </c>
      <c r="BG55" s="35">
        <v>0</v>
      </c>
      <c r="BH55" s="35">
        <v>0</v>
      </c>
      <c r="BI55" s="35">
        <v>0</v>
      </c>
      <c r="BJ55" s="35">
        <v>0</v>
      </c>
      <c r="BK55" s="35">
        <v>0</v>
      </c>
      <c r="BL55" s="35">
        <v>0</v>
      </c>
      <c r="BM55" s="35">
        <v>0</v>
      </c>
      <c r="BN55" s="35">
        <v>0</v>
      </c>
      <c r="BO55" s="35">
        <v>0</v>
      </c>
      <c r="BP55" s="35">
        <v>0</v>
      </c>
      <c r="BQ55" s="35">
        <v>0</v>
      </c>
      <c r="BR55" s="35">
        <v>0</v>
      </c>
      <c r="BS55" s="27" t="s">
        <v>77</v>
      </c>
    </row>
    <row r="56" spans="1:71" x14ac:dyDescent="0.3">
      <c r="A56" s="32"/>
      <c r="B56" s="32"/>
      <c r="C56" s="32"/>
      <c r="D56" s="32"/>
      <c r="E56" s="32"/>
      <c r="F56" s="32"/>
      <c r="G56" s="32"/>
      <c r="H56" s="32"/>
      <c r="I56" s="32"/>
      <c r="J56" s="32"/>
      <c r="K56" s="33"/>
      <c r="L56" s="33">
        <v>8.1997121309387758E-2</v>
      </c>
      <c r="M56" s="33">
        <v>9.6819507521149885E-4</v>
      </c>
      <c r="N56" s="33">
        <v>-2.4471615481000001E-5</v>
      </c>
      <c r="O56" s="33">
        <v>-2.4297167840000001E-6</v>
      </c>
      <c r="P56" s="33">
        <v>6.6516006999999997E-8</v>
      </c>
      <c r="Q56" s="33">
        <v>3.5140532E-8</v>
      </c>
      <c r="R56" s="33">
        <v>1.2550189999999999E-8</v>
      </c>
      <c r="S56" s="33">
        <v>0</v>
      </c>
      <c r="T56" s="33">
        <v>0</v>
      </c>
      <c r="U56" s="33">
        <v>0</v>
      </c>
      <c r="V56" s="33">
        <v>0</v>
      </c>
      <c r="W56" s="33">
        <v>0</v>
      </c>
      <c r="X56" s="33">
        <v>0</v>
      </c>
      <c r="Y56" s="33">
        <v>0</v>
      </c>
      <c r="Z56" s="33">
        <v>0</v>
      </c>
      <c r="AA56" s="33">
        <v>0</v>
      </c>
      <c r="AB56" s="33">
        <v>0</v>
      </c>
      <c r="AC56" s="33">
        <v>0</v>
      </c>
      <c r="AD56" s="33">
        <v>0</v>
      </c>
      <c r="AE56" s="33">
        <v>0</v>
      </c>
      <c r="AF56" s="33">
        <v>0</v>
      </c>
      <c r="AG56" s="33">
        <v>0</v>
      </c>
      <c r="AH56" s="33">
        <v>0</v>
      </c>
      <c r="AI56" s="27" t="s">
        <v>42</v>
      </c>
      <c r="AK56" s="34"/>
      <c r="AL56" s="34"/>
      <c r="AM56" s="34"/>
      <c r="AN56" s="34"/>
      <c r="AO56" s="34"/>
      <c r="AP56" s="34"/>
      <c r="AQ56" s="34"/>
      <c r="AR56" s="34"/>
      <c r="AS56" s="34"/>
      <c r="AT56" s="34"/>
      <c r="AU56" s="35"/>
      <c r="AV56" s="35">
        <v>0.12719262331872033</v>
      </c>
      <c r="AW56" s="35">
        <v>-5.6842822555599917E-4</v>
      </c>
      <c r="AX56" s="35">
        <v>-1.4085705746500009E-5</v>
      </c>
      <c r="AY56" s="35">
        <v>-2.1165895434999998E-6</v>
      </c>
      <c r="AZ56" s="35">
        <v>-1.7319262199999999E-7</v>
      </c>
      <c r="BA56" s="35">
        <v>-1.5060228E-8</v>
      </c>
      <c r="BB56" s="35">
        <v>-1.255019E-9</v>
      </c>
      <c r="BC56" s="35">
        <v>0</v>
      </c>
      <c r="BD56" s="35">
        <v>0</v>
      </c>
      <c r="BE56" s="35">
        <v>0</v>
      </c>
      <c r="BF56" s="35">
        <v>0</v>
      </c>
      <c r="BG56" s="35">
        <v>0</v>
      </c>
      <c r="BH56" s="35">
        <v>0</v>
      </c>
      <c r="BI56" s="35">
        <v>0</v>
      </c>
      <c r="BJ56" s="35">
        <v>0</v>
      </c>
      <c r="BK56" s="35">
        <v>0</v>
      </c>
      <c r="BL56" s="35">
        <v>0</v>
      </c>
      <c r="BM56" s="35">
        <v>0</v>
      </c>
      <c r="BN56" s="35">
        <v>0</v>
      </c>
      <c r="BO56" s="35">
        <v>0</v>
      </c>
      <c r="BP56" s="35">
        <v>0</v>
      </c>
      <c r="BQ56" s="35">
        <v>0</v>
      </c>
      <c r="BR56" s="35">
        <v>0</v>
      </c>
      <c r="BS56" s="27" t="s">
        <v>78</v>
      </c>
    </row>
    <row r="57" spans="1:71" x14ac:dyDescent="0.3">
      <c r="A57" s="32"/>
      <c r="B57" s="32"/>
      <c r="C57" s="32"/>
      <c r="D57" s="32"/>
      <c r="E57" s="32"/>
      <c r="F57" s="32"/>
      <c r="G57" s="32"/>
      <c r="H57" s="32"/>
      <c r="I57" s="32"/>
      <c r="J57" s="32"/>
      <c r="K57" s="32"/>
      <c r="L57" s="33"/>
      <c r="M57" s="33">
        <v>0.12860412248020683</v>
      </c>
      <c r="N57" s="33">
        <v>7.9478470741499918E-4</v>
      </c>
      <c r="O57" s="33">
        <v>-2.2530728597499996E-5</v>
      </c>
      <c r="P57" s="33">
        <v>-2.0450534605000004E-6</v>
      </c>
      <c r="Q57" s="33">
        <v>-1.8260526449999999E-7</v>
      </c>
      <c r="R57" s="33">
        <v>-1.3177699500000001E-8</v>
      </c>
      <c r="S57" s="33">
        <v>-6.2750949999999998E-10</v>
      </c>
      <c r="T57" s="33">
        <v>0</v>
      </c>
      <c r="U57" s="33">
        <v>0</v>
      </c>
      <c r="V57" s="33">
        <v>0</v>
      </c>
      <c r="W57" s="33">
        <v>0</v>
      </c>
      <c r="X57" s="33">
        <v>0</v>
      </c>
      <c r="Y57" s="33">
        <v>0</v>
      </c>
      <c r="Z57" s="33">
        <v>0</v>
      </c>
      <c r="AA57" s="33">
        <v>0</v>
      </c>
      <c r="AB57" s="33">
        <v>0</v>
      </c>
      <c r="AC57" s="33">
        <v>0</v>
      </c>
      <c r="AD57" s="33">
        <v>0</v>
      </c>
      <c r="AE57" s="33">
        <v>0</v>
      </c>
      <c r="AF57" s="33">
        <v>0</v>
      </c>
      <c r="AG57" s="33">
        <v>0</v>
      </c>
      <c r="AH57" s="33">
        <v>0</v>
      </c>
      <c r="AI57" s="27" t="s">
        <v>43</v>
      </c>
      <c r="AK57" s="34"/>
      <c r="AL57" s="34"/>
      <c r="AM57" s="34"/>
      <c r="AN57" s="34"/>
      <c r="AO57" s="34"/>
      <c r="AP57" s="34"/>
      <c r="AQ57" s="34"/>
      <c r="AR57" s="34"/>
      <c r="AS57" s="34"/>
      <c r="AT57" s="34"/>
      <c r="AU57" s="34"/>
      <c r="AV57" s="35"/>
      <c r="AW57" s="35">
        <v>-0.1598328010453248</v>
      </c>
      <c r="AX57" s="35">
        <v>2.5952186495680056E-3</v>
      </c>
      <c r="AY57" s="35">
        <v>-8.5862124885000032E-6</v>
      </c>
      <c r="AZ57" s="35">
        <v>-1.088101473E-6</v>
      </c>
      <c r="BA57" s="35">
        <v>-1.1859929549999998E-7</v>
      </c>
      <c r="BB57" s="35">
        <v>-7.5301140000000002E-9</v>
      </c>
      <c r="BC57" s="35">
        <v>-6.2750949999999998E-10</v>
      </c>
      <c r="BD57" s="35">
        <v>0</v>
      </c>
      <c r="BE57" s="35">
        <v>0</v>
      </c>
      <c r="BF57" s="35">
        <v>0</v>
      </c>
      <c r="BG57" s="35">
        <v>0</v>
      </c>
      <c r="BH57" s="35">
        <v>0</v>
      </c>
      <c r="BI57" s="35">
        <v>0</v>
      </c>
      <c r="BJ57" s="35">
        <v>0</v>
      </c>
      <c r="BK57" s="35">
        <v>0</v>
      </c>
      <c r="BL57" s="35">
        <v>0</v>
      </c>
      <c r="BM57" s="35">
        <v>0</v>
      </c>
      <c r="BN57" s="35">
        <v>0</v>
      </c>
      <c r="BO57" s="35">
        <v>0</v>
      </c>
      <c r="BP57" s="35">
        <v>0</v>
      </c>
      <c r="BQ57" s="35">
        <v>0</v>
      </c>
      <c r="BR57" s="35">
        <v>0</v>
      </c>
      <c r="BS57" s="27" t="s">
        <v>79</v>
      </c>
    </row>
    <row r="58" spans="1:71" x14ac:dyDescent="0.3">
      <c r="A58" s="32"/>
      <c r="B58" s="32"/>
      <c r="C58" s="32"/>
      <c r="D58" s="32"/>
      <c r="E58" s="32"/>
      <c r="F58" s="32"/>
      <c r="G58" s="32"/>
      <c r="H58" s="32"/>
      <c r="I58" s="32"/>
      <c r="J58" s="32"/>
      <c r="K58" s="32"/>
      <c r="L58" s="32"/>
      <c r="M58" s="33"/>
      <c r="N58" s="33">
        <v>0.1983830471032127</v>
      </c>
      <c r="O58" s="33">
        <v>2.6294499203024994E-3</v>
      </c>
      <c r="P58" s="33">
        <v>-3.7084556430999996E-5</v>
      </c>
      <c r="Q58" s="33">
        <v>-8.0804398315000009E-6</v>
      </c>
      <c r="R58" s="33">
        <v>-3.1312724049999994E-7</v>
      </c>
      <c r="S58" s="33">
        <v>-2.57278895E-8</v>
      </c>
      <c r="T58" s="33">
        <v>-2.5100379999999999E-9</v>
      </c>
      <c r="U58" s="33">
        <v>0</v>
      </c>
      <c r="V58" s="33">
        <v>0</v>
      </c>
      <c r="W58" s="33">
        <v>0</v>
      </c>
      <c r="X58" s="33">
        <v>0</v>
      </c>
      <c r="Y58" s="33">
        <v>0</v>
      </c>
      <c r="Z58" s="33">
        <v>0</v>
      </c>
      <c r="AA58" s="33">
        <v>0</v>
      </c>
      <c r="AB58" s="33">
        <v>0</v>
      </c>
      <c r="AC58" s="33">
        <v>0</v>
      </c>
      <c r="AD58" s="33">
        <v>0</v>
      </c>
      <c r="AE58" s="33">
        <v>0</v>
      </c>
      <c r="AF58" s="33">
        <v>0</v>
      </c>
      <c r="AG58" s="33">
        <v>0</v>
      </c>
      <c r="AH58" s="33">
        <v>0</v>
      </c>
      <c r="AI58" s="27" t="s">
        <v>44</v>
      </c>
      <c r="AK58" s="34"/>
      <c r="AL58" s="34"/>
      <c r="AM58" s="34"/>
      <c r="AN58" s="34"/>
      <c r="AO58" s="34"/>
      <c r="AP58" s="34"/>
      <c r="AQ58" s="34"/>
      <c r="AR58" s="34"/>
      <c r="AS58" s="34"/>
      <c r="AT58" s="34"/>
      <c r="AU58" s="34"/>
      <c r="AV58" s="34"/>
      <c r="AW58" s="35"/>
      <c r="AX58" s="35">
        <v>0.20315067226630765</v>
      </c>
      <c r="AY58" s="35">
        <v>4.7407188107520008E-3</v>
      </c>
      <c r="AZ58" s="35">
        <v>-3.5622459295999995E-5</v>
      </c>
      <c r="BA58" s="35">
        <v>-4.0518288415000008E-6</v>
      </c>
      <c r="BB58" s="35">
        <v>-2.3657108149999999E-7</v>
      </c>
      <c r="BC58" s="35">
        <v>-1.6315247E-8</v>
      </c>
      <c r="BD58" s="35">
        <v>-3.1375474999999998E-9</v>
      </c>
      <c r="BE58" s="35">
        <v>0</v>
      </c>
      <c r="BF58" s="35">
        <v>0</v>
      </c>
      <c r="BG58" s="35">
        <v>0</v>
      </c>
      <c r="BH58" s="35">
        <v>0</v>
      </c>
      <c r="BI58" s="35">
        <v>0</v>
      </c>
      <c r="BJ58" s="35">
        <v>0</v>
      </c>
      <c r="BK58" s="35">
        <v>0</v>
      </c>
      <c r="BL58" s="35">
        <v>0</v>
      </c>
      <c r="BM58" s="35">
        <v>0</v>
      </c>
      <c r="BN58" s="35">
        <v>0</v>
      </c>
      <c r="BO58" s="35">
        <v>0</v>
      </c>
      <c r="BP58" s="35">
        <v>0</v>
      </c>
      <c r="BQ58" s="35">
        <v>0</v>
      </c>
      <c r="BR58" s="35">
        <v>0</v>
      </c>
      <c r="BS58" s="27" t="s">
        <v>80</v>
      </c>
    </row>
    <row r="59" spans="1:71" x14ac:dyDescent="0.3">
      <c r="A59" s="32"/>
      <c r="B59" s="32"/>
      <c r="C59" s="32"/>
      <c r="D59" s="32"/>
      <c r="E59" s="32"/>
      <c r="F59" s="32"/>
      <c r="G59" s="32"/>
      <c r="H59" s="32"/>
      <c r="I59" s="32"/>
      <c r="J59" s="32"/>
      <c r="K59" s="32"/>
      <c r="L59" s="32"/>
      <c r="M59" s="32"/>
      <c r="N59" s="33"/>
      <c r="O59" s="33">
        <v>0.1599910978468132</v>
      </c>
      <c r="P59" s="33">
        <v>9.0017932050650011E-4</v>
      </c>
      <c r="Q59" s="33">
        <v>-1.6803449391000003E-5</v>
      </c>
      <c r="R59" s="33">
        <v>-7.4987385250000008E-7</v>
      </c>
      <c r="S59" s="33">
        <v>-6.651600700000001E-8</v>
      </c>
      <c r="T59" s="33">
        <v>-8.7851330000000016E-9</v>
      </c>
      <c r="U59" s="33">
        <v>-6.2750949999999998E-10</v>
      </c>
      <c r="V59" s="33">
        <v>0</v>
      </c>
      <c r="W59" s="33">
        <v>0</v>
      </c>
      <c r="X59" s="33">
        <v>0</v>
      </c>
      <c r="Y59" s="33">
        <v>0</v>
      </c>
      <c r="Z59" s="33">
        <v>0</v>
      </c>
      <c r="AA59" s="33">
        <v>0</v>
      </c>
      <c r="AB59" s="33">
        <v>0</v>
      </c>
      <c r="AC59" s="33">
        <v>0</v>
      </c>
      <c r="AD59" s="33">
        <v>0</v>
      </c>
      <c r="AE59" s="33">
        <v>0</v>
      </c>
      <c r="AF59" s="33">
        <v>0</v>
      </c>
      <c r="AG59" s="33">
        <v>0</v>
      </c>
      <c r="AH59" s="33">
        <v>0</v>
      </c>
      <c r="AI59" s="27" t="s">
        <v>45</v>
      </c>
      <c r="AK59" s="34"/>
      <c r="AL59" s="34"/>
      <c r="AM59" s="34"/>
      <c r="AN59" s="34"/>
      <c r="AO59" s="34"/>
      <c r="AP59" s="34"/>
      <c r="AQ59" s="34"/>
      <c r="AR59" s="34"/>
      <c r="AS59" s="34"/>
      <c r="AT59" s="34"/>
      <c r="AU59" s="34"/>
      <c r="AV59" s="34"/>
      <c r="AW59" s="34"/>
      <c r="AX59" s="35"/>
      <c r="AY59" s="35">
        <v>0.31528376537558939</v>
      </c>
      <c r="AZ59" s="35">
        <v>1.1033135582989996E-3</v>
      </c>
      <c r="BA59" s="35">
        <v>-1.6844237508500002E-5</v>
      </c>
      <c r="BB59" s="35">
        <v>-1.45582204E-6</v>
      </c>
      <c r="BC59" s="35">
        <v>-1.3114948549999999E-7</v>
      </c>
      <c r="BD59" s="35">
        <v>-2.5100379999999998E-8</v>
      </c>
      <c r="BE59" s="35">
        <v>-6.2750949999999998E-10</v>
      </c>
      <c r="BF59" s="35">
        <v>0</v>
      </c>
      <c r="BG59" s="35">
        <v>0</v>
      </c>
      <c r="BH59" s="35">
        <v>0</v>
      </c>
      <c r="BI59" s="35">
        <v>0</v>
      </c>
      <c r="BJ59" s="35">
        <v>0</v>
      </c>
      <c r="BK59" s="35">
        <v>0</v>
      </c>
      <c r="BL59" s="35">
        <v>0</v>
      </c>
      <c r="BM59" s="35">
        <v>0</v>
      </c>
      <c r="BN59" s="35">
        <v>0</v>
      </c>
      <c r="BO59" s="35">
        <v>0</v>
      </c>
      <c r="BP59" s="35">
        <v>0</v>
      </c>
      <c r="BQ59" s="35">
        <v>0</v>
      </c>
      <c r="BR59" s="35">
        <v>0</v>
      </c>
      <c r="BS59" s="27" t="s">
        <v>81</v>
      </c>
    </row>
    <row r="60" spans="1:71" x14ac:dyDescent="0.3">
      <c r="A60" s="32"/>
      <c r="B60" s="32"/>
      <c r="C60" s="32"/>
      <c r="D60" s="32"/>
      <c r="E60" s="32"/>
      <c r="F60" s="32"/>
      <c r="G60" s="32"/>
      <c r="H60" s="32"/>
      <c r="I60" s="32"/>
      <c r="J60" s="32"/>
      <c r="K60" s="32"/>
      <c r="L60" s="32"/>
      <c r="M60" s="32"/>
      <c r="N60" s="32"/>
      <c r="O60" s="33"/>
      <c r="P60" s="33">
        <v>0.14078497042865862</v>
      </c>
      <c r="Q60" s="33">
        <v>2.1539614992820031E-3</v>
      </c>
      <c r="R60" s="33">
        <v>-2.6192246529999968E-6</v>
      </c>
      <c r="S60" s="33">
        <v>-3.0635013789999996E-6</v>
      </c>
      <c r="T60" s="33">
        <v>-1.8323277399999998E-7</v>
      </c>
      <c r="U60" s="33">
        <v>-1.8825285E-8</v>
      </c>
      <c r="V60" s="33">
        <v>-1.2550190000000002E-9</v>
      </c>
      <c r="W60" s="33">
        <v>0</v>
      </c>
      <c r="X60" s="33">
        <v>0</v>
      </c>
      <c r="Y60" s="33">
        <v>0</v>
      </c>
      <c r="Z60" s="33">
        <v>0</v>
      </c>
      <c r="AA60" s="33">
        <v>0</v>
      </c>
      <c r="AB60" s="33">
        <v>0</v>
      </c>
      <c r="AC60" s="33">
        <v>0</v>
      </c>
      <c r="AD60" s="33">
        <v>0</v>
      </c>
      <c r="AE60" s="33">
        <v>0</v>
      </c>
      <c r="AF60" s="33">
        <v>0</v>
      </c>
      <c r="AG60" s="33">
        <v>0</v>
      </c>
      <c r="AH60" s="33">
        <v>0</v>
      </c>
      <c r="AI60" s="27" t="s">
        <v>46</v>
      </c>
      <c r="AK60" s="34"/>
      <c r="AL60" s="34"/>
      <c r="AM60" s="34"/>
      <c r="AN60" s="34"/>
      <c r="AO60" s="34"/>
      <c r="AP60" s="34"/>
      <c r="AQ60" s="34"/>
      <c r="AR60" s="34"/>
      <c r="AS60" s="34"/>
      <c r="AT60" s="34"/>
      <c r="AU60" s="34"/>
      <c r="AV60" s="34"/>
      <c r="AW60" s="34"/>
      <c r="AX60" s="34"/>
      <c r="AY60" s="35"/>
      <c r="AZ60" s="35">
        <v>5.1084428290542667E-2</v>
      </c>
      <c r="BA60" s="35">
        <v>2.3826190584775005E-3</v>
      </c>
      <c r="BB60" s="35">
        <v>-1.0242210058999999E-5</v>
      </c>
      <c r="BC60" s="35">
        <v>-1.088101473E-6</v>
      </c>
      <c r="BD60" s="35">
        <v>-2.3029598650000002E-7</v>
      </c>
      <c r="BE60" s="35">
        <v>-1.0040152E-8</v>
      </c>
      <c r="BF60" s="35">
        <v>-6.2750949999999998E-10</v>
      </c>
      <c r="BG60" s="35">
        <v>0</v>
      </c>
      <c r="BH60" s="35">
        <v>0</v>
      </c>
      <c r="BI60" s="35">
        <v>0</v>
      </c>
      <c r="BJ60" s="35">
        <v>0</v>
      </c>
      <c r="BK60" s="35">
        <v>0</v>
      </c>
      <c r="BL60" s="35">
        <v>0</v>
      </c>
      <c r="BM60" s="35">
        <v>0</v>
      </c>
      <c r="BN60" s="35">
        <v>0</v>
      </c>
      <c r="BO60" s="35">
        <v>0</v>
      </c>
      <c r="BP60" s="35">
        <v>0</v>
      </c>
      <c r="BQ60" s="35">
        <v>0</v>
      </c>
      <c r="BR60" s="35">
        <v>0</v>
      </c>
      <c r="BS60" s="27" t="s">
        <v>82</v>
      </c>
    </row>
    <row r="61" spans="1:71" x14ac:dyDescent="0.3">
      <c r="A61" s="32"/>
      <c r="B61" s="32"/>
      <c r="C61" s="32"/>
      <c r="D61" s="32"/>
      <c r="E61" s="32"/>
      <c r="F61" s="32"/>
      <c r="G61" s="32"/>
      <c r="H61" s="32"/>
      <c r="I61" s="32"/>
      <c r="J61" s="32"/>
      <c r="K61" s="32"/>
      <c r="L61" s="32"/>
      <c r="M61" s="32"/>
      <c r="N61" s="32"/>
      <c r="O61" s="32"/>
      <c r="P61" s="33"/>
      <c r="Q61" s="33">
        <v>7.9156204452641182E-2</v>
      </c>
      <c r="R61" s="33">
        <v>1.2153158464254983E-3</v>
      </c>
      <c r="S61" s="33">
        <v>3.2316739250000102E-7</v>
      </c>
      <c r="T61" s="33">
        <v>-2.4479145595000005E-6</v>
      </c>
      <c r="U61" s="33">
        <v>-1.95782964E-7</v>
      </c>
      <c r="V61" s="33">
        <v>-2.2590342000000002E-8</v>
      </c>
      <c r="W61" s="33">
        <v>-3.1375475000000002E-9</v>
      </c>
      <c r="X61" s="33">
        <v>0</v>
      </c>
      <c r="Y61" s="33">
        <v>0</v>
      </c>
      <c r="Z61" s="33">
        <v>0</v>
      </c>
      <c r="AA61" s="33">
        <v>0</v>
      </c>
      <c r="AB61" s="33">
        <v>0</v>
      </c>
      <c r="AC61" s="33">
        <v>0</v>
      </c>
      <c r="AD61" s="33">
        <v>0</v>
      </c>
      <c r="AE61" s="33">
        <v>0</v>
      </c>
      <c r="AF61" s="33">
        <v>0</v>
      </c>
      <c r="AG61" s="33">
        <v>0</v>
      </c>
      <c r="AH61" s="33">
        <v>0</v>
      </c>
      <c r="AI61" s="27" t="s">
        <v>47</v>
      </c>
      <c r="AK61" s="34"/>
      <c r="AL61" s="34"/>
      <c r="AM61" s="34"/>
      <c r="AN61" s="34"/>
      <c r="AO61" s="34"/>
      <c r="AP61" s="34"/>
      <c r="AQ61" s="34"/>
      <c r="AR61" s="34"/>
      <c r="AS61" s="34"/>
      <c r="AT61" s="34"/>
      <c r="AU61" s="34"/>
      <c r="AV61" s="34"/>
      <c r="AW61" s="34"/>
      <c r="AX61" s="34"/>
      <c r="AY61" s="34"/>
      <c r="AZ61" s="35"/>
      <c r="BA61" s="35">
        <v>0.20260233375739151</v>
      </c>
      <c r="BB61" s="35">
        <v>9.2081748045200066E-4</v>
      </c>
      <c r="BC61" s="35">
        <v>-2.1065493915E-5</v>
      </c>
      <c r="BD61" s="35">
        <v>-4.6692981894999998E-6</v>
      </c>
      <c r="BE61" s="35">
        <v>-2.353160625E-7</v>
      </c>
      <c r="BF61" s="35">
        <v>-2.0707813499999998E-8</v>
      </c>
      <c r="BG61" s="35">
        <v>-1.8825285000000001E-9</v>
      </c>
      <c r="BH61" s="35">
        <v>0</v>
      </c>
      <c r="BI61" s="35">
        <v>0</v>
      </c>
      <c r="BJ61" s="35">
        <v>0</v>
      </c>
      <c r="BK61" s="35">
        <v>0</v>
      </c>
      <c r="BL61" s="35">
        <v>0</v>
      </c>
      <c r="BM61" s="35">
        <v>0</v>
      </c>
      <c r="BN61" s="35">
        <v>0</v>
      </c>
      <c r="BO61" s="35">
        <v>0</v>
      </c>
      <c r="BP61" s="35">
        <v>0</v>
      </c>
      <c r="BQ61" s="35">
        <v>0</v>
      </c>
      <c r="BR61" s="35">
        <v>0</v>
      </c>
      <c r="BS61" s="27" t="s">
        <v>83</v>
      </c>
    </row>
    <row r="62" spans="1:71" x14ac:dyDescent="0.3">
      <c r="A62" s="32"/>
      <c r="B62" s="32"/>
      <c r="C62" s="32"/>
      <c r="D62" s="32"/>
      <c r="E62" s="32"/>
      <c r="F62" s="32"/>
      <c r="G62" s="32"/>
      <c r="H62" s="32"/>
      <c r="I62" s="32"/>
      <c r="J62" s="32"/>
      <c r="K62" s="32"/>
      <c r="L62" s="32"/>
      <c r="M62" s="32"/>
      <c r="N62" s="32"/>
      <c r="O62" s="32"/>
      <c r="P62" s="32"/>
      <c r="Q62" s="33"/>
      <c r="R62" s="33">
        <v>-8.1457491377329508E-3</v>
      </c>
      <c r="S62" s="33">
        <v>3.3010199998450055E-4</v>
      </c>
      <c r="T62" s="33">
        <v>-2.6587577514999917E-6</v>
      </c>
      <c r="U62" s="33">
        <v>-1.9923426625000001E-6</v>
      </c>
      <c r="V62" s="33">
        <v>-2.1837330599999996E-7</v>
      </c>
      <c r="W62" s="33">
        <v>-3.6395551000000003E-8</v>
      </c>
      <c r="X62" s="33">
        <v>-2.5100379999999999E-9</v>
      </c>
      <c r="Y62" s="33">
        <v>0</v>
      </c>
      <c r="Z62" s="33">
        <v>0</v>
      </c>
      <c r="AA62" s="33">
        <v>0</v>
      </c>
      <c r="AB62" s="33">
        <v>0</v>
      </c>
      <c r="AC62" s="33">
        <v>0</v>
      </c>
      <c r="AD62" s="33">
        <v>0</v>
      </c>
      <c r="AE62" s="33">
        <v>0</v>
      </c>
      <c r="AF62" s="33">
        <v>0</v>
      </c>
      <c r="AG62" s="33">
        <v>0</v>
      </c>
      <c r="AH62" s="33">
        <v>0</v>
      </c>
      <c r="AI62" s="27" t="s">
        <v>48</v>
      </c>
      <c r="AK62" s="34"/>
      <c r="AL62" s="34"/>
      <c r="AM62" s="34"/>
      <c r="AN62" s="34"/>
      <c r="AO62" s="34"/>
      <c r="AP62" s="34"/>
      <c r="AQ62" s="34"/>
      <c r="AR62" s="34"/>
      <c r="AS62" s="34"/>
      <c r="AT62" s="34"/>
      <c r="AU62" s="34"/>
      <c r="AV62" s="34"/>
      <c r="AW62" s="34"/>
      <c r="AX62" s="34"/>
      <c r="AY62" s="34"/>
      <c r="AZ62" s="34"/>
      <c r="BA62" s="35"/>
      <c r="BB62" s="35">
        <v>0.17357331256085545</v>
      </c>
      <c r="BC62" s="35">
        <v>9.3669409831149996E-4</v>
      </c>
      <c r="BD62" s="35">
        <v>-2.0658240249500003E-5</v>
      </c>
      <c r="BE62" s="35">
        <v>-1.2154859015000002E-6</v>
      </c>
      <c r="BF62" s="35">
        <v>-1.16716767E-7</v>
      </c>
      <c r="BG62" s="35">
        <v>-1.2550189999999999E-8</v>
      </c>
      <c r="BH62" s="35">
        <v>-2.5100379999999999E-9</v>
      </c>
      <c r="BI62" s="35">
        <v>6.2750949999999998E-10</v>
      </c>
      <c r="BJ62" s="35">
        <v>0</v>
      </c>
      <c r="BK62" s="35">
        <v>0</v>
      </c>
      <c r="BL62" s="35">
        <v>0</v>
      </c>
      <c r="BM62" s="35">
        <v>0</v>
      </c>
      <c r="BN62" s="35">
        <v>0</v>
      </c>
      <c r="BO62" s="35">
        <v>0</v>
      </c>
      <c r="BP62" s="35">
        <v>0</v>
      </c>
      <c r="BQ62" s="35">
        <v>0</v>
      </c>
      <c r="BR62" s="35">
        <v>0</v>
      </c>
      <c r="BS62" s="27" t="s">
        <v>84</v>
      </c>
    </row>
    <row r="63" spans="1:71" x14ac:dyDescent="0.3">
      <c r="A63" s="32"/>
      <c r="B63" s="32"/>
      <c r="C63" s="32"/>
      <c r="D63" s="32"/>
      <c r="E63" s="32"/>
      <c r="F63" s="32"/>
      <c r="G63" s="32"/>
      <c r="H63" s="32"/>
      <c r="I63" s="32"/>
      <c r="J63" s="32"/>
      <c r="K63" s="32"/>
      <c r="L63" s="32"/>
      <c r="M63" s="32"/>
      <c r="N63" s="32"/>
      <c r="O63" s="32"/>
      <c r="P63" s="32"/>
      <c r="Q63" s="32"/>
      <c r="R63" s="33"/>
      <c r="S63" s="33">
        <v>9.3551094797453077E-2</v>
      </c>
      <c r="T63" s="33">
        <v>1.6646164134825031E-3</v>
      </c>
      <c r="U63" s="33">
        <v>-3.7167387684999954E-6</v>
      </c>
      <c r="V63" s="33">
        <v>-2.6443250330000003E-6</v>
      </c>
      <c r="W63" s="33">
        <v>-3.6144547199999998E-7</v>
      </c>
      <c r="X63" s="33">
        <v>-2.1962832500000001E-8</v>
      </c>
      <c r="Y63" s="33">
        <v>-1.8825285000000001E-9</v>
      </c>
      <c r="Z63" s="33">
        <v>0</v>
      </c>
      <c r="AA63" s="33">
        <v>0</v>
      </c>
      <c r="AB63" s="33">
        <v>0</v>
      </c>
      <c r="AC63" s="33">
        <v>0</v>
      </c>
      <c r="AD63" s="33">
        <v>0</v>
      </c>
      <c r="AE63" s="33">
        <v>0</v>
      </c>
      <c r="AF63" s="33">
        <v>0</v>
      </c>
      <c r="AG63" s="33">
        <v>0</v>
      </c>
      <c r="AH63" s="33">
        <v>0</v>
      </c>
      <c r="AI63" s="27" t="s">
        <v>49</v>
      </c>
      <c r="AK63" s="34"/>
      <c r="AL63" s="34"/>
      <c r="AM63" s="34"/>
      <c r="AN63" s="34"/>
      <c r="AO63" s="34"/>
      <c r="AP63" s="34"/>
      <c r="AQ63" s="34"/>
      <c r="AR63" s="34"/>
      <c r="AS63" s="34"/>
      <c r="AT63" s="34"/>
      <c r="AU63" s="34"/>
      <c r="AV63" s="34"/>
      <c r="AW63" s="34"/>
      <c r="AX63" s="34"/>
      <c r="AY63" s="34"/>
      <c r="AZ63" s="34"/>
      <c r="BA63" s="34"/>
      <c r="BB63" s="35"/>
      <c r="BC63" s="35">
        <v>3.4099526369994047E-2</v>
      </c>
      <c r="BD63" s="35">
        <v>2.0344981232005002E-3</v>
      </c>
      <c r="BE63" s="35">
        <v>-1.24403758375E-5</v>
      </c>
      <c r="BF63" s="35">
        <v>-1.1320271379999999E-6</v>
      </c>
      <c r="BG63" s="35">
        <v>-1.58132394E-7</v>
      </c>
      <c r="BH63" s="35">
        <v>-2.7610418000000001E-8</v>
      </c>
      <c r="BI63" s="35">
        <v>-1.4432718500000001E-8</v>
      </c>
      <c r="BJ63" s="35">
        <v>-1.255019E-9</v>
      </c>
      <c r="BK63" s="35">
        <v>0</v>
      </c>
      <c r="BL63" s="35">
        <v>0</v>
      </c>
      <c r="BM63" s="35">
        <v>0</v>
      </c>
      <c r="BN63" s="35">
        <v>0</v>
      </c>
      <c r="BO63" s="35">
        <v>0</v>
      </c>
      <c r="BP63" s="35">
        <v>0</v>
      </c>
      <c r="BQ63" s="35">
        <v>0</v>
      </c>
      <c r="BR63" s="35">
        <v>0</v>
      </c>
      <c r="BS63" s="27" t="s">
        <v>85</v>
      </c>
    </row>
    <row r="64" spans="1:71" x14ac:dyDescent="0.3">
      <c r="A64" s="32"/>
      <c r="B64" s="32"/>
      <c r="C64" s="32"/>
      <c r="D64" s="32"/>
      <c r="E64" s="32"/>
      <c r="F64" s="32"/>
      <c r="G64" s="32"/>
      <c r="H64" s="32"/>
      <c r="I64" s="32"/>
      <c r="J64" s="32"/>
      <c r="K64" s="32"/>
      <c r="L64" s="32"/>
      <c r="M64" s="32"/>
      <c r="N64" s="32"/>
      <c r="O64" s="32"/>
      <c r="P64" s="32"/>
      <c r="Q64" s="32"/>
      <c r="R64" s="32"/>
      <c r="S64" s="33"/>
      <c r="T64" s="33">
        <v>9.3696836388865556E-2</v>
      </c>
      <c r="U64" s="33">
        <v>1.0560853108004999E-3</v>
      </c>
      <c r="V64" s="33">
        <v>-1.3364697331000006E-5</v>
      </c>
      <c r="W64" s="33">
        <v>-7.5169363005000009E-6</v>
      </c>
      <c r="X64" s="33">
        <v>-4.5870944449999995E-7</v>
      </c>
      <c r="Y64" s="33">
        <v>-2.1962832500000001E-8</v>
      </c>
      <c r="Z64" s="33">
        <v>-3.1375475000000002E-9</v>
      </c>
      <c r="AA64" s="33">
        <v>-6.2750949999999998E-10</v>
      </c>
      <c r="AB64" s="33">
        <v>0</v>
      </c>
      <c r="AC64" s="33">
        <v>0</v>
      </c>
      <c r="AD64" s="33">
        <v>0</v>
      </c>
      <c r="AE64" s="33">
        <v>0</v>
      </c>
      <c r="AF64" s="33">
        <v>0</v>
      </c>
      <c r="AG64" s="33">
        <v>0</v>
      </c>
      <c r="AH64" s="33">
        <v>0</v>
      </c>
      <c r="AI64" s="27" t="s">
        <v>50</v>
      </c>
      <c r="AK64" s="34"/>
      <c r="AL64" s="34"/>
      <c r="AM64" s="34"/>
      <c r="AN64" s="34"/>
      <c r="AO64" s="34"/>
      <c r="AP64" s="34"/>
      <c r="AQ64" s="34"/>
      <c r="AR64" s="34"/>
      <c r="AS64" s="34"/>
      <c r="AT64" s="34"/>
      <c r="AU64" s="34"/>
      <c r="AV64" s="34"/>
      <c r="AW64" s="34"/>
      <c r="AX64" s="34"/>
      <c r="AY64" s="34"/>
      <c r="AZ64" s="34"/>
      <c r="BA64" s="34"/>
      <c r="BB64" s="34"/>
      <c r="BC64" s="35"/>
      <c r="BD64" s="35">
        <v>0.19091247434211994</v>
      </c>
      <c r="BE64" s="35">
        <v>-1.9372473284000041E-5</v>
      </c>
      <c r="BF64" s="35">
        <v>-1.7690747823999995E-5</v>
      </c>
      <c r="BG64" s="35">
        <v>-3.2128486399999998E-6</v>
      </c>
      <c r="BH64" s="35">
        <v>-4.8004476749999999E-7</v>
      </c>
      <c r="BI64" s="35">
        <v>-2.32178515E-8</v>
      </c>
      <c r="BJ64" s="35">
        <v>-1.255019E-9</v>
      </c>
      <c r="BK64" s="35">
        <v>0</v>
      </c>
      <c r="BL64" s="35">
        <v>0</v>
      </c>
      <c r="BM64" s="35">
        <v>0</v>
      </c>
      <c r="BN64" s="35">
        <v>0</v>
      </c>
      <c r="BO64" s="35">
        <v>0</v>
      </c>
      <c r="BP64" s="35">
        <v>0</v>
      </c>
      <c r="BQ64" s="35">
        <v>0</v>
      </c>
      <c r="BR64" s="35">
        <v>0</v>
      </c>
      <c r="BS64" s="27" t="s">
        <v>86</v>
      </c>
    </row>
    <row r="65" spans="1:81" x14ac:dyDescent="0.3">
      <c r="A65" s="32"/>
      <c r="B65" s="32"/>
      <c r="C65" s="32"/>
      <c r="D65" s="32"/>
      <c r="E65" s="32"/>
      <c r="F65" s="32"/>
      <c r="G65" s="32"/>
      <c r="H65" s="32"/>
      <c r="I65" s="32"/>
      <c r="J65" s="32"/>
      <c r="K65" s="32"/>
      <c r="L65" s="32"/>
      <c r="M65" s="32"/>
      <c r="N65" s="32"/>
      <c r="O65" s="32"/>
      <c r="P65" s="32"/>
      <c r="Q65" s="32"/>
      <c r="R65" s="32"/>
      <c r="S65" s="32"/>
      <c r="T65" s="33"/>
      <c r="U65" s="33">
        <v>-4.7324803640284005E-2</v>
      </c>
      <c r="V65" s="33">
        <v>-6.3871054457499097E-5</v>
      </c>
      <c r="W65" s="33">
        <v>-4.0061461499E-5</v>
      </c>
      <c r="X65" s="33">
        <v>-2.1724378889999998E-6</v>
      </c>
      <c r="Y65" s="33">
        <v>-1.5436733699999997E-7</v>
      </c>
      <c r="Z65" s="33">
        <v>-2.57278895E-8</v>
      </c>
      <c r="AA65" s="33">
        <v>-3.1375474999999998E-9</v>
      </c>
      <c r="AB65" s="33">
        <v>-6.2750949999999998E-10</v>
      </c>
      <c r="AC65" s="33">
        <v>0</v>
      </c>
      <c r="AD65" s="33">
        <v>0</v>
      </c>
      <c r="AE65" s="33">
        <v>0</v>
      </c>
      <c r="AF65" s="33">
        <v>0</v>
      </c>
      <c r="AG65" s="33">
        <v>0</v>
      </c>
      <c r="AH65" s="33">
        <v>0</v>
      </c>
      <c r="AI65" s="27" t="s">
        <v>51</v>
      </c>
      <c r="AK65" s="34"/>
      <c r="AL65" s="34"/>
      <c r="AM65" s="34"/>
      <c r="AN65" s="34"/>
      <c r="AO65" s="34"/>
      <c r="AP65" s="34"/>
      <c r="AQ65" s="34"/>
      <c r="AR65" s="34"/>
      <c r="AS65" s="34"/>
      <c r="AT65" s="34"/>
      <c r="AU65" s="34"/>
      <c r="AV65" s="34"/>
      <c r="AW65" s="34"/>
      <c r="AX65" s="34"/>
      <c r="AY65" s="34"/>
      <c r="AZ65" s="34"/>
      <c r="BA65" s="34"/>
      <c r="BB65" s="34"/>
      <c r="BC65" s="34"/>
      <c r="BD65" s="35"/>
      <c r="BE65" s="35">
        <v>1.0308250413799114E-2</v>
      </c>
      <c r="BF65" s="35">
        <v>4.4941728382399986E-4</v>
      </c>
      <c r="BG65" s="35">
        <v>-1.2832569275E-5</v>
      </c>
      <c r="BH65" s="35">
        <v>-2.5934967634999998E-6</v>
      </c>
      <c r="BI65" s="35">
        <v>-1.92017907E-7</v>
      </c>
      <c r="BJ65" s="35">
        <v>4.3925665E-9</v>
      </c>
      <c r="BK65" s="35">
        <v>6.2750949999999998E-10</v>
      </c>
      <c r="BL65" s="35">
        <v>0</v>
      </c>
      <c r="BM65" s="35">
        <v>0</v>
      </c>
      <c r="BN65" s="35">
        <v>0</v>
      </c>
      <c r="BO65" s="35">
        <v>0</v>
      </c>
      <c r="BP65" s="35">
        <v>0</v>
      </c>
      <c r="BQ65" s="35">
        <v>0</v>
      </c>
      <c r="BR65" s="35">
        <v>0</v>
      </c>
      <c r="BS65" s="27" t="s">
        <v>87</v>
      </c>
    </row>
    <row r="66" spans="1:81" x14ac:dyDescent="0.3">
      <c r="A66" s="32"/>
      <c r="B66" s="32"/>
      <c r="C66" s="32"/>
      <c r="D66" s="32"/>
      <c r="E66" s="32"/>
      <c r="F66" s="32"/>
      <c r="G66" s="32"/>
      <c r="H66" s="32"/>
      <c r="I66" s="32"/>
      <c r="J66" s="32"/>
      <c r="K66" s="32"/>
      <c r="L66" s="32"/>
      <c r="M66" s="32"/>
      <c r="N66" s="32"/>
      <c r="O66" s="32"/>
      <c r="P66" s="32"/>
      <c r="Q66" s="32"/>
      <c r="R66" s="32"/>
      <c r="S66" s="32"/>
      <c r="T66" s="32"/>
      <c r="U66" s="33"/>
      <c r="V66" s="33">
        <v>0.1069355975832926</v>
      </c>
      <c r="W66" s="33">
        <v>1.8773659793435002E-3</v>
      </c>
      <c r="X66" s="33">
        <v>-3.5341335039999879E-6</v>
      </c>
      <c r="Y66" s="33">
        <v>-2.1787129839999997E-6</v>
      </c>
      <c r="Z66" s="33">
        <v>-3.7336815250000004E-7</v>
      </c>
      <c r="AA66" s="33">
        <v>-5.83583835E-8</v>
      </c>
      <c r="AB66" s="33">
        <v>-1.2550189999999999E-8</v>
      </c>
      <c r="AC66" s="33">
        <v>0</v>
      </c>
      <c r="AD66" s="33">
        <v>0</v>
      </c>
      <c r="AE66" s="33">
        <v>0</v>
      </c>
      <c r="AF66" s="33">
        <v>0</v>
      </c>
      <c r="AG66" s="33">
        <v>0</v>
      </c>
      <c r="AH66" s="33">
        <v>0</v>
      </c>
      <c r="AI66" s="27" t="s">
        <v>52</v>
      </c>
      <c r="AK66" s="34"/>
      <c r="AL66" s="34"/>
      <c r="AM66" s="34"/>
      <c r="AN66" s="34"/>
      <c r="AO66" s="34"/>
      <c r="AP66" s="34"/>
      <c r="AQ66" s="34"/>
      <c r="AR66" s="34"/>
      <c r="AS66" s="34"/>
      <c r="AT66" s="34"/>
      <c r="AU66" s="34"/>
      <c r="AV66" s="34"/>
      <c r="AW66" s="34"/>
      <c r="AX66" s="34"/>
      <c r="AY66" s="34"/>
      <c r="AZ66" s="34"/>
      <c r="BA66" s="34"/>
      <c r="BB66" s="34"/>
      <c r="BC66" s="34"/>
      <c r="BD66" s="34"/>
      <c r="BE66" s="35"/>
      <c r="BF66" s="35">
        <v>1.7426309673114846E-2</v>
      </c>
      <c r="BG66" s="35">
        <v>1.1817836212740006E-3</v>
      </c>
      <c r="BH66" s="35">
        <v>-2.8833434015500005E-5</v>
      </c>
      <c r="BI66" s="35">
        <v>-4.2281590110000001E-6</v>
      </c>
      <c r="BJ66" s="35">
        <v>-7.3355860549999998E-7</v>
      </c>
      <c r="BK66" s="35">
        <v>-1.9452794499999998E-8</v>
      </c>
      <c r="BL66" s="35">
        <v>-3.1375474999999998E-9</v>
      </c>
      <c r="BM66" s="35">
        <v>0</v>
      </c>
      <c r="BN66" s="35">
        <v>0</v>
      </c>
      <c r="BO66" s="35">
        <v>0</v>
      </c>
      <c r="BP66" s="35">
        <v>0</v>
      </c>
      <c r="BQ66" s="35">
        <v>0</v>
      </c>
      <c r="BR66" s="35">
        <v>0</v>
      </c>
      <c r="BS66" s="27" t="s">
        <v>88</v>
      </c>
    </row>
    <row r="67" spans="1:81" x14ac:dyDescent="0.3">
      <c r="A67" s="32"/>
      <c r="B67" s="32"/>
      <c r="C67" s="32"/>
      <c r="D67" s="32"/>
      <c r="E67" s="32"/>
      <c r="F67" s="32"/>
      <c r="G67" s="32"/>
      <c r="H67" s="32"/>
      <c r="I67" s="32"/>
      <c r="J67" s="32"/>
      <c r="K67" s="32"/>
      <c r="L67" s="32"/>
      <c r="M67" s="32"/>
      <c r="N67" s="32"/>
      <c r="O67" s="32"/>
      <c r="P67" s="32"/>
      <c r="Q67" s="32"/>
      <c r="R67" s="32"/>
      <c r="S67" s="32"/>
      <c r="T67" s="32"/>
      <c r="U67" s="32"/>
      <c r="V67" s="33"/>
      <c r="W67" s="33">
        <v>0.11126462309883159</v>
      </c>
      <c r="X67" s="33">
        <v>8.3108926953750768E-4</v>
      </c>
      <c r="Y67" s="33">
        <v>-9.0129189485000055E-6</v>
      </c>
      <c r="Z67" s="33">
        <v>-4.3913114810000002E-6</v>
      </c>
      <c r="AA67" s="33">
        <v>-4.6247450150000001E-7</v>
      </c>
      <c r="AB67" s="33">
        <v>-5.3965817E-8</v>
      </c>
      <c r="AC67" s="33">
        <v>-1.8825285000000001E-9</v>
      </c>
      <c r="AD67" s="33">
        <v>6.2750949999999998E-10</v>
      </c>
      <c r="AE67" s="33">
        <v>0</v>
      </c>
      <c r="AF67" s="33">
        <v>0</v>
      </c>
      <c r="AG67" s="33">
        <v>0</v>
      </c>
      <c r="AH67" s="33">
        <v>0</v>
      </c>
      <c r="AI67" s="27" t="s">
        <v>53</v>
      </c>
      <c r="AK67" s="34"/>
      <c r="AL67" s="34"/>
      <c r="AM67" s="34"/>
      <c r="AN67" s="34"/>
      <c r="AO67" s="34"/>
      <c r="AP67" s="34"/>
      <c r="AQ67" s="34"/>
      <c r="AR67" s="34"/>
      <c r="AS67" s="34"/>
      <c r="AT67" s="34"/>
      <c r="AU67" s="34"/>
      <c r="AV67" s="34"/>
      <c r="AW67" s="34"/>
      <c r="AX67" s="34"/>
      <c r="AY67" s="34"/>
      <c r="AZ67" s="34"/>
      <c r="BA67" s="34"/>
      <c r="BB67" s="34"/>
      <c r="BC67" s="34"/>
      <c r="BD67" s="34"/>
      <c r="BE67" s="34"/>
      <c r="BF67" s="35"/>
      <c r="BG67" s="35">
        <v>0.17885706742524538</v>
      </c>
      <c r="BH67" s="35">
        <v>7.0552148103997882E-5</v>
      </c>
      <c r="BI67" s="35">
        <v>-3.6754486434000021E-5</v>
      </c>
      <c r="BJ67" s="35">
        <v>-6.7576498054999989E-6</v>
      </c>
      <c r="BK67" s="35">
        <v>-1.6315246999999999E-7</v>
      </c>
      <c r="BL67" s="35">
        <v>-2.57278895E-8</v>
      </c>
      <c r="BM67" s="35">
        <v>-6.2750949999999998E-10</v>
      </c>
      <c r="BN67" s="35">
        <v>0</v>
      </c>
      <c r="BO67" s="35">
        <v>0</v>
      </c>
      <c r="BP67" s="35">
        <v>0</v>
      </c>
      <c r="BQ67" s="35">
        <v>0</v>
      </c>
      <c r="BR67" s="35">
        <v>0</v>
      </c>
      <c r="BS67" s="27" t="s">
        <v>89</v>
      </c>
    </row>
    <row r="68" spans="1:81" x14ac:dyDescent="0.3">
      <c r="A68" s="32"/>
      <c r="B68" s="32"/>
      <c r="C68" s="32"/>
      <c r="D68" s="32"/>
      <c r="E68" s="32"/>
      <c r="F68" s="32"/>
      <c r="G68" s="32"/>
      <c r="H68" s="32"/>
      <c r="I68" s="32"/>
      <c r="J68" s="32"/>
      <c r="K68" s="32"/>
      <c r="L68" s="32"/>
      <c r="M68" s="32"/>
      <c r="N68" s="32"/>
      <c r="O68" s="32"/>
      <c r="P68" s="32"/>
      <c r="Q68" s="32"/>
      <c r="R68" s="32"/>
      <c r="S68" s="32"/>
      <c r="T68" s="32"/>
      <c r="U68" s="32"/>
      <c r="V68" s="32"/>
      <c r="W68" s="33"/>
      <c r="X68" s="33">
        <v>-0.24417559553635818</v>
      </c>
      <c r="Y68" s="33">
        <v>-1.6437805880445016E-3</v>
      </c>
      <c r="Z68" s="33">
        <v>-4.3268662553500012E-5</v>
      </c>
      <c r="AA68" s="33">
        <v>-4.9416373124999994E-6</v>
      </c>
      <c r="AB68" s="33">
        <v>-2.1084319199999999E-7</v>
      </c>
      <c r="AC68" s="33">
        <v>-4.7690721999999997E-8</v>
      </c>
      <c r="AD68" s="33">
        <v>-1.255019E-9</v>
      </c>
      <c r="AE68" s="33">
        <v>0</v>
      </c>
      <c r="AF68" s="33">
        <v>0</v>
      </c>
      <c r="AG68" s="33">
        <v>0</v>
      </c>
      <c r="AH68" s="33">
        <v>0</v>
      </c>
      <c r="AI68" s="27" t="s">
        <v>54</v>
      </c>
      <c r="AK68" s="34"/>
      <c r="AL68" s="34"/>
      <c r="AM68" s="34"/>
      <c r="AN68" s="34"/>
      <c r="AO68" s="34"/>
      <c r="AP68" s="34"/>
      <c r="AQ68" s="34"/>
      <c r="AR68" s="34"/>
      <c r="AS68" s="34"/>
      <c r="AT68" s="34"/>
      <c r="AU68" s="34"/>
      <c r="AV68" s="34"/>
      <c r="AW68" s="34"/>
      <c r="AX68" s="34"/>
      <c r="AY68" s="34"/>
      <c r="AZ68" s="34"/>
      <c r="BA68" s="34"/>
      <c r="BB68" s="34"/>
      <c r="BC68" s="34"/>
      <c r="BD68" s="34"/>
      <c r="BE68" s="34"/>
      <c r="BF68" s="34"/>
      <c r="BG68" s="35"/>
      <c r="BH68" s="35">
        <v>9.2388952223528997E-2</v>
      </c>
      <c r="BI68" s="35">
        <v>4.4155521729850221E-4</v>
      </c>
      <c r="BJ68" s="35">
        <v>3.1394300284999888E-6</v>
      </c>
      <c r="BK68" s="35">
        <v>-1.8448779300000001E-6</v>
      </c>
      <c r="BL68" s="35">
        <v>-3.4199267749999998E-7</v>
      </c>
      <c r="BM68" s="35">
        <v>-8.1576235000000001E-9</v>
      </c>
      <c r="BN68" s="35">
        <v>-6.2750949999999998E-10</v>
      </c>
      <c r="BO68" s="35">
        <v>0</v>
      </c>
      <c r="BP68" s="35">
        <v>0</v>
      </c>
      <c r="BQ68" s="35">
        <v>0</v>
      </c>
      <c r="BR68" s="35">
        <v>0</v>
      </c>
      <c r="BS68" s="27" t="s">
        <v>90</v>
      </c>
    </row>
    <row r="69" spans="1:81" x14ac:dyDescent="0.3">
      <c r="A69" s="32"/>
      <c r="B69" s="32"/>
      <c r="C69" s="32"/>
      <c r="D69" s="32"/>
      <c r="E69" s="32"/>
      <c r="F69" s="32"/>
      <c r="G69" s="32"/>
      <c r="H69" s="32"/>
      <c r="I69" s="32"/>
      <c r="J69" s="32"/>
      <c r="K69" s="32"/>
      <c r="L69" s="32"/>
      <c r="M69" s="32"/>
      <c r="N69" s="32"/>
      <c r="O69" s="32"/>
      <c r="P69" s="32"/>
      <c r="Q69" s="32"/>
      <c r="R69" s="32"/>
      <c r="S69" s="32"/>
      <c r="T69" s="32"/>
      <c r="U69" s="32"/>
      <c r="V69" s="32"/>
      <c r="W69" s="32"/>
      <c r="X69" s="33"/>
      <c r="Y69" s="33">
        <v>3.0321991971095877E-2</v>
      </c>
      <c r="Z69" s="33">
        <v>-4.2752222235001475E-6</v>
      </c>
      <c r="AA69" s="33">
        <v>-1.9366198189000002E-5</v>
      </c>
      <c r="AB69" s="33">
        <v>-1.160892575E-6</v>
      </c>
      <c r="AC69" s="33">
        <v>-2.5037629049999999E-7</v>
      </c>
      <c r="AD69" s="33">
        <v>-8.1576235000000001E-9</v>
      </c>
      <c r="AE69" s="33">
        <v>-6.2750949999999998E-10</v>
      </c>
      <c r="AF69" s="33">
        <v>0</v>
      </c>
      <c r="AG69" s="33">
        <v>0</v>
      </c>
      <c r="AH69" s="33">
        <v>0</v>
      </c>
      <c r="AI69" s="27" t="s">
        <v>55</v>
      </c>
      <c r="AK69" s="34"/>
      <c r="AL69" s="34"/>
      <c r="AM69" s="34"/>
      <c r="AN69" s="34"/>
      <c r="AO69" s="34"/>
      <c r="AP69" s="34"/>
      <c r="AQ69" s="34"/>
      <c r="AR69" s="34"/>
      <c r="AS69" s="34"/>
      <c r="AT69" s="34"/>
      <c r="AU69" s="34"/>
      <c r="AV69" s="34"/>
      <c r="AW69" s="34"/>
      <c r="AX69" s="34"/>
      <c r="AY69" s="34"/>
      <c r="AZ69" s="34"/>
      <c r="BA69" s="34"/>
      <c r="BB69" s="34"/>
      <c r="BC69" s="34"/>
      <c r="BD69" s="34"/>
      <c r="BE69" s="34"/>
      <c r="BF69" s="34"/>
      <c r="BG69" s="34"/>
      <c r="BH69" s="35"/>
      <c r="BI69" s="35">
        <v>-5.3866140880982509E-2</v>
      </c>
      <c r="BJ69" s="35">
        <v>1.2485907926820076E-3</v>
      </c>
      <c r="BK69" s="35">
        <v>-5.8954517525000036E-6</v>
      </c>
      <c r="BL69" s="35">
        <v>-3.3490182015E-6</v>
      </c>
      <c r="BM69" s="35">
        <v>-5.7103364499999997E-8</v>
      </c>
      <c r="BN69" s="35">
        <v>-5.6475854999999997E-9</v>
      </c>
      <c r="BO69" s="35">
        <v>-1.255019E-9</v>
      </c>
      <c r="BP69" s="35">
        <v>0</v>
      </c>
      <c r="BQ69" s="35">
        <v>0</v>
      </c>
      <c r="BR69" s="35">
        <v>0</v>
      </c>
      <c r="BS69" s="27" t="s">
        <v>91</v>
      </c>
    </row>
    <row r="70" spans="1:81" x14ac:dyDescent="0.3">
      <c r="A70" s="32"/>
      <c r="B70" s="32"/>
      <c r="C70" s="32"/>
      <c r="D70" s="32"/>
      <c r="E70" s="32"/>
      <c r="F70" s="32"/>
      <c r="G70" s="32"/>
      <c r="H70" s="32"/>
      <c r="I70" s="32"/>
      <c r="J70" s="32"/>
      <c r="K70" s="32"/>
      <c r="L70" s="32"/>
      <c r="M70" s="32"/>
      <c r="N70" s="32"/>
      <c r="O70" s="32"/>
      <c r="P70" s="32"/>
      <c r="Q70" s="32"/>
      <c r="R70" s="32"/>
      <c r="S70" s="32"/>
      <c r="T70" s="32"/>
      <c r="U70" s="32"/>
      <c r="V70" s="32"/>
      <c r="W70" s="32"/>
      <c r="X70" s="32"/>
      <c r="Y70" s="33"/>
      <c r="Z70" s="33">
        <v>0.13919948170810784</v>
      </c>
      <c r="AA70" s="33">
        <v>1.2246588353709996E-3</v>
      </c>
      <c r="AB70" s="33">
        <v>-3.7236413729999994E-6</v>
      </c>
      <c r="AC70" s="33">
        <v>-3.6577528754999999E-6</v>
      </c>
      <c r="AD70" s="33">
        <v>-9.5381443999999995E-8</v>
      </c>
      <c r="AE70" s="33">
        <v>-1.3805209000000001E-8</v>
      </c>
      <c r="AF70" s="33">
        <v>-6.2750949999999998E-10</v>
      </c>
      <c r="AG70" s="33">
        <v>0</v>
      </c>
      <c r="AH70" s="33">
        <v>0</v>
      </c>
      <c r="AI70" s="27" t="s">
        <v>56</v>
      </c>
      <c r="AK70" s="34"/>
      <c r="AL70" s="34"/>
      <c r="AM70" s="34"/>
      <c r="AN70" s="34"/>
      <c r="AO70" s="34"/>
      <c r="AP70" s="34"/>
      <c r="AQ70" s="34"/>
      <c r="AR70" s="34"/>
      <c r="AS70" s="34"/>
      <c r="AT70" s="34"/>
      <c r="AU70" s="34"/>
      <c r="AV70" s="34"/>
      <c r="AW70" s="34"/>
      <c r="AX70" s="34"/>
      <c r="AY70" s="34"/>
      <c r="AZ70" s="34"/>
      <c r="BA70" s="34"/>
      <c r="BB70" s="34"/>
      <c r="BC70" s="34"/>
      <c r="BD70" s="34"/>
      <c r="BE70" s="34"/>
      <c r="BF70" s="34"/>
      <c r="BG70" s="34"/>
      <c r="BH70" s="34"/>
      <c r="BI70" s="35"/>
      <c r="BJ70" s="35">
        <v>8.0197473009128245E-2</v>
      </c>
      <c r="BK70" s="35">
        <v>1.8886347949445006E-3</v>
      </c>
      <c r="BL70" s="35">
        <v>-4.2738417026000005E-5</v>
      </c>
      <c r="BM70" s="35">
        <v>-6.9841807350000003E-7</v>
      </c>
      <c r="BN70" s="35">
        <v>-8.0321215999999998E-8</v>
      </c>
      <c r="BO70" s="35">
        <v>-1.6315247E-8</v>
      </c>
      <c r="BP70" s="35">
        <v>-1.8825285000000001E-9</v>
      </c>
      <c r="BQ70" s="35">
        <v>0</v>
      </c>
      <c r="BR70" s="35">
        <v>0</v>
      </c>
      <c r="BS70" s="27" t="s">
        <v>92</v>
      </c>
    </row>
    <row r="71" spans="1:81" x14ac:dyDescent="0.3">
      <c r="A71" s="32"/>
      <c r="B71" s="32"/>
      <c r="C71" s="32"/>
      <c r="D71" s="32"/>
      <c r="E71" s="32"/>
      <c r="F71" s="32"/>
      <c r="G71" s="32"/>
      <c r="H71" s="32"/>
      <c r="I71" s="32"/>
      <c r="J71" s="32"/>
      <c r="K71" s="32"/>
      <c r="L71" s="32"/>
      <c r="M71" s="32"/>
      <c r="N71" s="32"/>
      <c r="O71" s="32"/>
      <c r="P71" s="32"/>
      <c r="Q71" s="32"/>
      <c r="R71" s="32"/>
      <c r="S71" s="32"/>
      <c r="T71" s="32"/>
      <c r="U71" s="32"/>
      <c r="V71" s="32"/>
      <c r="W71" s="32"/>
      <c r="X71" s="32"/>
      <c r="Y71" s="32"/>
      <c r="Z71" s="33"/>
      <c r="AA71" s="33">
        <v>0.1552548914568769</v>
      </c>
      <c r="AB71" s="33">
        <v>6.2127707564600004E-4</v>
      </c>
      <c r="AC71" s="33">
        <v>-2.5697769043999996E-5</v>
      </c>
      <c r="AD71" s="33">
        <v>-1.408131318E-6</v>
      </c>
      <c r="AE71" s="33">
        <v>-2.1335323000000001E-7</v>
      </c>
      <c r="AF71" s="33">
        <v>-6.9026045000000003E-9</v>
      </c>
      <c r="AG71" s="33">
        <v>-6.2750949999999998E-10</v>
      </c>
      <c r="AH71" s="33">
        <v>0</v>
      </c>
      <c r="AI71" s="27" t="s">
        <v>57</v>
      </c>
      <c r="AK71" s="34"/>
      <c r="AL71" s="34"/>
      <c r="AM71" s="34"/>
      <c r="AN71" s="34"/>
      <c r="AO71" s="34"/>
      <c r="AP71" s="34"/>
      <c r="AQ71" s="34"/>
      <c r="AR71" s="34"/>
      <c r="AS71" s="34"/>
      <c r="AT71" s="34"/>
      <c r="AU71" s="34"/>
      <c r="AV71" s="34"/>
      <c r="AW71" s="34"/>
      <c r="AX71" s="34"/>
      <c r="AY71" s="34"/>
      <c r="AZ71" s="34"/>
      <c r="BA71" s="34"/>
      <c r="BB71" s="34"/>
      <c r="BC71" s="34"/>
      <c r="BD71" s="34"/>
      <c r="BE71" s="34"/>
      <c r="BF71" s="34"/>
      <c r="BG71" s="34"/>
      <c r="BH71" s="34"/>
      <c r="BI71" s="34"/>
      <c r="BJ71" s="35"/>
      <c r="BK71" s="35">
        <v>0.30228554175021272</v>
      </c>
      <c r="BL71" s="35">
        <v>-9.7505249902749892E-4</v>
      </c>
      <c r="BM71" s="35">
        <v>-7.8106107464999994E-6</v>
      </c>
      <c r="BN71" s="35">
        <v>-1.0730412449999999E-6</v>
      </c>
      <c r="BO71" s="35">
        <v>-2.33433534E-7</v>
      </c>
      <c r="BP71" s="35">
        <v>-2.9492946499999999E-8</v>
      </c>
      <c r="BQ71" s="35">
        <v>-1.255019E-9</v>
      </c>
      <c r="BR71" s="35">
        <v>0</v>
      </c>
      <c r="BS71" s="27" t="s">
        <v>93</v>
      </c>
    </row>
    <row r="72" spans="1:81" x14ac:dyDescent="0.3">
      <c r="A72" s="32"/>
      <c r="B72" s="32"/>
      <c r="C72" s="32"/>
      <c r="D72" s="32"/>
      <c r="E72" s="32"/>
      <c r="F72" s="32"/>
      <c r="G72" s="32"/>
      <c r="H72" s="32"/>
      <c r="I72" s="32"/>
      <c r="J72" s="32"/>
      <c r="K72" s="32"/>
      <c r="L72" s="32"/>
      <c r="M72" s="32"/>
      <c r="N72" s="32"/>
      <c r="O72" s="32"/>
      <c r="P72" s="32"/>
      <c r="Q72" s="32"/>
      <c r="R72" s="32"/>
      <c r="S72" s="32"/>
      <c r="T72" s="32"/>
      <c r="U72" s="32"/>
      <c r="V72" s="32"/>
      <c r="W72" s="32"/>
      <c r="X72" s="32"/>
      <c r="Y72" s="32"/>
      <c r="Z72" s="32"/>
      <c r="AA72" s="33"/>
      <c r="AB72" s="33">
        <v>2.3014329461335584E-2</v>
      </c>
      <c r="AC72" s="33">
        <v>-1.0818797163075009E-3</v>
      </c>
      <c r="AD72" s="33">
        <v>-1.5038265167500002E-5</v>
      </c>
      <c r="AE72" s="33">
        <v>-3.3716085435000004E-6</v>
      </c>
      <c r="AF72" s="33">
        <v>-1.3930710899999999E-7</v>
      </c>
      <c r="AG72" s="33">
        <v>-8.7851330000000016E-9</v>
      </c>
      <c r="AH72" s="33">
        <v>-1.255019E-9</v>
      </c>
      <c r="AI72" s="27" t="s">
        <v>58</v>
      </c>
      <c r="AK72" s="34"/>
      <c r="AL72" s="34"/>
      <c r="AM72" s="34"/>
      <c r="AN72" s="34"/>
      <c r="AO72" s="34"/>
      <c r="AP72" s="34"/>
      <c r="AQ72" s="34"/>
      <c r="AR72" s="34"/>
      <c r="AS72" s="34"/>
      <c r="AT72" s="34"/>
      <c r="AU72" s="34"/>
      <c r="AV72" s="34"/>
      <c r="AW72" s="34"/>
      <c r="AX72" s="34"/>
      <c r="AY72" s="34"/>
      <c r="AZ72" s="34"/>
      <c r="BA72" s="34"/>
      <c r="BB72" s="34"/>
      <c r="BC72" s="34"/>
      <c r="BD72" s="34"/>
      <c r="BE72" s="34"/>
      <c r="BF72" s="34"/>
      <c r="BG72" s="34"/>
      <c r="BH72" s="34"/>
      <c r="BI72" s="34"/>
      <c r="BJ72" s="34"/>
      <c r="BK72" s="35"/>
      <c r="BL72" s="35">
        <v>-0.16128713086773386</v>
      </c>
      <c r="BM72" s="35">
        <v>1.9776884331465E-3</v>
      </c>
      <c r="BN72" s="35">
        <v>-4.0191983475000023E-6</v>
      </c>
      <c r="BO72" s="35">
        <v>-2.7861421800000004E-6</v>
      </c>
      <c r="BP72" s="35">
        <v>-3.5140532000000001E-7</v>
      </c>
      <c r="BQ72" s="35">
        <v>-1.6315247E-8</v>
      </c>
      <c r="BR72" s="35">
        <v>-2.5100379999999999E-9</v>
      </c>
      <c r="BS72" s="27" t="s">
        <v>94</v>
      </c>
    </row>
    <row r="73" spans="1:81" x14ac:dyDescent="0.3">
      <c r="A73" s="32"/>
      <c r="B73" s="32"/>
      <c r="C73" s="32"/>
      <c r="D73" s="32"/>
      <c r="E73" s="32"/>
      <c r="F73" s="32"/>
      <c r="G73" s="32"/>
      <c r="H73" s="32"/>
      <c r="I73" s="32"/>
      <c r="J73" s="32"/>
      <c r="K73" s="32"/>
      <c r="L73" s="32"/>
      <c r="M73" s="32"/>
      <c r="N73" s="32"/>
      <c r="O73" s="32"/>
      <c r="P73" s="32"/>
      <c r="Q73" s="32"/>
      <c r="R73" s="32"/>
      <c r="S73" s="32"/>
      <c r="T73" s="32"/>
      <c r="U73" s="32"/>
      <c r="V73" s="32"/>
      <c r="W73" s="32"/>
      <c r="X73" s="32"/>
      <c r="Y73" s="32"/>
      <c r="Z73" s="32"/>
      <c r="AA73" s="32"/>
      <c r="AB73" s="33"/>
      <c r="AC73" s="33">
        <v>0.21805587153429237</v>
      </c>
      <c r="AD73" s="33">
        <v>1.3145389035844998E-3</v>
      </c>
      <c r="AE73" s="33">
        <v>-1.2642433896500001E-5</v>
      </c>
      <c r="AF73" s="33">
        <v>-4.787897485E-7</v>
      </c>
      <c r="AG73" s="33">
        <v>-5.83583835E-8</v>
      </c>
      <c r="AH73" s="33">
        <v>-7.5301140000000002E-9</v>
      </c>
      <c r="AI73" s="27" t="s">
        <v>59</v>
      </c>
      <c r="AK73" s="34"/>
      <c r="AL73" s="34"/>
      <c r="AM73" s="34"/>
      <c r="AN73" s="34"/>
      <c r="AO73" s="34"/>
      <c r="AP73" s="34"/>
      <c r="AQ73" s="34"/>
      <c r="AR73" s="34"/>
      <c r="AS73" s="34"/>
      <c r="AT73" s="34"/>
      <c r="AU73" s="34"/>
      <c r="AV73" s="34"/>
      <c r="AW73" s="34"/>
      <c r="AX73" s="34"/>
      <c r="AY73" s="34"/>
      <c r="AZ73" s="34"/>
      <c r="BA73" s="34"/>
      <c r="BB73" s="34"/>
      <c r="BC73" s="34"/>
      <c r="BD73" s="34"/>
      <c r="BE73" s="34"/>
      <c r="BF73" s="34"/>
      <c r="BG73" s="34"/>
      <c r="BH73" s="34"/>
      <c r="BI73" s="34"/>
      <c r="BJ73" s="34"/>
      <c r="BK73" s="34"/>
      <c r="BL73" s="35"/>
      <c r="BM73" s="35">
        <v>0.22505562580006308</v>
      </c>
      <c r="BN73" s="35">
        <v>1.2506709866744992E-3</v>
      </c>
      <c r="BO73" s="35">
        <v>-3.4959181754500002E-5</v>
      </c>
      <c r="BP73" s="35">
        <v>-8.7487374489999996E-6</v>
      </c>
      <c r="BQ73" s="35">
        <v>-3.4513022500000004E-7</v>
      </c>
      <c r="BR73" s="35">
        <v>-4.1415627000000002E-8</v>
      </c>
      <c r="BS73" s="27" t="s">
        <v>95</v>
      </c>
    </row>
    <row r="74" spans="1:81" x14ac:dyDescent="0.3">
      <c r="A74" s="32"/>
      <c r="B74" s="32"/>
      <c r="C74" s="32"/>
      <c r="D74" s="32"/>
      <c r="E74" s="32"/>
      <c r="F74" s="32"/>
      <c r="G74" s="32"/>
      <c r="H74" s="32"/>
      <c r="I74" s="32"/>
      <c r="J74" s="32"/>
      <c r="K74" s="32"/>
      <c r="L74" s="32"/>
      <c r="M74" s="32"/>
      <c r="N74" s="32"/>
      <c r="O74" s="32"/>
      <c r="P74" s="32"/>
      <c r="Q74" s="32"/>
      <c r="R74" s="32"/>
      <c r="S74" s="32"/>
      <c r="T74" s="32"/>
      <c r="U74" s="32"/>
      <c r="V74" s="32"/>
      <c r="W74" s="32"/>
      <c r="X74" s="32"/>
      <c r="Y74" s="32"/>
      <c r="Z74" s="32"/>
      <c r="AA74" s="32"/>
      <c r="AB74" s="32"/>
      <c r="AC74" s="33"/>
      <c r="AD74" s="33">
        <v>4.464068822988921E-2</v>
      </c>
      <c r="AE74" s="33">
        <v>-9.8537816785013243E-6</v>
      </c>
      <c r="AF74" s="33">
        <v>-2.5835193624500005E-5</v>
      </c>
      <c r="AG74" s="33">
        <v>-4.2074511975000008E-6</v>
      </c>
      <c r="AH74" s="33">
        <v>-4.7753472950000002E-7</v>
      </c>
      <c r="AI74" s="27" t="s">
        <v>60</v>
      </c>
      <c r="AK74" s="34"/>
      <c r="AL74" s="34"/>
      <c r="AM74" s="34"/>
      <c r="AN74" s="34"/>
      <c r="AO74" s="34"/>
      <c r="AP74" s="34"/>
      <c r="AQ74" s="34"/>
      <c r="AR74" s="34"/>
      <c r="AS74" s="34"/>
      <c r="AT74" s="34"/>
      <c r="AU74" s="34"/>
      <c r="AV74" s="34"/>
      <c r="AW74" s="34"/>
      <c r="AX74" s="34"/>
      <c r="AY74" s="34"/>
      <c r="AZ74" s="34"/>
      <c r="BA74" s="34"/>
      <c r="BB74" s="34"/>
      <c r="BC74" s="34"/>
      <c r="BD74" s="34"/>
      <c r="BE74" s="34"/>
      <c r="BF74" s="34"/>
      <c r="BG74" s="34"/>
      <c r="BH74" s="34"/>
      <c r="BI74" s="34"/>
      <c r="BJ74" s="34"/>
      <c r="BK74" s="34"/>
      <c r="BL74" s="34"/>
      <c r="BM74" s="35"/>
      <c r="BN74" s="35">
        <v>0.21318315986527234</v>
      </c>
      <c r="BO74" s="35">
        <v>-3.1344162275950019E-4</v>
      </c>
      <c r="BP74" s="35">
        <v>-5.3443729096000008E-5</v>
      </c>
      <c r="BQ74" s="35">
        <v>-3.4506747405000003E-6</v>
      </c>
      <c r="BR74" s="35">
        <v>-3.7462317149999997E-7</v>
      </c>
      <c r="BS74" s="27" t="s">
        <v>96</v>
      </c>
      <c r="CA74" s="15"/>
      <c r="CB74" s="15"/>
      <c r="CC74" s="15"/>
    </row>
    <row r="75" spans="1:81" x14ac:dyDescent="0.3">
      <c r="A75" s="32"/>
      <c r="B75" s="32"/>
      <c r="C75" s="32"/>
      <c r="D75" s="32"/>
      <c r="E75" s="32"/>
      <c r="F75" s="32"/>
      <c r="G75" s="32"/>
      <c r="H75" s="32"/>
      <c r="I75" s="32"/>
      <c r="J75" s="32"/>
      <c r="K75" s="32"/>
      <c r="L75" s="32"/>
      <c r="M75" s="32"/>
      <c r="N75" s="32"/>
      <c r="O75" s="32"/>
      <c r="P75" s="32"/>
      <c r="Q75" s="32"/>
      <c r="R75" s="32"/>
      <c r="S75" s="32"/>
      <c r="T75" s="32"/>
      <c r="U75" s="32"/>
      <c r="V75" s="32"/>
      <c r="W75" s="32"/>
      <c r="X75" s="32"/>
      <c r="Y75" s="32"/>
      <c r="Z75" s="32"/>
      <c r="AA75" s="32"/>
      <c r="AB75" s="32"/>
      <c r="AC75" s="32"/>
      <c r="AD75" s="33"/>
      <c r="AE75" s="33">
        <v>-0.24713122301223181</v>
      </c>
      <c r="AF75" s="33">
        <v>-1.6722789319869966E-3</v>
      </c>
      <c r="AG75" s="33">
        <v>-6.0259737285000013E-5</v>
      </c>
      <c r="AH75" s="33">
        <v>-6.1194726439999999E-6</v>
      </c>
      <c r="AI75" s="27" t="s">
        <v>61</v>
      </c>
      <c r="AK75" s="34"/>
      <c r="AL75" s="34"/>
      <c r="AM75" s="34"/>
      <c r="AN75" s="34"/>
      <c r="AO75" s="34"/>
      <c r="AP75" s="34"/>
      <c r="AQ75" s="34"/>
      <c r="AR75" s="34"/>
      <c r="AS75" s="34"/>
      <c r="AT75" s="34"/>
      <c r="AU75" s="34"/>
      <c r="AV75" s="34"/>
      <c r="AW75" s="34"/>
      <c r="AX75" s="34"/>
      <c r="AY75" s="34"/>
      <c r="AZ75" s="34"/>
      <c r="BA75" s="34"/>
      <c r="BB75" s="34"/>
      <c r="BC75" s="34"/>
      <c r="BD75" s="34"/>
      <c r="BE75" s="34"/>
      <c r="BF75" s="34"/>
      <c r="BG75" s="34"/>
      <c r="BH75" s="34"/>
      <c r="BI75" s="34"/>
      <c r="BJ75" s="34"/>
      <c r="BK75" s="34"/>
      <c r="BL75" s="34"/>
      <c r="BM75" s="34"/>
      <c r="BN75" s="35"/>
      <c r="BO75" s="35">
        <v>9.5358030365535543E-2</v>
      </c>
      <c r="BP75" s="35">
        <v>8.5727147591550064E-4</v>
      </c>
      <c r="BQ75" s="35">
        <v>-1.1054834861500002E-5</v>
      </c>
      <c r="BR75" s="35">
        <v>-2.010540438E-6</v>
      </c>
      <c r="BS75" s="27" t="s">
        <v>97</v>
      </c>
      <c r="CA75" s="15"/>
      <c r="CB75" s="15"/>
      <c r="CC75" s="15"/>
    </row>
    <row r="76" spans="1:81" x14ac:dyDescent="0.3">
      <c r="A76" s="32"/>
      <c r="B76" s="32"/>
      <c r="C76" s="32"/>
      <c r="D76" s="32"/>
      <c r="E76" s="32"/>
      <c r="F76" s="32"/>
      <c r="G76" s="32"/>
      <c r="H76" s="32"/>
      <c r="I76" s="32"/>
      <c r="J76" s="32"/>
      <c r="K76" s="32"/>
      <c r="L76" s="32"/>
      <c r="M76" s="32"/>
      <c r="N76" s="32"/>
      <c r="O76" s="32"/>
      <c r="P76" s="32"/>
      <c r="Q76" s="32"/>
      <c r="R76" s="32"/>
      <c r="S76" s="32"/>
      <c r="T76" s="32"/>
      <c r="U76" s="32"/>
      <c r="V76" s="32"/>
      <c r="W76" s="32"/>
      <c r="X76" s="32"/>
      <c r="Y76" s="32"/>
      <c r="Z76" s="32"/>
      <c r="AA76" s="32"/>
      <c r="AB76" s="32"/>
      <c r="AC76" s="32"/>
      <c r="AD76" s="32"/>
      <c r="AE76" s="33"/>
      <c r="AF76" s="33">
        <v>-1.2312490028908754E-2</v>
      </c>
      <c r="AG76" s="33">
        <v>1.4054581275299921E-4</v>
      </c>
      <c r="AH76" s="33">
        <v>-1.57900215485E-5</v>
      </c>
      <c r="AI76" s="27" t="s">
        <v>62</v>
      </c>
      <c r="AK76" s="34"/>
      <c r="AL76" s="34"/>
      <c r="AM76" s="34"/>
      <c r="AN76" s="34"/>
      <c r="AO76" s="34"/>
      <c r="AP76" s="34"/>
      <c r="AQ76" s="34"/>
      <c r="AR76" s="34"/>
      <c r="AS76" s="34"/>
      <c r="AT76" s="34"/>
      <c r="AU76" s="34"/>
      <c r="AV76" s="34"/>
      <c r="AW76" s="34"/>
      <c r="AX76" s="34"/>
      <c r="AY76" s="34"/>
      <c r="AZ76" s="34"/>
      <c r="BA76" s="34"/>
      <c r="BB76" s="34"/>
      <c r="BC76" s="34"/>
      <c r="BD76" s="34"/>
      <c r="BE76" s="34"/>
      <c r="BF76" s="34"/>
      <c r="BG76" s="34"/>
      <c r="BH76" s="34"/>
      <c r="BI76" s="34"/>
      <c r="BJ76" s="34"/>
      <c r="BK76" s="34"/>
      <c r="BL76" s="34"/>
      <c r="BM76" s="34"/>
      <c r="BN76" s="34"/>
      <c r="BO76" s="35"/>
      <c r="BP76" s="35">
        <v>0.11179679382547818</v>
      </c>
      <c r="BQ76" s="35">
        <v>7.2518951129849963E-4</v>
      </c>
      <c r="BR76" s="35">
        <v>-2.3227264142500004E-5</v>
      </c>
      <c r="BS76" s="27" t="s">
        <v>98</v>
      </c>
      <c r="CA76" s="15"/>
      <c r="CB76" s="15"/>
      <c r="CC76" s="15"/>
    </row>
    <row r="77" spans="1:81" x14ac:dyDescent="0.3">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c r="AA77" s="32"/>
      <c r="AB77" s="32"/>
      <c r="AC77" s="32"/>
      <c r="AD77" s="32"/>
      <c r="AE77" s="32"/>
      <c r="AF77" s="33"/>
      <c r="AG77" s="33">
        <v>0.19773496909682109</v>
      </c>
      <c r="AH77" s="33">
        <v>7.4023969914649998E-4</v>
      </c>
      <c r="AI77" s="27" t="s">
        <v>63</v>
      </c>
      <c r="AK77" s="34"/>
      <c r="AL77" s="34"/>
      <c r="AM77" s="34"/>
      <c r="AN77" s="34"/>
      <c r="AO77" s="34"/>
      <c r="AP77" s="34"/>
      <c r="AQ77" s="34"/>
      <c r="AR77" s="34"/>
      <c r="AS77" s="34"/>
      <c r="AT77" s="34"/>
      <c r="AU77" s="34"/>
      <c r="AV77" s="34"/>
      <c r="AW77" s="34"/>
      <c r="AX77" s="34"/>
      <c r="AY77" s="34"/>
      <c r="AZ77" s="34"/>
      <c r="BA77" s="34"/>
      <c r="BB77" s="34"/>
      <c r="BC77" s="34"/>
      <c r="BD77" s="34"/>
      <c r="BE77" s="34"/>
      <c r="BF77" s="34"/>
      <c r="BG77" s="34"/>
      <c r="BH77" s="34"/>
      <c r="BI77" s="34"/>
      <c r="BJ77" s="34"/>
      <c r="BK77" s="34"/>
      <c r="BL77" s="34"/>
      <c r="BM77" s="34"/>
      <c r="BN77" s="34"/>
      <c r="BO77" s="34"/>
      <c r="BP77" s="35"/>
      <c r="BQ77" s="35">
        <v>0.17219402157947547</v>
      </c>
      <c r="BR77" s="35">
        <v>-4.9138260914600117E-4</v>
      </c>
      <c r="BS77" s="27" t="s">
        <v>99</v>
      </c>
      <c r="CA77" s="15"/>
      <c r="CB77" s="15"/>
      <c r="CC77" s="15"/>
    </row>
    <row r="78" spans="1:81" x14ac:dyDescent="0.3">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B78" s="32"/>
      <c r="AC78" s="32"/>
      <c r="AD78" s="32"/>
      <c r="AE78" s="32"/>
      <c r="AF78" s="32"/>
      <c r="AG78" s="33"/>
      <c r="AH78" s="33">
        <v>6.5168624876695544E-2</v>
      </c>
      <c r="AI78" s="27" t="s">
        <v>64</v>
      </c>
      <c r="AK78" s="34"/>
      <c r="AL78" s="34"/>
      <c r="AM78" s="34"/>
      <c r="AN78" s="34"/>
      <c r="AO78" s="34"/>
      <c r="AP78" s="34"/>
      <c r="AQ78" s="34"/>
      <c r="AR78" s="34"/>
      <c r="AS78" s="34"/>
      <c r="AT78" s="34"/>
      <c r="AU78" s="34"/>
      <c r="AV78" s="34"/>
      <c r="AW78" s="34"/>
      <c r="AX78" s="34"/>
      <c r="AY78" s="34"/>
      <c r="AZ78" s="34"/>
      <c r="BA78" s="34"/>
      <c r="BB78" s="34"/>
      <c r="BC78" s="34"/>
      <c r="BD78" s="34"/>
      <c r="BE78" s="34"/>
      <c r="BF78" s="34"/>
      <c r="BG78" s="34"/>
      <c r="BH78" s="34"/>
      <c r="BI78" s="34"/>
      <c r="BJ78" s="34"/>
      <c r="BK78" s="34"/>
      <c r="BL78" s="34"/>
      <c r="BM78" s="34"/>
      <c r="BN78" s="34"/>
      <c r="BO78" s="34"/>
      <c r="BP78" s="34"/>
      <c r="BQ78" s="35"/>
      <c r="BR78" s="35">
        <v>-0.10454839331289839</v>
      </c>
      <c r="BS78" s="27" t="s">
        <v>100</v>
      </c>
      <c r="CA78" s="15"/>
      <c r="CB78" s="15"/>
      <c r="CC78" s="15"/>
    </row>
    <row r="79" spans="1:81" x14ac:dyDescent="0.3">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c r="AA79" s="32"/>
      <c r="AB79" s="32"/>
      <c r="AC79" s="32"/>
      <c r="AD79" s="32"/>
      <c r="AE79" s="32"/>
      <c r="AF79" s="32"/>
      <c r="AG79" s="32"/>
      <c r="AH79" s="33"/>
      <c r="AI79" s="27" t="s">
        <v>65</v>
      </c>
      <c r="AK79" s="34"/>
      <c r="AL79" s="34"/>
      <c r="AM79" s="34"/>
      <c r="AN79" s="34"/>
      <c r="AO79" s="34"/>
      <c r="AP79" s="34"/>
      <c r="AQ79" s="34"/>
      <c r="AR79" s="34"/>
      <c r="AS79" s="34"/>
      <c r="AT79" s="34"/>
      <c r="AU79" s="34"/>
      <c r="AV79" s="34"/>
      <c r="AW79" s="34"/>
      <c r="AX79" s="34"/>
      <c r="AY79" s="34"/>
      <c r="AZ79" s="34"/>
      <c r="BA79" s="34"/>
      <c r="BB79" s="34"/>
      <c r="BC79" s="34"/>
      <c r="BD79" s="34"/>
      <c r="BE79" s="34"/>
      <c r="BF79" s="34"/>
      <c r="BG79" s="34"/>
      <c r="BH79" s="34"/>
      <c r="BI79" s="34"/>
      <c r="BJ79" s="34"/>
      <c r="BK79" s="34"/>
      <c r="BL79" s="34"/>
      <c r="BM79" s="34"/>
      <c r="BN79" s="34"/>
      <c r="BO79" s="34"/>
      <c r="BP79" s="34"/>
      <c r="BQ79" s="34"/>
      <c r="BR79" s="35"/>
      <c r="BS79" s="27" t="s">
        <v>101</v>
      </c>
      <c r="CA79" s="15"/>
      <c r="CB79" s="15"/>
      <c r="CC79" s="15"/>
    </row>
    <row r="80" spans="1:81" x14ac:dyDescent="0.3">
      <c r="CA80" s="15"/>
      <c r="CB80" s="15"/>
      <c r="CC80" s="15"/>
    </row>
    <row r="81" spans="1:82" x14ac:dyDescent="0.3">
      <c r="A81" s="16" t="s">
        <v>104</v>
      </c>
      <c r="CB81" s="15"/>
    </row>
    <row r="82" spans="1:82" x14ac:dyDescent="0.3">
      <c r="A82" s="16"/>
      <c r="CB82" s="15"/>
    </row>
    <row r="83" spans="1:82" x14ac:dyDescent="0.3">
      <c r="A83" s="16" t="s">
        <v>66</v>
      </c>
      <c r="AK83" s="16" t="s">
        <v>67</v>
      </c>
      <c r="CA83" s="15"/>
      <c r="CB83" s="15"/>
      <c r="CC83" s="15"/>
      <c r="CD83" s="15"/>
    </row>
    <row r="84" spans="1:82" x14ac:dyDescent="0.3">
      <c r="A84" s="27" t="s">
        <v>32</v>
      </c>
      <c r="B84" s="27" t="s">
        <v>33</v>
      </c>
      <c r="C84" s="27" t="s">
        <v>34</v>
      </c>
      <c r="D84" s="27" t="s">
        <v>35</v>
      </c>
      <c r="E84" s="27" t="s">
        <v>36</v>
      </c>
      <c r="F84" s="27" t="s">
        <v>37</v>
      </c>
      <c r="G84" s="27" t="s">
        <v>38</v>
      </c>
      <c r="H84" s="27" t="s">
        <v>39</v>
      </c>
      <c r="I84" s="27" t="s">
        <v>40</v>
      </c>
      <c r="J84" s="27" t="s">
        <v>41</v>
      </c>
      <c r="K84" s="27" t="s">
        <v>42</v>
      </c>
      <c r="L84" s="27" t="s">
        <v>43</v>
      </c>
      <c r="M84" s="27" t="s">
        <v>44</v>
      </c>
      <c r="N84" s="27" t="s">
        <v>45</v>
      </c>
      <c r="O84" s="27" t="s">
        <v>46</v>
      </c>
      <c r="P84" s="27" t="s">
        <v>47</v>
      </c>
      <c r="Q84" s="27" t="s">
        <v>48</v>
      </c>
      <c r="R84" s="27" t="s">
        <v>49</v>
      </c>
      <c r="S84" s="27" t="s">
        <v>50</v>
      </c>
      <c r="T84" s="27" t="s">
        <v>51</v>
      </c>
      <c r="U84" s="27" t="s">
        <v>52</v>
      </c>
      <c r="V84" s="27" t="s">
        <v>53</v>
      </c>
      <c r="W84" s="27" t="s">
        <v>54</v>
      </c>
      <c r="X84" s="27" t="s">
        <v>55</v>
      </c>
      <c r="Y84" s="27" t="s">
        <v>56</v>
      </c>
      <c r="Z84" s="27" t="s">
        <v>57</v>
      </c>
      <c r="AA84" s="27" t="s">
        <v>58</v>
      </c>
      <c r="AB84" s="27" t="s">
        <v>59</v>
      </c>
      <c r="AC84" s="27" t="s">
        <v>60</v>
      </c>
      <c r="AD84" s="27" t="s">
        <v>61</v>
      </c>
      <c r="AE84" s="27" t="s">
        <v>62</v>
      </c>
      <c r="AF84" s="27" t="s">
        <v>63</v>
      </c>
      <c r="AG84" s="27" t="s">
        <v>64</v>
      </c>
      <c r="AH84" s="27" t="s">
        <v>65</v>
      </c>
      <c r="AK84" s="27" t="s">
        <v>68</v>
      </c>
      <c r="AL84" s="27" t="s">
        <v>69</v>
      </c>
      <c r="AM84" s="27" t="s">
        <v>70</v>
      </c>
      <c r="AN84" s="27" t="s">
        <v>71</v>
      </c>
      <c r="AO84" s="27" t="s">
        <v>72</v>
      </c>
      <c r="AP84" s="27" t="s">
        <v>73</v>
      </c>
      <c r="AQ84" s="27" t="s">
        <v>74</v>
      </c>
      <c r="AR84" s="27" t="s">
        <v>75</v>
      </c>
      <c r="AS84" s="27" t="s">
        <v>76</v>
      </c>
      <c r="AT84" s="27" t="s">
        <v>77</v>
      </c>
      <c r="AU84" s="27" t="s">
        <v>78</v>
      </c>
      <c r="AV84" s="27" t="s">
        <v>79</v>
      </c>
      <c r="AW84" s="27" t="s">
        <v>80</v>
      </c>
      <c r="AX84" s="27" t="s">
        <v>81</v>
      </c>
      <c r="AY84" s="27" t="s">
        <v>82</v>
      </c>
      <c r="AZ84" s="27" t="s">
        <v>83</v>
      </c>
      <c r="BA84" s="27" t="s">
        <v>84</v>
      </c>
      <c r="BB84" s="27" t="s">
        <v>85</v>
      </c>
      <c r="BC84" s="27" t="s">
        <v>86</v>
      </c>
      <c r="BD84" s="27" t="s">
        <v>87</v>
      </c>
      <c r="BE84" s="27" t="s">
        <v>88</v>
      </c>
      <c r="BF84" s="27" t="s">
        <v>89</v>
      </c>
      <c r="BG84" s="27" t="s">
        <v>90</v>
      </c>
      <c r="BH84" s="27" t="s">
        <v>91</v>
      </c>
      <c r="BI84" s="27" t="s">
        <v>92</v>
      </c>
      <c r="BJ84" s="27" t="s">
        <v>93</v>
      </c>
      <c r="BK84" s="27" t="s">
        <v>94</v>
      </c>
      <c r="BL84" s="27" t="s">
        <v>95</v>
      </c>
      <c r="BM84" s="27" t="s">
        <v>96</v>
      </c>
      <c r="BN84" s="27" t="s">
        <v>97</v>
      </c>
      <c r="BO84" s="27" t="s">
        <v>98</v>
      </c>
      <c r="BP84" s="27" t="s">
        <v>99</v>
      </c>
      <c r="BQ84" s="27" t="s">
        <v>100</v>
      </c>
      <c r="BR84" s="27" t="s">
        <v>101</v>
      </c>
    </row>
    <row r="85" spans="1:82" x14ac:dyDescent="0.3">
      <c r="A85" s="37">
        <v>61.985751531539066</v>
      </c>
      <c r="B85" s="37">
        <v>1.0837793695417566</v>
      </c>
      <c r="C85" s="37">
        <v>-9.1000312605618514E-2</v>
      </c>
      <c r="D85" s="37">
        <v>4.2405435384920056E-3</v>
      </c>
      <c r="E85" s="37">
        <v>2.6817924957278996E-2</v>
      </c>
      <c r="F85" s="37">
        <v>1.8072763684919502E-2</v>
      </c>
      <c r="G85" s="37">
        <v>6.434333693248499E-3</v>
      </c>
      <c r="H85" s="37">
        <v>-2.6327035570599985E-3</v>
      </c>
      <c r="I85" s="37">
        <v>-1.2371487844589999E-3</v>
      </c>
      <c r="J85" s="37">
        <v>-2.4349784511574998E-3</v>
      </c>
      <c r="K85" s="37">
        <v>-2.3324647341804983E-3</v>
      </c>
      <c r="L85" s="37">
        <v>-1.5311620855890001E-3</v>
      </c>
      <c r="M85" s="37">
        <v>-1.2443513385000071E-4</v>
      </c>
      <c r="N85" s="37">
        <v>8.1523524201999894E-5</v>
      </c>
      <c r="O85" s="37">
        <v>2.5671099890250032E-4</v>
      </c>
      <c r="P85" s="37">
        <v>1.8687483913800001E-4</v>
      </c>
      <c r="Q85" s="37">
        <v>-2.8884262284999766E-5</v>
      </c>
      <c r="R85" s="37">
        <v>-1.4445519693800002E-4</v>
      </c>
      <c r="S85" s="37">
        <v>-6.2513751408999993E-5</v>
      </c>
      <c r="T85" s="37">
        <v>-1.5371033455349997E-4</v>
      </c>
      <c r="U85" s="37">
        <v>-5.5110394328000035E-5</v>
      </c>
      <c r="V85" s="37">
        <v>-3.7541383346999948E-5</v>
      </c>
      <c r="W85" s="37">
        <v>4.3768787625000036E-5</v>
      </c>
      <c r="X85" s="37">
        <v>7.0292359171000014E-5</v>
      </c>
      <c r="Y85" s="37">
        <v>1.9694071902749997E-4</v>
      </c>
      <c r="Z85" s="37">
        <v>1.6383520033600002E-4</v>
      </c>
      <c r="AA85" s="37">
        <v>6.9779056399999395E-7</v>
      </c>
      <c r="AB85" s="37">
        <v>2.1704298586000096E-5</v>
      </c>
      <c r="AC85" s="37">
        <v>-4.5997073859500019E-5</v>
      </c>
      <c r="AD85" s="37">
        <v>-2.6362301604499912E-5</v>
      </c>
      <c r="AE85" s="37">
        <v>-7.6681033390500034E-5</v>
      </c>
      <c r="AF85" s="37">
        <v>-5.7111522123499996E-5</v>
      </c>
      <c r="AG85" s="37">
        <v>2.1047296139499997E-5</v>
      </c>
      <c r="AH85" s="37">
        <v>5.4399426064500011E-5</v>
      </c>
      <c r="AI85" s="27" t="s">
        <v>32</v>
      </c>
      <c r="AK85" s="39">
        <v>86.355914475642535</v>
      </c>
      <c r="AL85" s="39">
        <v>1.4652888905356671</v>
      </c>
      <c r="AM85" s="39">
        <v>-9.8566298186186008E-2</v>
      </c>
      <c r="AN85" s="39">
        <v>1.1683068507463003E-2</v>
      </c>
      <c r="AO85" s="39">
        <v>2.2513334034160018E-2</v>
      </c>
      <c r="AP85" s="39">
        <v>1.3198707890550497E-2</v>
      </c>
      <c r="AQ85" s="39">
        <v>2.5831240314649976E-4</v>
      </c>
      <c r="AR85" s="39">
        <v>2.1012124232025011E-3</v>
      </c>
      <c r="AS85" s="39">
        <v>-1.3187425897249999E-3</v>
      </c>
      <c r="AT85" s="39">
        <v>-2.4176384811440002E-3</v>
      </c>
      <c r="AU85" s="39">
        <v>9.6332748401999944E-5</v>
      </c>
      <c r="AV85" s="39">
        <v>-9.9534992131450036E-4</v>
      </c>
      <c r="AW85" s="39">
        <v>-2.408193208149995E-5</v>
      </c>
      <c r="AX85" s="39">
        <v>-7.3290599561999994E-5</v>
      </c>
      <c r="AY85" s="39">
        <v>-5.0833603330749995E-4</v>
      </c>
      <c r="AZ85" s="39">
        <v>2.6472994280300017E-4</v>
      </c>
      <c r="BA85" s="39">
        <v>-8.7280296355000007E-5</v>
      </c>
      <c r="BB85" s="39">
        <v>1.435961364325001E-4</v>
      </c>
      <c r="BC85" s="39">
        <v>-1.35099030293E-4</v>
      </c>
      <c r="BD85" s="39">
        <v>2.3616633787250008E-4</v>
      </c>
      <c r="BE85" s="39">
        <v>-1.0515553197200004E-4</v>
      </c>
      <c r="BF85" s="39">
        <v>-2.6967848271999885E-5</v>
      </c>
      <c r="BG85" s="39">
        <v>-5.4416996330500032E-5</v>
      </c>
      <c r="BH85" s="39">
        <v>-2.6691744092000003E-5</v>
      </c>
      <c r="BI85" s="39">
        <v>1.7141488758650009E-4</v>
      </c>
      <c r="BJ85" s="39">
        <v>-1.3922553276499958E-5</v>
      </c>
      <c r="BK85" s="39">
        <v>-2.7169906331000013E-5</v>
      </c>
      <c r="BL85" s="39">
        <v>2.1138912526499967E-5</v>
      </c>
      <c r="BM85" s="39">
        <v>6.9100718630500009E-5</v>
      </c>
      <c r="BN85" s="39">
        <v>7.8763737420999987E-5</v>
      </c>
      <c r="BO85" s="39">
        <v>2.0616197112999992E-5</v>
      </c>
      <c r="BP85" s="39">
        <v>-1.9490445070000009E-6</v>
      </c>
      <c r="BQ85" s="39">
        <v>1.5481286874499998E-5</v>
      </c>
      <c r="BR85" s="39">
        <v>5.6338430419499984E-5</v>
      </c>
      <c r="BS85" s="27" t="s">
        <v>68</v>
      </c>
      <c r="BW85" s="15"/>
      <c r="BX85" s="15"/>
      <c r="BY85" s="15"/>
    </row>
    <row r="86" spans="1:82" x14ac:dyDescent="0.3">
      <c r="A86" s="36"/>
      <c r="B86" s="37">
        <v>90.60629519946437</v>
      </c>
      <c r="C86" s="37">
        <v>-2.883552350918329</v>
      </c>
      <c r="D86" s="37">
        <v>-0.12165320916134952</v>
      </c>
      <c r="E86" s="37">
        <v>-3.1489284515486465E-2</v>
      </c>
      <c r="F86" s="37">
        <v>5.2851550890888006E-2</v>
      </c>
      <c r="G86" s="37">
        <v>4.8948376539900067E-4</v>
      </c>
      <c r="H86" s="37">
        <v>-1.5933885631489002E-2</v>
      </c>
      <c r="I86" s="37">
        <v>-4.9557374509649819E-4</v>
      </c>
      <c r="J86" s="37">
        <v>1.1446915347290039E-3</v>
      </c>
      <c r="K86" s="37">
        <v>1.2509652886300064E-4</v>
      </c>
      <c r="L86" s="37">
        <v>-6.3741392169515002E-3</v>
      </c>
      <c r="M86" s="37">
        <v>-5.1047527594394997E-3</v>
      </c>
      <c r="N86" s="37">
        <v>-5.6210857738149967E-4</v>
      </c>
      <c r="O86" s="37">
        <v>-6.0674395562600072E-4</v>
      </c>
      <c r="P86" s="37">
        <v>4.473540325879998E-4</v>
      </c>
      <c r="Q86" s="37">
        <v>-1.3444824019055003E-3</v>
      </c>
      <c r="R86" s="37">
        <v>-9.0405921174499916E-4</v>
      </c>
      <c r="S86" s="37">
        <v>1.2247730420999981E-4</v>
      </c>
      <c r="T86" s="37">
        <v>1.4183220722800019E-4</v>
      </c>
      <c r="U86" s="37">
        <v>-2.6298797643099992E-4</v>
      </c>
      <c r="V86" s="37">
        <v>-1.8903096178000001E-4</v>
      </c>
      <c r="W86" s="37">
        <v>4.5832101611950024E-4</v>
      </c>
      <c r="X86" s="37">
        <v>-9.6108100000999854E-5</v>
      </c>
      <c r="Y86" s="37">
        <v>-3.941198916649976E-5</v>
      </c>
      <c r="Z86" s="37">
        <v>-3.055971264999977E-6</v>
      </c>
      <c r="AA86" s="37">
        <v>-2.1625169638050023E-4</v>
      </c>
      <c r="AB86" s="37">
        <v>4.4545895389800012E-4</v>
      </c>
      <c r="AC86" s="37">
        <v>-7.0537087875999994E-5</v>
      </c>
      <c r="AD86" s="37">
        <v>4.4049284371499999E-5</v>
      </c>
      <c r="AE86" s="37">
        <v>2.4353643694999877E-6</v>
      </c>
      <c r="AF86" s="37">
        <v>-3.0487549057500005E-5</v>
      </c>
      <c r="AG86" s="37">
        <v>-4.3151318276999998E-5</v>
      </c>
      <c r="AH86" s="37">
        <v>-1.4113441666399997E-4</v>
      </c>
      <c r="AI86" s="27" t="s">
        <v>33</v>
      </c>
      <c r="AK86" s="38"/>
      <c r="AL86" s="39">
        <v>89.021291039203433</v>
      </c>
      <c r="AM86" s="39">
        <v>-3.1555852637150497</v>
      </c>
      <c r="AN86" s="39">
        <v>-7.8167062482810981E-2</v>
      </c>
      <c r="AO86" s="39">
        <v>5.0257469288534022E-2</v>
      </c>
      <c r="AP86" s="39">
        <v>7.6039839163324033E-2</v>
      </c>
      <c r="AQ86" s="39">
        <v>-5.5923351710535007E-3</v>
      </c>
      <c r="AR86" s="39">
        <v>-1.5573649370295498E-2</v>
      </c>
      <c r="AS86" s="39">
        <v>-8.5637664736849838E-4</v>
      </c>
      <c r="AT86" s="39">
        <v>-2.5523541031324979E-3</v>
      </c>
      <c r="AU86" s="39">
        <v>-1.4140550076799981E-4</v>
      </c>
      <c r="AV86" s="39">
        <v>-7.6080243245009961E-3</v>
      </c>
      <c r="AW86" s="39">
        <v>-5.9549980114834995E-3</v>
      </c>
      <c r="AX86" s="39">
        <v>-1.4246661933249976E-4</v>
      </c>
      <c r="AY86" s="39">
        <v>-1.5483225878854994E-3</v>
      </c>
      <c r="AZ86" s="39">
        <v>9.8769054035750012E-4</v>
      </c>
      <c r="BA86" s="39">
        <v>-1.7444105215024999E-3</v>
      </c>
      <c r="BB86" s="39">
        <v>-1.0573252695725002E-3</v>
      </c>
      <c r="BC86" s="39">
        <v>6.2374444300000704E-5</v>
      </c>
      <c r="BD86" s="39">
        <v>4.3322126362899983E-4</v>
      </c>
      <c r="BE86" s="39">
        <v>-3.0737360589449999E-4</v>
      </c>
      <c r="BF86" s="39">
        <v>-2.7566555085950002E-4</v>
      </c>
      <c r="BG86" s="39">
        <v>5.5413795171250005E-4</v>
      </c>
      <c r="BH86" s="39">
        <v>8.7414583387999991E-5</v>
      </c>
      <c r="BI86" s="39">
        <v>4.6371697030999861E-5</v>
      </c>
      <c r="BJ86" s="39">
        <v>-3.6472734668500012E-5</v>
      </c>
      <c r="BK86" s="39">
        <v>-4.0663368611399992E-4</v>
      </c>
      <c r="BL86" s="39">
        <v>4.5003914573849989E-4</v>
      </c>
      <c r="BM86" s="39">
        <v>-7.3567958760999936E-5</v>
      </c>
      <c r="BN86" s="39">
        <v>1.0000367897700001E-4</v>
      </c>
      <c r="BO86" s="39">
        <v>1.7729025903500007E-5</v>
      </c>
      <c r="BP86" s="39">
        <v>2.6229269590500025E-5</v>
      </c>
      <c r="BQ86" s="39">
        <v>-4.2055059180500035E-5</v>
      </c>
      <c r="BR86" s="39">
        <v>-8.4685544572500002E-5</v>
      </c>
      <c r="BS86" s="27" t="s">
        <v>69</v>
      </c>
      <c r="BW86" s="15"/>
      <c r="BX86" s="15"/>
      <c r="BY86" s="15"/>
    </row>
    <row r="87" spans="1:82" x14ac:dyDescent="0.3">
      <c r="A87" s="36"/>
      <c r="B87" s="36"/>
      <c r="C87" s="37">
        <v>90.142352753025534</v>
      </c>
      <c r="D87" s="37">
        <v>1.4677551534729472</v>
      </c>
      <c r="E87" s="37">
        <v>1.5900992211008467E-2</v>
      </c>
      <c r="F87" s="37">
        <v>-9.7752874564092512E-2</v>
      </c>
      <c r="G87" s="37">
        <v>2.6561688983067998E-2</v>
      </c>
      <c r="H87" s="37">
        <v>4.3744892063240032E-2</v>
      </c>
      <c r="I87" s="37">
        <v>-1.1422630729640002E-3</v>
      </c>
      <c r="J87" s="37">
        <v>-3.5697961239039983E-3</v>
      </c>
      <c r="K87" s="37">
        <v>-8.6380510482950189E-4</v>
      </c>
      <c r="L87" s="37">
        <v>5.473070715483498E-3</v>
      </c>
      <c r="M87" s="37">
        <v>5.1698211020229992E-3</v>
      </c>
      <c r="N87" s="37">
        <v>-2.1969741379594997E-3</v>
      </c>
      <c r="O87" s="37">
        <v>3.1588263471450087E-4</v>
      </c>
      <c r="P87" s="37">
        <v>-7.2074925407649988E-4</v>
      </c>
      <c r="Q87" s="37">
        <v>2.6967459216109997E-3</v>
      </c>
      <c r="R87" s="37">
        <v>2.1912136007495001E-3</v>
      </c>
      <c r="S87" s="37">
        <v>1.7533870448999985E-5</v>
      </c>
      <c r="T87" s="37">
        <v>2.2796667123600059E-4</v>
      </c>
      <c r="U87" s="37">
        <v>2.7391919192100005E-4</v>
      </c>
      <c r="V87" s="37">
        <v>2.1303759272150001E-4</v>
      </c>
      <c r="W87" s="37">
        <v>-9.2683780659500023E-4</v>
      </c>
      <c r="X87" s="37">
        <v>-2.7203540840200005E-4</v>
      </c>
      <c r="Y87" s="37">
        <v>1.7805017303950001E-4</v>
      </c>
      <c r="Z87" s="37">
        <v>1.2414647948000125E-5</v>
      </c>
      <c r="AA87" s="37">
        <v>5.1762568394549992E-4</v>
      </c>
      <c r="AB87" s="37">
        <v>-4.0543200542149984E-4</v>
      </c>
      <c r="AC87" s="37">
        <v>3.3325460771250044E-4</v>
      </c>
      <c r="AD87" s="37">
        <v>8.3662704087500067E-5</v>
      </c>
      <c r="AE87" s="37">
        <v>1.1460205998499956E-5</v>
      </c>
      <c r="AF87" s="37">
        <v>-5.1465819152000025E-5</v>
      </c>
      <c r="AG87" s="37">
        <v>3.0596108201000043E-5</v>
      </c>
      <c r="AH87" s="37">
        <v>1.8220303091049997E-4</v>
      </c>
      <c r="AI87" s="27" t="s">
        <v>34</v>
      </c>
      <c r="AK87" s="38"/>
      <c r="AL87" s="38"/>
      <c r="AM87" s="39">
        <v>91.178128173591716</v>
      </c>
      <c r="AN87" s="39">
        <v>1.3051100820070616</v>
      </c>
      <c r="AO87" s="39">
        <v>0.10366441001258707</v>
      </c>
      <c r="AP87" s="39">
        <v>-7.0633774539759969E-2</v>
      </c>
      <c r="AQ87" s="39">
        <v>2.5971191248396992E-2</v>
      </c>
      <c r="AR87" s="39">
        <v>4.6124543001782509E-2</v>
      </c>
      <c r="AS87" s="39">
        <v>-1.6502144429480009E-3</v>
      </c>
      <c r="AT87" s="39">
        <v>-2.0360919973304976E-3</v>
      </c>
      <c r="AU87" s="39">
        <v>-2.4771188516300161E-4</v>
      </c>
      <c r="AV87" s="39">
        <v>5.5938186035114981E-3</v>
      </c>
      <c r="AW87" s="39">
        <v>5.3265447371955051E-3</v>
      </c>
      <c r="AX87" s="39">
        <v>-2.3242261619549933E-4</v>
      </c>
      <c r="AY87" s="39">
        <v>8.0469245491049846E-4</v>
      </c>
      <c r="AZ87" s="39">
        <v>3.2487045328300005E-4</v>
      </c>
      <c r="BA87" s="39">
        <v>2.4307509196559995E-3</v>
      </c>
      <c r="BB87" s="39">
        <v>2.0776870920474998E-3</v>
      </c>
      <c r="BC87" s="39">
        <v>-1.0515490446249989E-4</v>
      </c>
      <c r="BD87" s="39">
        <v>-7.4479730064499865E-5</v>
      </c>
      <c r="BE87" s="39">
        <v>-2.6457808550400022E-4</v>
      </c>
      <c r="BF87" s="39">
        <v>-2.4350380645599999E-4</v>
      </c>
      <c r="BG87" s="39">
        <v>-9.0230030261650019E-4</v>
      </c>
      <c r="BH87" s="39">
        <v>-2.0958817299999993E-4</v>
      </c>
      <c r="BI87" s="39">
        <v>1.605294802899999E-4</v>
      </c>
      <c r="BJ87" s="39">
        <v>6.3898037366000096E-5</v>
      </c>
      <c r="BK87" s="39">
        <v>4.9502341926500014E-4</v>
      </c>
      <c r="BL87" s="39">
        <v>-3.0894990975850029E-4</v>
      </c>
      <c r="BM87" s="39">
        <v>2.5964962589099998E-4</v>
      </c>
      <c r="BN87" s="39">
        <v>1.5754881016500241E-5</v>
      </c>
      <c r="BO87" s="39">
        <v>8.1576234999999481E-6</v>
      </c>
      <c r="BP87" s="39">
        <v>-7.1131339372500012E-5</v>
      </c>
      <c r="BQ87" s="39">
        <v>-3.7162367609000018E-5</v>
      </c>
      <c r="BR87" s="39">
        <v>1.13289310111E-4</v>
      </c>
      <c r="BS87" s="27" t="s">
        <v>70</v>
      </c>
      <c r="BW87" s="15"/>
      <c r="BX87" s="15"/>
      <c r="BY87" s="15"/>
    </row>
    <row r="88" spans="1:82" x14ac:dyDescent="0.3">
      <c r="A88" s="36"/>
      <c r="B88" s="36"/>
      <c r="C88" s="36"/>
      <c r="D88" s="37">
        <v>86.582074376951567</v>
      </c>
      <c r="E88" s="37">
        <v>1.3305996440264707</v>
      </c>
      <c r="F88" s="37">
        <v>3.6912509013837504E-2</v>
      </c>
      <c r="G88" s="37">
        <v>3.5313210064210031E-3</v>
      </c>
      <c r="H88" s="37">
        <v>2.7741692359890505E-2</v>
      </c>
      <c r="I88" s="37">
        <v>-4.2982606072829999E-3</v>
      </c>
      <c r="J88" s="37">
        <v>-6.1071954206324986E-3</v>
      </c>
      <c r="K88" s="37">
        <v>2.2598706701634995E-3</v>
      </c>
      <c r="L88" s="37">
        <v>-5.065871643310007E-4</v>
      </c>
      <c r="M88" s="37">
        <v>7.5971508398850018E-4</v>
      </c>
      <c r="N88" s="37">
        <v>-8.8730470809499963E-4</v>
      </c>
      <c r="O88" s="37">
        <v>-1.2441681057259999E-3</v>
      </c>
      <c r="P88" s="37">
        <v>-2.8945695465050015E-4</v>
      </c>
      <c r="Q88" s="37">
        <v>3.6129988979599978E-4</v>
      </c>
      <c r="R88" s="37">
        <v>7.0050705262550016E-4</v>
      </c>
      <c r="S88" s="37">
        <v>-9.2163575283999927E-5</v>
      </c>
      <c r="T88" s="37">
        <v>6.4481934955749995E-4</v>
      </c>
      <c r="U88" s="37">
        <v>3.6527327995000059E-6</v>
      </c>
      <c r="V88" s="37">
        <v>7.5687058342500003E-5</v>
      </c>
      <c r="W88" s="37">
        <v>-2.0350007583099997E-4</v>
      </c>
      <c r="X88" s="37">
        <v>-1.0321088003150005E-4</v>
      </c>
      <c r="Y88" s="37">
        <v>1.3674812525899988E-4</v>
      </c>
      <c r="Z88" s="37">
        <v>-7.9152793311000011E-5</v>
      </c>
      <c r="AA88" s="37">
        <v>6.6627703690999972E-5</v>
      </c>
      <c r="AB88" s="37">
        <v>-4.2699511437000015E-5</v>
      </c>
      <c r="AC88" s="37">
        <v>1.9844925186550001E-4</v>
      </c>
      <c r="AD88" s="37">
        <v>1.5217983888299999E-4</v>
      </c>
      <c r="AE88" s="37">
        <v>5.1346592346999995E-5</v>
      </c>
      <c r="AF88" s="37">
        <v>2.282440304350002E-5</v>
      </c>
      <c r="AG88" s="37">
        <v>-1.3428703300000278E-7</v>
      </c>
      <c r="AH88" s="37">
        <v>5.4710043267000012E-5</v>
      </c>
      <c r="AI88" s="27" t="s">
        <v>35</v>
      </c>
      <c r="AK88" s="38"/>
      <c r="AL88" s="38"/>
      <c r="AM88" s="38"/>
      <c r="AN88" s="39">
        <v>63.897299972667625</v>
      </c>
      <c r="AO88" s="39">
        <v>-6.8541827921832971E-2</v>
      </c>
      <c r="AP88" s="39">
        <v>2.8723439757773493E-2</v>
      </c>
      <c r="AQ88" s="39">
        <v>1.4097981714848506E-2</v>
      </c>
      <c r="AR88" s="39">
        <v>2.6036371287671483E-2</v>
      </c>
      <c r="AS88" s="39">
        <v>1.0724220813763501E-2</v>
      </c>
      <c r="AT88" s="39">
        <v>-8.7038516944650153E-4</v>
      </c>
      <c r="AU88" s="39">
        <v>1.8981239936035003E-3</v>
      </c>
      <c r="AV88" s="39">
        <v>8.463057474030032E-4</v>
      </c>
      <c r="AW88" s="39">
        <v>-6.9681478672749904E-4</v>
      </c>
      <c r="AX88" s="39">
        <v>-1.3327824872780005E-3</v>
      </c>
      <c r="AY88" s="39">
        <v>-2.2380540473769996E-3</v>
      </c>
      <c r="AZ88" s="39">
        <v>-4.3427234204150024E-4</v>
      </c>
      <c r="BA88" s="39">
        <v>1.3357731975549859E-4</v>
      </c>
      <c r="BB88" s="39">
        <v>6.9374626527250022E-4</v>
      </c>
      <c r="BC88" s="39">
        <v>7.5547437478749977E-4</v>
      </c>
      <c r="BD88" s="39">
        <v>6.5243794239699992E-4</v>
      </c>
      <c r="BE88" s="39">
        <v>2.3565868268700003E-4</v>
      </c>
      <c r="BF88" s="39">
        <v>-1.1507582965749995E-4</v>
      </c>
      <c r="BG88" s="39">
        <v>-2.5021564806799974E-4</v>
      </c>
      <c r="BH88" s="39">
        <v>-8.2513106683499966E-5</v>
      </c>
      <c r="BI88" s="39">
        <v>-7.8450610180499981E-5</v>
      </c>
      <c r="BJ88" s="39">
        <v>-7.5085904241499999E-5</v>
      </c>
      <c r="BK88" s="39">
        <v>-7.6851088465001929E-6</v>
      </c>
      <c r="BL88" s="39">
        <v>1.2102148217000004E-5</v>
      </c>
      <c r="BM88" s="39">
        <v>2.0156044396649997E-4</v>
      </c>
      <c r="BN88" s="39">
        <v>1.6192255137999998E-4</v>
      </c>
      <c r="BO88" s="39">
        <v>5.0818856857500006E-5</v>
      </c>
      <c r="BP88" s="39">
        <v>1.4757140911500007E-5</v>
      </c>
      <c r="BQ88" s="39">
        <v>-8.1767625397499987E-5</v>
      </c>
      <c r="BR88" s="39">
        <v>1.2305461295000001E-5</v>
      </c>
      <c r="BS88" s="27" t="s">
        <v>71</v>
      </c>
      <c r="BW88" s="15"/>
      <c r="BX88" s="15"/>
      <c r="BY88" s="15"/>
    </row>
    <row r="89" spans="1:82" x14ac:dyDescent="0.3">
      <c r="A89" s="36"/>
      <c r="B89" s="36"/>
      <c r="C89" s="36"/>
      <c r="D89" s="36"/>
      <c r="E89" s="37">
        <v>83.973975411557106</v>
      </c>
      <c r="F89" s="37">
        <v>1.3599968313217519</v>
      </c>
      <c r="G89" s="37">
        <v>-3.0242012120264044E-2</v>
      </c>
      <c r="H89" s="37">
        <v>0.129239331521772</v>
      </c>
      <c r="I89" s="37">
        <v>-2.3719786936407493E-2</v>
      </c>
      <c r="J89" s="37">
        <v>-3.6663092185362997E-2</v>
      </c>
      <c r="K89" s="37">
        <v>9.1756290243024986E-3</v>
      </c>
      <c r="L89" s="37">
        <v>-5.6689120378670002E-3</v>
      </c>
      <c r="M89" s="37">
        <v>3.7503883379279993E-3</v>
      </c>
      <c r="N89" s="37">
        <v>-3.4246092508890017E-3</v>
      </c>
      <c r="O89" s="37">
        <v>-7.2256457630905024E-3</v>
      </c>
      <c r="P89" s="37">
        <v>-9.3887657635249985E-4</v>
      </c>
      <c r="Q89" s="37">
        <v>-2.3000356707300018E-4</v>
      </c>
      <c r="R89" s="37">
        <v>1.6785113563410003E-3</v>
      </c>
      <c r="S89" s="37">
        <v>-4.7583480626450027E-4</v>
      </c>
      <c r="T89" s="37">
        <v>2.2522966304985011E-3</v>
      </c>
      <c r="U89" s="37">
        <v>-3.9562591446499928E-5</v>
      </c>
      <c r="V89" s="37">
        <v>2.0424241956950001E-4</v>
      </c>
      <c r="W89" s="37">
        <v>-7.0694906515250005E-4</v>
      </c>
      <c r="X89" s="37">
        <v>-2.0965657153549969E-4</v>
      </c>
      <c r="Y89" s="37">
        <v>7.4264431555050043E-4</v>
      </c>
      <c r="Z89" s="37">
        <v>-2.8837136321549999E-4</v>
      </c>
      <c r="AA89" s="37">
        <v>-6.4470326030001678E-6</v>
      </c>
      <c r="AB89" s="37">
        <v>-1.451812254295E-4</v>
      </c>
      <c r="AC89" s="37">
        <v>5.5640577104549985E-4</v>
      </c>
      <c r="AD89" s="37">
        <v>5.164754590320002E-4</v>
      </c>
      <c r="AE89" s="37">
        <v>1.642135885645E-4</v>
      </c>
      <c r="AF89" s="37">
        <v>8.2813683734000022E-5</v>
      </c>
      <c r="AG89" s="37">
        <v>3.3322636978500033E-5</v>
      </c>
      <c r="AH89" s="37">
        <v>2.2248663077249986E-4</v>
      </c>
      <c r="AI89" s="27" t="s">
        <v>36</v>
      </c>
      <c r="AK89" s="38"/>
      <c r="AL89" s="38"/>
      <c r="AM89" s="38"/>
      <c r="AN89" s="38"/>
      <c r="AO89" s="39">
        <v>82.886562367269761</v>
      </c>
      <c r="AP89" s="39">
        <v>1.3084236390192081</v>
      </c>
      <c r="AQ89" s="39">
        <v>0.14307622410393647</v>
      </c>
      <c r="AR89" s="39">
        <v>0.13491008530002149</v>
      </c>
      <c r="AS89" s="39">
        <v>-1.3780446847620496E-2</v>
      </c>
      <c r="AT89" s="39">
        <v>-4.1758004968332992E-2</v>
      </c>
      <c r="AU89" s="39">
        <v>8.4155744576744941E-3</v>
      </c>
      <c r="AV89" s="39">
        <v>-5.9876592534489946E-3</v>
      </c>
      <c r="AW89" s="39">
        <v>1.0615603311880002E-3</v>
      </c>
      <c r="AX89" s="39">
        <v>-1.2331898270235E-3</v>
      </c>
      <c r="AY89" s="39">
        <v>-6.8163075110315025E-3</v>
      </c>
      <c r="AZ89" s="39">
        <v>3.589147261865002E-4</v>
      </c>
      <c r="BA89" s="39">
        <v>-1.9609671875011106E-6</v>
      </c>
      <c r="BB89" s="39">
        <v>1.9934991625084999E-3</v>
      </c>
      <c r="BC89" s="39">
        <v>1.3284438865949962E-4</v>
      </c>
      <c r="BD89" s="39">
        <v>2.2451725151449993E-3</v>
      </c>
      <c r="BE89" s="39">
        <v>-3.3521557489997816E-6</v>
      </c>
      <c r="BF89" s="39">
        <v>-1.8330117253549983E-4</v>
      </c>
      <c r="BG89" s="39">
        <v>-5.589973852805002E-4</v>
      </c>
      <c r="BH89" s="39">
        <v>-9.3165707955499948E-5</v>
      </c>
      <c r="BI89" s="39">
        <v>6.8589486640850033E-4</v>
      </c>
      <c r="BJ89" s="39">
        <v>-1.242688438325001E-4</v>
      </c>
      <c r="BK89" s="39">
        <v>-7.600395064000008E-5</v>
      </c>
      <c r="BL89" s="39">
        <v>-2.0692125762500058E-5</v>
      </c>
      <c r="BM89" s="39">
        <v>4.8997698786599998E-4</v>
      </c>
      <c r="BN89" s="39">
        <v>4.804112330480002E-4</v>
      </c>
      <c r="BO89" s="39">
        <v>1.40658764463E-4</v>
      </c>
      <c r="BP89" s="39">
        <v>6.1245554709499973E-5</v>
      </c>
      <c r="BQ89" s="39">
        <v>-3.7152954966499988E-5</v>
      </c>
      <c r="BR89" s="39">
        <v>1.6007390839299995E-4</v>
      </c>
      <c r="BS89" s="27" t="s">
        <v>72</v>
      </c>
      <c r="BW89" s="15"/>
      <c r="BX89" s="15"/>
      <c r="BY89" s="15"/>
    </row>
    <row r="90" spans="1:82" x14ac:dyDescent="0.3">
      <c r="A90" s="36"/>
      <c r="B90" s="36"/>
      <c r="C90" s="36"/>
      <c r="D90" s="36"/>
      <c r="E90" s="36"/>
      <c r="F90" s="37">
        <v>92.487049821697155</v>
      </c>
      <c r="G90" s="37">
        <v>0.14926090502513736</v>
      </c>
      <c r="H90" s="37">
        <v>0.15554173985453501</v>
      </c>
      <c r="I90" s="37">
        <v>-6.0416726984200496E-2</v>
      </c>
      <c r="J90" s="37">
        <v>-6.6945016419865014E-2</v>
      </c>
      <c r="K90" s="37">
        <v>1.7256484894601003E-2</v>
      </c>
      <c r="L90" s="37">
        <v>-2.0174596715017493E-2</v>
      </c>
      <c r="M90" s="37">
        <v>-3.4100566780744992E-3</v>
      </c>
      <c r="N90" s="37">
        <v>-2.2485623214639977E-3</v>
      </c>
      <c r="O90" s="37">
        <v>-1.0799299815400501E-2</v>
      </c>
      <c r="P90" s="37">
        <v>-9.2582061369549963E-4</v>
      </c>
      <c r="Q90" s="37">
        <v>-3.3918758453310013E-3</v>
      </c>
      <c r="R90" s="37">
        <v>-2.1606344353050088E-4</v>
      </c>
      <c r="S90" s="37">
        <v>-8.5108109469800026E-4</v>
      </c>
      <c r="T90" s="37">
        <v>2.5636555492274996E-3</v>
      </c>
      <c r="U90" s="37">
        <v>-4.1922089917450014E-4</v>
      </c>
      <c r="V90" s="37">
        <v>2.5842723738500053E-5</v>
      </c>
      <c r="W90" s="37">
        <v>8.3293728501500515E-5</v>
      </c>
      <c r="X90" s="37">
        <v>-3.6485284858499765E-5</v>
      </c>
      <c r="Y90" s="37">
        <v>6.2544875880199988E-4</v>
      </c>
      <c r="Z90" s="37">
        <v>-3.396577146504999E-4</v>
      </c>
      <c r="AA90" s="37">
        <v>-4.7439278943350004E-4</v>
      </c>
      <c r="AB90" s="37">
        <v>1.7005381948099999E-4</v>
      </c>
      <c r="AC90" s="37">
        <v>3.8772870740750004E-4</v>
      </c>
      <c r="AD90" s="37">
        <v>4.99393395423E-4</v>
      </c>
      <c r="AE90" s="37">
        <v>1.7208946029899998E-4</v>
      </c>
      <c r="AF90" s="37">
        <v>1.2908686177350002E-4</v>
      </c>
      <c r="AG90" s="37">
        <v>-2.3089212052499988E-5</v>
      </c>
      <c r="AH90" s="37">
        <v>1.0004195705649994E-4</v>
      </c>
      <c r="AI90" s="27" t="s">
        <v>37</v>
      </c>
      <c r="AK90" s="38"/>
      <c r="AL90" s="38"/>
      <c r="AM90" s="38"/>
      <c r="AN90" s="38"/>
      <c r="AO90" s="38"/>
      <c r="AP90" s="39">
        <v>88.330941750780028</v>
      </c>
      <c r="AQ90" s="39">
        <v>0.24958227072666761</v>
      </c>
      <c r="AR90" s="39">
        <v>0.242670283077112</v>
      </c>
      <c r="AS90" s="39">
        <v>-4.1676200319875012E-2</v>
      </c>
      <c r="AT90" s="39">
        <v>-8.4477670755453968E-2</v>
      </c>
      <c r="AU90" s="39">
        <v>1.8637569298132008E-2</v>
      </c>
      <c r="AV90" s="39">
        <v>-2.3232008741829506E-2</v>
      </c>
      <c r="AW90" s="39">
        <v>-7.1152003260335E-3</v>
      </c>
      <c r="AX90" s="39">
        <v>-7.6044550504650169E-4</v>
      </c>
      <c r="AY90" s="39">
        <v>-1.1090762917922499E-2</v>
      </c>
      <c r="AZ90" s="39">
        <v>-3.6164627503999867E-4</v>
      </c>
      <c r="BA90" s="39">
        <v>-3.1463865988169992E-3</v>
      </c>
      <c r="BB90" s="39">
        <v>2.3926560729299967E-4</v>
      </c>
      <c r="BC90" s="39">
        <v>1.4461395684150081E-4</v>
      </c>
      <c r="BD90" s="39">
        <v>2.8634093072634993E-3</v>
      </c>
      <c r="BE90" s="39">
        <v>2.3089400305349993E-4</v>
      </c>
      <c r="BF90" s="39">
        <v>-2.9687474445000145E-5</v>
      </c>
      <c r="BG90" s="39">
        <v>1.6889669196299992E-4</v>
      </c>
      <c r="BH90" s="39">
        <v>1.2620157309249991E-4</v>
      </c>
      <c r="BI90" s="39">
        <v>6.8027928389300036E-4</v>
      </c>
      <c r="BJ90" s="39">
        <v>-1.88624335624E-4</v>
      </c>
      <c r="BK90" s="39">
        <v>-5.4230563258049979E-4</v>
      </c>
      <c r="BL90" s="39">
        <v>2.5295849209249985E-4</v>
      </c>
      <c r="BM90" s="39">
        <v>3.4655843662199996E-4</v>
      </c>
      <c r="BN90" s="39">
        <v>5.2829083540750007E-4</v>
      </c>
      <c r="BO90" s="39">
        <v>1.6492204678999998E-4</v>
      </c>
      <c r="BP90" s="39">
        <v>1.5304015440750001E-4</v>
      </c>
      <c r="BQ90" s="39">
        <v>-8.5309916525001559E-6</v>
      </c>
      <c r="BR90" s="39">
        <v>9.4233729124499997E-5</v>
      </c>
      <c r="BS90" s="27" t="s">
        <v>73</v>
      </c>
      <c r="BW90" s="15"/>
      <c r="BX90" s="15"/>
      <c r="BY90" s="15"/>
    </row>
    <row r="91" spans="1:82" x14ac:dyDescent="0.3">
      <c r="A91" s="36"/>
      <c r="B91" s="36"/>
      <c r="C91" s="36"/>
      <c r="D91" s="36"/>
      <c r="E91" s="36"/>
      <c r="F91" s="36"/>
      <c r="G91" s="37">
        <v>64.316261623204468</v>
      </c>
      <c r="H91" s="37">
        <v>1.2369298438844121</v>
      </c>
      <c r="I91" s="37">
        <v>-4.9149527220163011E-2</v>
      </c>
      <c r="J91" s="37">
        <v>4.8956188405665485E-2</v>
      </c>
      <c r="K91" s="37">
        <v>1.0851907701842507E-2</v>
      </c>
      <c r="L91" s="37">
        <v>1.82732140645805E-2</v>
      </c>
      <c r="M91" s="37">
        <v>8.8325011821169981E-3</v>
      </c>
      <c r="N91" s="37">
        <v>1.6067914130575001E-3</v>
      </c>
      <c r="O91" s="37">
        <v>-3.1413025168480057E-3</v>
      </c>
      <c r="P91" s="37">
        <v>-1.7120787220245E-3</v>
      </c>
      <c r="Q91" s="37">
        <v>-7.2559425492599978E-4</v>
      </c>
      <c r="R91" s="37">
        <v>-8.7181777363499951E-5</v>
      </c>
      <c r="S91" s="37">
        <v>-3.0201718480250031E-4</v>
      </c>
      <c r="T91" s="37">
        <v>1.6773203433100074E-4</v>
      </c>
      <c r="U91" s="37">
        <v>2.2748850899700012E-4</v>
      </c>
      <c r="V91" s="37">
        <v>1.9048239125350007E-4</v>
      </c>
      <c r="W91" s="37">
        <v>-9.3753684357000236E-5</v>
      </c>
      <c r="X91" s="37">
        <v>1.602251381824999E-4</v>
      </c>
      <c r="Y91" s="37">
        <v>-2.4413445350349999E-4</v>
      </c>
      <c r="Z91" s="37">
        <v>-3.0496271439549999E-4</v>
      </c>
      <c r="AA91" s="37">
        <v>-1.410497028815001E-4</v>
      </c>
      <c r="AB91" s="37">
        <v>-2.5393615189350002E-4</v>
      </c>
      <c r="AC91" s="37">
        <v>2.457891960549985E-5</v>
      </c>
      <c r="AD91" s="37">
        <v>3.7050043408500203E-5</v>
      </c>
      <c r="AE91" s="37">
        <v>1.6153161296149994E-4</v>
      </c>
      <c r="AF91" s="37">
        <v>1.7408117545199994E-4</v>
      </c>
      <c r="AG91" s="37">
        <v>1.6586331104000005E-5</v>
      </c>
      <c r="AH91" s="37">
        <v>3.9191105822500039E-5</v>
      </c>
      <c r="AI91" s="27" t="s">
        <v>38</v>
      </c>
      <c r="AK91" s="38"/>
      <c r="AL91" s="38"/>
      <c r="AM91" s="38"/>
      <c r="AN91" s="38"/>
      <c r="AO91" s="38"/>
      <c r="AP91" s="38"/>
      <c r="AQ91" s="39">
        <v>89.500461181427298</v>
      </c>
      <c r="AR91" s="39">
        <v>1.3007035847961625</v>
      </c>
      <c r="AS91" s="39">
        <v>-9.6226873744141017E-2</v>
      </c>
      <c r="AT91" s="39">
        <v>-2.2839734355603998E-2</v>
      </c>
      <c r="AU91" s="39">
        <v>6.7558043000604997E-3</v>
      </c>
      <c r="AV91" s="39">
        <v>4.591194592072999E-3</v>
      </c>
      <c r="AW91" s="39">
        <v>4.8224293327849997E-3</v>
      </c>
      <c r="AX91" s="39">
        <v>1.2058944187925008E-3</v>
      </c>
      <c r="AY91" s="39">
        <v>7.9014929473850202E-4</v>
      </c>
      <c r="AZ91" s="39">
        <v>-2.0237771233930007E-3</v>
      </c>
      <c r="BA91" s="39">
        <v>-3.6525947474099927E-4</v>
      </c>
      <c r="BB91" s="39">
        <v>-4.7648051354000012E-4</v>
      </c>
      <c r="BC91" s="39">
        <v>-3.2342969147099962E-4</v>
      </c>
      <c r="BD91" s="39">
        <v>-3.7113735622749982E-4</v>
      </c>
      <c r="BE91" s="39">
        <v>3.5220037453649995E-4</v>
      </c>
      <c r="BF91" s="39">
        <v>3.1603260948500007E-4</v>
      </c>
      <c r="BG91" s="39">
        <v>-3.1755745757000001E-5</v>
      </c>
      <c r="BH91" s="39">
        <v>4.3071624570499995E-5</v>
      </c>
      <c r="BI91" s="39">
        <v>-5.1505352250500052E-5</v>
      </c>
      <c r="BJ91" s="39">
        <v>-1.0129258349000026E-5</v>
      </c>
      <c r="BK91" s="39">
        <v>-1.4446523709000137E-5</v>
      </c>
      <c r="BL91" s="39">
        <v>-1.4204744298649996E-4</v>
      </c>
      <c r="BM91" s="39">
        <v>-4.4390022029999976E-5</v>
      </c>
      <c r="BN91" s="39">
        <v>-5.596631728600001E-5</v>
      </c>
      <c r="BO91" s="39">
        <v>2.6116945390000048E-6</v>
      </c>
      <c r="BP91" s="39">
        <v>3.3736793248500005E-5</v>
      </c>
      <c r="BQ91" s="39">
        <v>5.2077013404999952E-5</v>
      </c>
      <c r="BR91" s="39">
        <v>4.3627597987499986E-5</v>
      </c>
      <c r="BS91" s="27" t="s">
        <v>74</v>
      </c>
      <c r="BW91" s="15"/>
      <c r="BX91" s="15"/>
      <c r="BY91" s="15"/>
    </row>
    <row r="92" spans="1:82" x14ac:dyDescent="0.3">
      <c r="A92" s="36"/>
      <c r="B92" s="36"/>
      <c r="C92" s="36"/>
      <c r="D92" s="36"/>
      <c r="E92" s="36"/>
      <c r="F92" s="36"/>
      <c r="G92" s="36"/>
      <c r="H92" s="37">
        <v>100.52859768805084</v>
      </c>
      <c r="I92" s="37">
        <v>-1.0627998149353077</v>
      </c>
      <c r="J92" s="37">
        <v>-0.45624898288804744</v>
      </c>
      <c r="K92" s="37">
        <v>1.318679587771204E-2</v>
      </c>
      <c r="L92" s="37">
        <v>4.6947711846410958E-2</v>
      </c>
      <c r="M92" s="37">
        <v>4.7311482241108475E-2</v>
      </c>
      <c r="N92" s="37">
        <v>-3.5613780839615027E-3</v>
      </c>
      <c r="O92" s="37">
        <v>-4.5303951966179984E-3</v>
      </c>
      <c r="P92" s="37">
        <v>-1.0522938984014992E-3</v>
      </c>
      <c r="Q92" s="37">
        <v>5.8103037334260024E-3</v>
      </c>
      <c r="R92" s="37">
        <v>5.0148802213400056E-3</v>
      </c>
      <c r="S92" s="37">
        <v>-8.3247355549449971E-4</v>
      </c>
      <c r="T92" s="37">
        <v>1.8007357742225005E-3</v>
      </c>
      <c r="U92" s="37">
        <v>7.0816266852550029E-4</v>
      </c>
      <c r="V92" s="37">
        <v>6.6382284725549992E-4</v>
      </c>
      <c r="W92" s="37">
        <v>-1.4962763224459997E-3</v>
      </c>
      <c r="X92" s="37">
        <v>2.9118072324700025E-4</v>
      </c>
      <c r="Y92" s="37">
        <v>1.110839907242E-3</v>
      </c>
      <c r="Z92" s="37">
        <v>1.5445456082049952E-4</v>
      </c>
      <c r="AA92" s="37">
        <v>5.3216947162699991E-4</v>
      </c>
      <c r="AB92" s="37">
        <v>-9.2256321188099967E-4</v>
      </c>
      <c r="AC92" s="37">
        <v>4.9912356633800012E-4</v>
      </c>
      <c r="AD92" s="37">
        <v>3.1983594456449994E-4</v>
      </c>
      <c r="AE92" s="37">
        <v>-1.9282739425499823E-5</v>
      </c>
      <c r="AF92" s="37">
        <v>5.1310824305499999E-5</v>
      </c>
      <c r="AG92" s="37">
        <v>1.6320016072199998E-4</v>
      </c>
      <c r="AH92" s="37">
        <v>4.5773241220849995E-4</v>
      </c>
      <c r="AI92" s="27" t="s">
        <v>39</v>
      </c>
      <c r="AK92" s="38"/>
      <c r="AL92" s="38"/>
      <c r="AM92" s="38"/>
      <c r="AN92" s="38"/>
      <c r="AO92" s="38"/>
      <c r="AP92" s="38"/>
      <c r="AQ92" s="38"/>
      <c r="AR92" s="39">
        <v>93.724900205056855</v>
      </c>
      <c r="AS92" s="39">
        <v>-0.92535910493112061</v>
      </c>
      <c r="AT92" s="39">
        <v>-0.38656853521340595</v>
      </c>
      <c r="AU92" s="39">
        <v>-9.0354885826865027E-3</v>
      </c>
      <c r="AV92" s="39">
        <v>6.6682156455371983E-2</v>
      </c>
      <c r="AW92" s="39">
        <v>5.3906864992513001E-2</v>
      </c>
      <c r="AX92" s="39">
        <v>-1.1444712788944988E-3</v>
      </c>
      <c r="AY92" s="39">
        <v>-2.3211438352910012E-3</v>
      </c>
      <c r="AZ92" s="39">
        <v>-3.1838363657770035E-3</v>
      </c>
      <c r="BA92" s="39">
        <v>6.2277632134340004E-3</v>
      </c>
      <c r="BB92" s="39">
        <v>5.5236379410314998E-3</v>
      </c>
      <c r="BC92" s="39">
        <v>-1.7374790515655002E-3</v>
      </c>
      <c r="BD92" s="39">
        <v>8.4788079624799968E-4</v>
      </c>
      <c r="BE92" s="39">
        <v>4.6628787673150008E-4</v>
      </c>
      <c r="BF92" s="39">
        <v>9.3007199055799965E-4</v>
      </c>
      <c r="BG92" s="39">
        <v>-1.8645290175020003E-3</v>
      </c>
      <c r="BH92" s="39">
        <v>-4.3081037213000021E-4</v>
      </c>
      <c r="BI92" s="39">
        <v>1.01754430482E-3</v>
      </c>
      <c r="BJ92" s="39">
        <v>-1.0392373082350007E-4</v>
      </c>
      <c r="BK92" s="39">
        <v>6.4216937693900025E-4</v>
      </c>
      <c r="BL92" s="39">
        <v>-9.9446136786249966E-4</v>
      </c>
      <c r="BM92" s="39">
        <v>5.1919069263850004E-4</v>
      </c>
      <c r="BN92" s="39">
        <v>2.3988244913150008E-4</v>
      </c>
      <c r="BO92" s="39">
        <v>5.8669000702500006E-5</v>
      </c>
      <c r="BP92" s="39">
        <v>-5.4728241042499988E-5</v>
      </c>
      <c r="BQ92" s="39">
        <v>1.7500424192650003E-4</v>
      </c>
      <c r="BR92" s="39">
        <v>4.2633434686650015E-4</v>
      </c>
      <c r="BS92" s="27" t="s">
        <v>75</v>
      </c>
      <c r="BW92" s="15"/>
      <c r="BX92" s="15"/>
      <c r="BY92" s="15"/>
    </row>
    <row r="93" spans="1:82" x14ac:dyDescent="0.3">
      <c r="A93" s="36"/>
      <c r="B93" s="36"/>
      <c r="C93" s="36"/>
      <c r="D93" s="36"/>
      <c r="E93" s="36"/>
      <c r="F93" s="36"/>
      <c r="G93" s="36"/>
      <c r="H93" s="36"/>
      <c r="I93" s="37">
        <v>72.000177431705097</v>
      </c>
      <c r="J93" s="37">
        <v>0.71667920361413939</v>
      </c>
      <c r="K93" s="37">
        <v>1.0931964108833497E-2</v>
      </c>
      <c r="L93" s="37">
        <v>-3.6663474966157995E-2</v>
      </c>
      <c r="M93" s="37">
        <v>-2.3961152817997003E-2</v>
      </c>
      <c r="N93" s="37">
        <v>4.7840546168220026E-3</v>
      </c>
      <c r="O93" s="37">
        <v>9.3521744295610113E-3</v>
      </c>
      <c r="P93" s="37">
        <v>3.3915633456000338E-5</v>
      </c>
      <c r="Q93" s="37">
        <v>1.4291980669339979E-3</v>
      </c>
      <c r="R93" s="37">
        <v>-5.6340312947999972E-4</v>
      </c>
      <c r="S93" s="37">
        <v>-1.2109301825300015E-4</v>
      </c>
      <c r="T93" s="37">
        <v>-8.8077860929500023E-4</v>
      </c>
      <c r="U93" s="37">
        <v>-2.0318694859049996E-4</v>
      </c>
      <c r="V93" s="37">
        <v>-7.9630328040500005E-5</v>
      </c>
      <c r="W93" s="37">
        <v>6.2646971675849993E-4</v>
      </c>
      <c r="X93" s="37">
        <v>6.5183176822000092E-5</v>
      </c>
      <c r="Y93" s="37">
        <v>-4.8445804181349988E-4</v>
      </c>
      <c r="Z93" s="37">
        <v>2.37665458068E-4</v>
      </c>
      <c r="AA93" s="37">
        <v>8.7333634662499623E-5</v>
      </c>
      <c r="AB93" s="37">
        <v>5.8690963534999945E-5</v>
      </c>
      <c r="AC93" s="37">
        <v>-1.2343613872600002E-4</v>
      </c>
      <c r="AD93" s="37">
        <v>-2.0534432625149998E-4</v>
      </c>
      <c r="AE93" s="37">
        <v>-1.060422028955E-4</v>
      </c>
      <c r="AF93" s="37">
        <v>-5.0345714694499999E-5</v>
      </c>
      <c r="AG93" s="37">
        <v>-6.4086917725500028E-5</v>
      </c>
      <c r="AH93" s="37">
        <v>-8.9159687307500062E-5</v>
      </c>
      <c r="AI93" s="27" t="s">
        <v>40</v>
      </c>
      <c r="AK93" s="38"/>
      <c r="AL93" s="38"/>
      <c r="AM93" s="38"/>
      <c r="AN93" s="38"/>
      <c r="AO93" s="38"/>
      <c r="AP93" s="38"/>
      <c r="AQ93" s="38"/>
      <c r="AR93" s="38"/>
      <c r="AS93" s="39">
        <v>56.692058412657552</v>
      </c>
      <c r="AT93" s="39">
        <v>-0.20376052929655841</v>
      </c>
      <c r="AU93" s="39">
        <v>3.3020429658319007E-2</v>
      </c>
      <c r="AV93" s="39">
        <v>1.3070555390422485E-2</v>
      </c>
      <c r="AW93" s="39">
        <v>9.2028472488649826E-3</v>
      </c>
      <c r="AX93" s="39">
        <v>6.7173454978244991E-3</v>
      </c>
      <c r="AY93" s="39">
        <v>9.9714328071455072E-3</v>
      </c>
      <c r="AZ93" s="39">
        <v>8.1636475912000796E-5</v>
      </c>
      <c r="BA93" s="39">
        <v>-9.9929758357900403E-4</v>
      </c>
      <c r="BB93" s="39">
        <v>-2.0941410186469979E-3</v>
      </c>
      <c r="BC93" s="39">
        <v>-2.6397115831559995E-3</v>
      </c>
      <c r="BD93" s="39">
        <v>-1.7816318750044995E-3</v>
      </c>
      <c r="BE93" s="39">
        <v>-4.7611906806799975E-4</v>
      </c>
      <c r="BF93" s="39">
        <v>3.9000029179750016E-4</v>
      </c>
      <c r="BG93" s="39">
        <v>3.5239050991499966E-4</v>
      </c>
      <c r="BH93" s="39">
        <v>1.2704557337000022E-4</v>
      </c>
      <c r="BI93" s="39">
        <v>2.1513849452750006E-4</v>
      </c>
      <c r="BJ93" s="39">
        <v>1.3548369361649997E-4</v>
      </c>
      <c r="BK93" s="39">
        <v>3.2782351299E-5</v>
      </c>
      <c r="BL93" s="39">
        <v>-8.7115888865999585E-5</v>
      </c>
      <c r="BM93" s="39">
        <v>-2.8903275822849984E-4</v>
      </c>
      <c r="BN93" s="39">
        <v>-2.4054447165399999E-4</v>
      </c>
      <c r="BO93" s="39">
        <v>-6.2708906863499995E-5</v>
      </c>
      <c r="BP93" s="39">
        <v>-1.4873857678499973E-5</v>
      </c>
      <c r="BQ93" s="39">
        <v>1.5599384162400003E-4</v>
      </c>
      <c r="BR93" s="39">
        <v>4.9090068184999997E-5</v>
      </c>
      <c r="BS93" s="27" t="s">
        <v>76</v>
      </c>
      <c r="BW93" s="15"/>
      <c r="BX93" s="15"/>
      <c r="BY93" s="15"/>
    </row>
    <row r="94" spans="1:82" x14ac:dyDescent="0.3">
      <c r="A94" s="36"/>
      <c r="B94" s="36"/>
      <c r="C94" s="36"/>
      <c r="D94" s="36"/>
      <c r="E94" s="36"/>
      <c r="F94" s="36"/>
      <c r="G94" s="36"/>
      <c r="H94" s="36"/>
      <c r="I94" s="36"/>
      <c r="J94" s="37">
        <v>81.013396894510223</v>
      </c>
      <c r="K94" s="37">
        <v>-1.5487621582903843E-2</v>
      </c>
      <c r="L94" s="37">
        <v>-0.14288917795470502</v>
      </c>
      <c r="M94" s="37">
        <v>-0.11095932152930649</v>
      </c>
      <c r="N94" s="37">
        <v>3.1377648692907996E-2</v>
      </c>
      <c r="O94" s="37">
        <v>3.6655226981289937E-2</v>
      </c>
      <c r="P94" s="37">
        <v>-6.352968928949981E-4</v>
      </c>
      <c r="Q94" s="37">
        <v>-3.3824155121089982E-3</v>
      </c>
      <c r="R94" s="37">
        <v>-9.2974618762560034E-3</v>
      </c>
      <c r="S94" s="37">
        <v>8.2006079007500589E-5</v>
      </c>
      <c r="T94" s="37">
        <v>-7.0143965724440019E-3</v>
      </c>
      <c r="U94" s="37">
        <v>-6.2456836297349993E-4</v>
      </c>
      <c r="V94" s="37">
        <v>-6.9247242098749982E-4</v>
      </c>
      <c r="W94" s="37">
        <v>2.1909011010184999E-3</v>
      </c>
      <c r="X94" s="37">
        <v>4.5217267803849978E-4</v>
      </c>
      <c r="Y94" s="37">
        <v>-1.7989555297710002E-3</v>
      </c>
      <c r="Z94" s="37">
        <v>5.8343888030550008E-4</v>
      </c>
      <c r="AA94" s="37">
        <v>-2.9055446876600024E-4</v>
      </c>
      <c r="AB94" s="37">
        <v>3.2479703467150003E-4</v>
      </c>
      <c r="AC94" s="37">
        <v>-1.0303429885819997E-3</v>
      </c>
      <c r="AD94" s="37">
        <v>-9.7204421848450016E-4</v>
      </c>
      <c r="AE94" s="37">
        <v>-2.7353201855950012E-4</v>
      </c>
      <c r="AF94" s="37">
        <v>-1.2919479340749989E-4</v>
      </c>
      <c r="AG94" s="37">
        <v>-1.4566127019699997E-4</v>
      </c>
      <c r="AH94" s="37">
        <v>-3.5529336886200031E-4</v>
      </c>
      <c r="AI94" s="27" t="s">
        <v>41</v>
      </c>
      <c r="AK94" s="38"/>
      <c r="AL94" s="38"/>
      <c r="AM94" s="38"/>
      <c r="AN94" s="38"/>
      <c r="AO94" s="38"/>
      <c r="AP94" s="38"/>
      <c r="AQ94" s="38"/>
      <c r="AR94" s="38"/>
      <c r="AS94" s="38"/>
      <c r="AT94" s="39">
        <v>77.634306433459898</v>
      </c>
      <c r="AU94" s="39">
        <v>0.10582687991317669</v>
      </c>
      <c r="AV94" s="39">
        <v>0.17949755193917749</v>
      </c>
      <c r="AW94" s="39">
        <v>-2.1997874513008504E-2</v>
      </c>
      <c r="AX94" s="39">
        <v>3.8650525213534993E-2</v>
      </c>
      <c r="AY94" s="39">
        <v>4.558012830977249E-2</v>
      </c>
      <c r="AZ94" s="39">
        <v>-6.5376518774044991E-3</v>
      </c>
      <c r="BA94" s="39">
        <v>-9.7743013252299046E-4</v>
      </c>
      <c r="BB94" s="39">
        <v>-8.0399422508985012E-3</v>
      </c>
      <c r="BC94" s="39">
        <v>-1.0022657035140031E-3</v>
      </c>
      <c r="BD94" s="39">
        <v>-6.7779158523119977E-3</v>
      </c>
      <c r="BE94" s="39">
        <v>2.2424742242950062E-4</v>
      </c>
      <c r="BF94" s="39">
        <v>2.7910681295750117E-4</v>
      </c>
      <c r="BG94" s="39">
        <v>1.5785101874019999E-3</v>
      </c>
      <c r="BH94" s="39">
        <v>6.9916041723850004E-4</v>
      </c>
      <c r="BI94" s="39">
        <v>-1.4731325170670017E-3</v>
      </c>
      <c r="BJ94" s="39">
        <v>4.6665873484600008E-4</v>
      </c>
      <c r="BK94" s="39">
        <v>2.2836890482549958E-4</v>
      </c>
      <c r="BL94" s="39">
        <v>9.4221178934499993E-5</v>
      </c>
      <c r="BM94" s="39">
        <v>-9.3263473935600025E-4</v>
      </c>
      <c r="BN94" s="39">
        <v>-8.9327671600649978E-4</v>
      </c>
      <c r="BO94" s="39">
        <v>-1.7880569447749987E-4</v>
      </c>
      <c r="BP94" s="39">
        <v>3.7194998102999952E-5</v>
      </c>
      <c r="BQ94" s="39">
        <v>7.864325559699985E-5</v>
      </c>
      <c r="BR94" s="39">
        <v>-2.9880308114350006E-4</v>
      </c>
      <c r="BS94" s="27" t="s">
        <v>77</v>
      </c>
      <c r="BW94" s="15"/>
      <c r="BX94" s="15"/>
      <c r="BY94" s="15"/>
    </row>
    <row r="95" spans="1:82" x14ac:dyDescent="0.3">
      <c r="A95" s="36"/>
      <c r="B95" s="36"/>
      <c r="C95" s="36"/>
      <c r="D95" s="36"/>
      <c r="E95" s="36"/>
      <c r="F95" s="36"/>
      <c r="G95" s="36"/>
      <c r="H95" s="36"/>
      <c r="I95" s="36"/>
      <c r="J95" s="36"/>
      <c r="K95" s="37">
        <v>56.619483029611054</v>
      </c>
      <c r="L95" s="37">
        <v>-1.0439310290942398</v>
      </c>
      <c r="M95" s="37">
        <v>-0.10617593646512101</v>
      </c>
      <c r="N95" s="37">
        <v>-8.2577012250980002E-3</v>
      </c>
      <c r="O95" s="37">
        <v>-2.9895806343981E-2</v>
      </c>
      <c r="P95" s="37">
        <v>-2.8991089502280001E-3</v>
      </c>
      <c r="Q95" s="37">
        <v>-3.942902604942497E-3</v>
      </c>
      <c r="R95" s="37">
        <v>-2.9718209860310034E-3</v>
      </c>
      <c r="S95" s="37">
        <v>-1.2987821400395E-3</v>
      </c>
      <c r="T95" s="37">
        <v>-1.6160804361859977E-3</v>
      </c>
      <c r="U95" s="37">
        <v>-8.5473068995000007E-4</v>
      </c>
      <c r="V95" s="37">
        <v>-4.3163240957500032E-4</v>
      </c>
      <c r="W95" s="37">
        <v>4.0547279353900006E-4</v>
      </c>
      <c r="X95" s="37">
        <v>2.9403902901949986E-4</v>
      </c>
      <c r="Y95" s="37">
        <v>8.2701108529700015E-4</v>
      </c>
      <c r="Z95" s="37">
        <v>7.2804279699499954E-4</v>
      </c>
      <c r="AA95" s="37">
        <v>-7.3075991312999774E-5</v>
      </c>
      <c r="AB95" s="37">
        <v>1.0013608348149982E-4</v>
      </c>
      <c r="AC95" s="37">
        <v>-1.7131887863299983E-4</v>
      </c>
      <c r="AD95" s="37">
        <v>-1.4201732253049957E-4</v>
      </c>
      <c r="AE95" s="37">
        <v>-3.1142668975499998E-4</v>
      </c>
      <c r="AF95" s="37">
        <v>-2.2656795256049996E-4</v>
      </c>
      <c r="AG95" s="37">
        <v>8.2184919214999671E-6</v>
      </c>
      <c r="AH95" s="37">
        <v>1.1288582150250015E-4</v>
      </c>
      <c r="AI95" s="27" t="s">
        <v>42</v>
      </c>
      <c r="AK95" s="38"/>
      <c r="AL95" s="38"/>
      <c r="AM95" s="38"/>
      <c r="AN95" s="38"/>
      <c r="AO95" s="38"/>
      <c r="AP95" s="38"/>
      <c r="AQ95" s="38"/>
      <c r="AR95" s="38"/>
      <c r="AS95" s="38"/>
      <c r="AT95" s="38"/>
      <c r="AU95" s="39">
        <v>71.366518552611367</v>
      </c>
      <c r="AV95" s="39">
        <v>0.49402636063531347</v>
      </c>
      <c r="AW95" s="39">
        <v>-4.1420258020110068E-3</v>
      </c>
      <c r="AX95" s="39">
        <v>-2.7158981390605005E-3</v>
      </c>
      <c r="AY95" s="39">
        <v>-1.0824852002240504E-2</v>
      </c>
      <c r="AZ95" s="39">
        <v>-2.1170771183815001E-3</v>
      </c>
      <c r="BA95" s="39">
        <v>5.0949253331600026E-4</v>
      </c>
      <c r="BB95" s="39">
        <v>2.8392577216275017E-3</v>
      </c>
      <c r="BC95" s="39">
        <v>-1.5220330773829999E-3</v>
      </c>
      <c r="BD95" s="39">
        <v>5.2609831721450251E-4</v>
      </c>
      <c r="BE95" s="39">
        <v>-1.2162006348204995E-3</v>
      </c>
      <c r="BF95" s="39">
        <v>-8.6309601909450012E-4</v>
      </c>
      <c r="BG95" s="39">
        <v>-9.6022570456150006E-4</v>
      </c>
      <c r="BH95" s="39">
        <v>-2.651635518675E-4</v>
      </c>
      <c r="BI95" s="39">
        <v>3.6975683532750053E-4</v>
      </c>
      <c r="BJ95" s="39">
        <v>-3.3607526291500057E-5</v>
      </c>
      <c r="BK95" s="39">
        <v>-1.1345371759999992E-6</v>
      </c>
      <c r="BL95" s="39">
        <v>2.0512030535999872E-5</v>
      </c>
      <c r="BM95" s="39">
        <v>2.360885266944998E-4</v>
      </c>
      <c r="BN95" s="39">
        <v>1.1698785110400004E-4</v>
      </c>
      <c r="BO95" s="39">
        <v>3.301641234250008E-5</v>
      </c>
      <c r="BP95" s="39">
        <v>-1.7976892155999988E-5</v>
      </c>
      <c r="BQ95" s="39">
        <v>-3.9561336427500031E-5</v>
      </c>
      <c r="BR95" s="39">
        <v>9.6105589963000045E-5</v>
      </c>
      <c r="BS95" s="27" t="s">
        <v>78</v>
      </c>
      <c r="BW95" s="15"/>
      <c r="BX95" s="15"/>
      <c r="BY95" s="15"/>
    </row>
    <row r="96" spans="1:82" x14ac:dyDescent="0.3">
      <c r="A96" s="36"/>
      <c r="B96" s="36"/>
      <c r="C96" s="36"/>
      <c r="D96" s="36"/>
      <c r="E96" s="36"/>
      <c r="F96" s="36"/>
      <c r="G96" s="36"/>
      <c r="H96" s="36"/>
      <c r="I96" s="36"/>
      <c r="J96" s="36"/>
      <c r="K96" s="36"/>
      <c r="L96" s="37">
        <v>91.694076166315924</v>
      </c>
      <c r="M96" s="37">
        <v>0.74690359777768089</v>
      </c>
      <c r="N96" s="37">
        <v>-5.6135613074005126E-3</v>
      </c>
      <c r="O96" s="37">
        <v>0.16877793579012493</v>
      </c>
      <c r="P96" s="37">
        <v>-6.7865397153705018E-3</v>
      </c>
      <c r="Q96" s="37">
        <v>5.6254866234404038E-2</v>
      </c>
      <c r="R96" s="37">
        <v>1.9919118144773009E-2</v>
      </c>
      <c r="S96" s="37">
        <v>3.9980795152774976E-3</v>
      </c>
      <c r="T96" s="37">
        <v>-9.0864291763870023E-3</v>
      </c>
      <c r="U96" s="37">
        <v>2.0832179607805025E-3</v>
      </c>
      <c r="V96" s="37">
        <v>4.822215979554998E-4</v>
      </c>
      <c r="W96" s="37">
        <v>-2.8361471570360025E-3</v>
      </c>
      <c r="X96" s="37">
        <v>-1.1731083024364996E-3</v>
      </c>
      <c r="Y96" s="37">
        <v>-1.310613831662001E-3</v>
      </c>
      <c r="Z96" s="37">
        <v>9.2593482042450036E-4</v>
      </c>
      <c r="AA96" s="37">
        <v>2.2867048589120002E-3</v>
      </c>
      <c r="AB96" s="37">
        <v>-9.7441181182799925E-4</v>
      </c>
      <c r="AC96" s="37">
        <v>8.08138109575001E-5</v>
      </c>
      <c r="AD96" s="37">
        <v>-7.3114771400099995E-4</v>
      </c>
      <c r="AE96" s="37">
        <v>-3.3126603010700015E-4</v>
      </c>
      <c r="AF96" s="37">
        <v>-3.8379171280450008E-4</v>
      </c>
      <c r="AG96" s="37">
        <v>-5.9826755730000073E-6</v>
      </c>
      <c r="AH96" s="37">
        <v>5.3913733711500095E-5</v>
      </c>
      <c r="AI96" s="27" t="s">
        <v>43</v>
      </c>
      <c r="AK96" s="38"/>
      <c r="AL96" s="38"/>
      <c r="AM96" s="38"/>
      <c r="AN96" s="38"/>
      <c r="AO96" s="38"/>
      <c r="AP96" s="38"/>
      <c r="AQ96" s="38"/>
      <c r="AR96" s="38"/>
      <c r="AS96" s="38"/>
      <c r="AT96" s="38"/>
      <c r="AU96" s="38"/>
      <c r="AV96" s="39">
        <v>86.433443905623292</v>
      </c>
      <c r="AW96" s="39">
        <v>1.0874245006911718</v>
      </c>
      <c r="AX96" s="39">
        <v>0.22043631125227592</v>
      </c>
      <c r="AY96" s="39">
        <v>0.13162597981874902</v>
      </c>
      <c r="AZ96" s="39">
        <v>-2.7623074866615003E-2</v>
      </c>
      <c r="BA96" s="39">
        <v>4.7545430960408017E-2</v>
      </c>
      <c r="BB96" s="39">
        <v>1.9208680754309981E-2</v>
      </c>
      <c r="BC96" s="39">
        <v>-2.9365405194124944E-3</v>
      </c>
      <c r="BD96" s="39">
        <v>-8.0998618780344991E-3</v>
      </c>
      <c r="BE96" s="39">
        <v>-1.5669696601875013E-3</v>
      </c>
      <c r="BF96" s="39">
        <v>-7.0696349787099976E-4</v>
      </c>
      <c r="BG96" s="39">
        <v>-3.7411363378599999E-3</v>
      </c>
      <c r="BH96" s="39">
        <v>-5.5363029652699973E-4</v>
      </c>
      <c r="BI96" s="39">
        <v>-2.5876734753400008E-4</v>
      </c>
      <c r="BJ96" s="39">
        <v>5.4532520829449996E-4</v>
      </c>
      <c r="BK96" s="39">
        <v>2.1450182338880013E-3</v>
      </c>
      <c r="BL96" s="39">
        <v>-1.2930184652819999E-3</v>
      </c>
      <c r="BM96" s="39">
        <v>2.0317251587199971E-4</v>
      </c>
      <c r="BN96" s="39">
        <v>-5.8015575060149985E-4</v>
      </c>
      <c r="BO96" s="39">
        <v>-1.3847001132699999E-4</v>
      </c>
      <c r="BP96" s="39">
        <v>-2.3614751258749998E-4</v>
      </c>
      <c r="BQ96" s="39">
        <v>-5.3275556549999621E-6</v>
      </c>
      <c r="BR96" s="39">
        <v>1.3954681762900006E-4</v>
      </c>
      <c r="BS96" s="27" t="s">
        <v>79</v>
      </c>
      <c r="BW96" s="15"/>
      <c r="BX96" s="15"/>
      <c r="BY96" s="15"/>
    </row>
    <row r="97" spans="1:77" x14ac:dyDescent="0.3">
      <c r="A97" s="36"/>
      <c r="B97" s="36"/>
      <c r="C97" s="36"/>
      <c r="D97" s="36"/>
      <c r="E97" s="36"/>
      <c r="F97" s="36"/>
      <c r="G97" s="36"/>
      <c r="H97" s="36"/>
      <c r="I97" s="36"/>
      <c r="J97" s="36"/>
      <c r="K97" s="36"/>
      <c r="L97" s="36"/>
      <c r="M97" s="37">
        <v>93.23957840335504</v>
      </c>
      <c r="N97" s="37">
        <v>0.1609791485776268</v>
      </c>
      <c r="O97" s="37">
        <v>0.27028488844800552</v>
      </c>
      <c r="P97" s="37">
        <v>-2.2058685203634503E-2</v>
      </c>
      <c r="Q97" s="37">
        <v>0.11358373694089048</v>
      </c>
      <c r="R97" s="37">
        <v>5.2512569003969022E-2</v>
      </c>
      <c r="S97" s="37">
        <v>1.9434885378870001E-3</v>
      </c>
      <c r="T97" s="37">
        <v>-2.5459252683049757E-4</v>
      </c>
      <c r="U97" s="37">
        <v>3.1090416259435009E-3</v>
      </c>
      <c r="V97" s="37">
        <v>1.7195335348844983E-3</v>
      </c>
      <c r="W97" s="37">
        <v>-6.8404270936830045E-3</v>
      </c>
      <c r="X97" s="37">
        <v>-2.1012525838105E-3</v>
      </c>
      <c r="Y97" s="37">
        <v>4.3201519036999999E-4</v>
      </c>
      <c r="Z97" s="37">
        <v>3.1463953839500151E-4</v>
      </c>
      <c r="AA97" s="37">
        <v>2.7193255959495006E-3</v>
      </c>
      <c r="AB97" s="37">
        <v>-1.7235527332320011E-3</v>
      </c>
      <c r="AC97" s="37">
        <v>1.2585788613934997E-3</v>
      </c>
      <c r="AD97" s="37">
        <v>1.4038015024499996E-4</v>
      </c>
      <c r="AE97" s="37">
        <v>-6.3971455977499737E-5</v>
      </c>
      <c r="AF97" s="37">
        <v>-2.7513718786049979E-4</v>
      </c>
      <c r="AG97" s="37">
        <v>4.8500209255000019E-5</v>
      </c>
      <c r="AH97" s="37">
        <v>4.6792442150750006E-4</v>
      </c>
      <c r="AI97" s="27" t="s">
        <v>44</v>
      </c>
      <c r="AK97" s="38"/>
      <c r="AL97" s="38"/>
      <c r="AM97" s="38"/>
      <c r="AN97" s="38"/>
      <c r="AO97" s="38"/>
      <c r="AP97" s="38"/>
      <c r="AQ97" s="38"/>
      <c r="AR97" s="38"/>
      <c r="AS97" s="38"/>
      <c r="AT97" s="38"/>
      <c r="AU97" s="38"/>
      <c r="AV97" s="38"/>
      <c r="AW97" s="39">
        <v>102.6833369157136</v>
      </c>
      <c r="AX97" s="39">
        <v>0.73749370502431244</v>
      </c>
      <c r="AY97" s="39">
        <v>0.26807491168569647</v>
      </c>
      <c r="AZ97" s="39">
        <v>-6.7364613824739503E-2</v>
      </c>
      <c r="BA97" s="39">
        <v>0.11706549599198252</v>
      </c>
      <c r="BB97" s="39">
        <v>6.0568123063718025E-2</v>
      </c>
      <c r="BC97" s="39">
        <v>-3.4723978643709974E-3</v>
      </c>
      <c r="BD97" s="39">
        <v>-5.7107819817449812E-4</v>
      </c>
      <c r="BE97" s="39">
        <v>-7.4535766662850249E-4</v>
      </c>
      <c r="BF97" s="39">
        <v>-1.2585437208614998E-3</v>
      </c>
      <c r="BG97" s="39">
        <v>-9.0226020475944971E-3</v>
      </c>
      <c r="BH97" s="39">
        <v>-1.7396138388845004E-3</v>
      </c>
      <c r="BI97" s="39">
        <v>1.1380355414625004E-3</v>
      </c>
      <c r="BJ97" s="39">
        <v>2.1561477423799979E-4</v>
      </c>
      <c r="BK97" s="39">
        <v>2.9095494532890001E-3</v>
      </c>
      <c r="BL97" s="39">
        <v>-2.1783389883379997E-3</v>
      </c>
      <c r="BM97" s="39">
        <v>1.4685046345045002E-3</v>
      </c>
      <c r="BN97" s="39">
        <v>2.1376362121300051E-4</v>
      </c>
      <c r="BO97" s="39">
        <v>5.861440737599976E-5</v>
      </c>
      <c r="BP97" s="39">
        <v>-2.7693563008750004E-4</v>
      </c>
      <c r="BQ97" s="39">
        <v>-1.3361936289200003E-4</v>
      </c>
      <c r="BR97" s="39">
        <v>4.9093833242000006E-4</v>
      </c>
      <c r="BS97" s="27" t="s">
        <v>80</v>
      </c>
      <c r="BW97" s="15"/>
      <c r="BX97" s="15"/>
      <c r="BY97" s="15"/>
    </row>
    <row r="98" spans="1:77" x14ac:dyDescent="0.3">
      <c r="A98" s="36"/>
      <c r="B98" s="36"/>
      <c r="C98" s="36"/>
      <c r="D98" s="36"/>
      <c r="E98" s="36"/>
      <c r="F98" s="36"/>
      <c r="G98" s="36"/>
      <c r="H98" s="36"/>
      <c r="I98" s="36"/>
      <c r="J98" s="36"/>
      <c r="K98" s="36"/>
      <c r="L98" s="36"/>
      <c r="M98" s="36"/>
      <c r="N98" s="37">
        <v>72.720799551097571</v>
      </c>
      <c r="O98" s="37">
        <v>1.1067157108674142</v>
      </c>
      <c r="P98" s="37">
        <v>-0.11973372097930901</v>
      </c>
      <c r="Q98" s="37">
        <v>-5.214339198741947E-2</v>
      </c>
      <c r="R98" s="37">
        <v>-1.9079228682007496E-2</v>
      </c>
      <c r="S98" s="37">
        <v>2.4548096338859976E-3</v>
      </c>
      <c r="T98" s="37">
        <v>-2.1110913052610021E-3</v>
      </c>
      <c r="U98" s="37">
        <v>-1.0250838314625019E-3</v>
      </c>
      <c r="V98" s="37">
        <v>-8.8001053766699965E-4</v>
      </c>
      <c r="W98" s="37">
        <v>-6.4203948247249843E-4</v>
      </c>
      <c r="X98" s="37">
        <v>-2.6534013304080001E-3</v>
      </c>
      <c r="Y98" s="37">
        <v>-1.5843541833755017E-3</v>
      </c>
      <c r="Z98" s="37">
        <v>-4.7628661310449971E-4</v>
      </c>
      <c r="AA98" s="37">
        <v>4.7899996418249938E-4</v>
      </c>
      <c r="AB98" s="37">
        <v>1.0395749083460001E-3</v>
      </c>
      <c r="AC98" s="37">
        <v>1.8858291999699988E-4</v>
      </c>
      <c r="AD98" s="37">
        <v>-4.8192102090500017E-5</v>
      </c>
      <c r="AE98" s="37">
        <v>1.3577172047700005E-4</v>
      </c>
      <c r="AF98" s="37">
        <v>-1.799929424515E-4</v>
      </c>
      <c r="AG98" s="37">
        <v>-1.7057276983750008E-4</v>
      </c>
      <c r="AH98" s="37">
        <v>-3.7690793358949993E-4</v>
      </c>
      <c r="AI98" s="27" t="s">
        <v>45</v>
      </c>
      <c r="AK98" s="38"/>
      <c r="AL98" s="38"/>
      <c r="AM98" s="38"/>
      <c r="AN98" s="38"/>
      <c r="AO98" s="38"/>
      <c r="AP98" s="38"/>
      <c r="AQ98" s="38"/>
      <c r="AR98" s="38"/>
      <c r="AS98" s="38"/>
      <c r="AT98" s="38"/>
      <c r="AU98" s="38"/>
      <c r="AV98" s="38"/>
      <c r="AW98" s="38"/>
      <c r="AX98" s="39">
        <v>89.634130187259586</v>
      </c>
      <c r="AY98" s="39">
        <v>1.511429708623842</v>
      </c>
      <c r="AZ98" s="39">
        <v>-9.9933264880986E-2</v>
      </c>
      <c r="BA98" s="39">
        <v>-1.2786068311011997E-2</v>
      </c>
      <c r="BB98" s="39">
        <v>-8.340448392825002E-3</v>
      </c>
      <c r="BC98" s="39">
        <v>2.1963315682314998E-3</v>
      </c>
      <c r="BD98" s="39">
        <v>-1.8957049444810004E-3</v>
      </c>
      <c r="BE98" s="39">
        <v>3.3463575612200058E-4</v>
      </c>
      <c r="BF98" s="39">
        <v>-1.1621024133160001E-3</v>
      </c>
      <c r="BG98" s="39">
        <v>-4.2403577956800088E-4</v>
      </c>
      <c r="BH98" s="39">
        <v>-4.4421146501199968E-4</v>
      </c>
      <c r="BI98" s="39">
        <v>-1.2770376808455002E-3</v>
      </c>
      <c r="BJ98" s="39">
        <v>-3.0413440185550001E-4</v>
      </c>
      <c r="BK98" s="39">
        <v>-4.7640207485249943E-4</v>
      </c>
      <c r="BL98" s="39">
        <v>2.988570469604997E-4</v>
      </c>
      <c r="BM98" s="39">
        <v>8.1978468589499824E-5</v>
      </c>
      <c r="BN98" s="39">
        <v>9.2545101059999306E-6</v>
      </c>
      <c r="BO98" s="39">
        <v>5.2026812645000027E-6</v>
      </c>
      <c r="BP98" s="39">
        <v>-5.9312197939999819E-6</v>
      </c>
      <c r="BQ98" s="39">
        <v>-1.7172926984600001E-4</v>
      </c>
      <c r="BR98" s="39">
        <v>-6.0691463821000018E-5</v>
      </c>
      <c r="BS98" s="27" t="s">
        <v>81</v>
      </c>
      <c r="BW98" s="15"/>
      <c r="BX98" s="15"/>
      <c r="BY98" s="15"/>
    </row>
    <row r="99" spans="1:77" x14ac:dyDescent="0.3">
      <c r="A99" s="36"/>
      <c r="B99" s="36"/>
      <c r="C99" s="36"/>
      <c r="D99" s="36"/>
      <c r="E99" s="36"/>
      <c r="F99" s="36"/>
      <c r="G99" s="36"/>
      <c r="H99" s="36"/>
      <c r="I99" s="36"/>
      <c r="J99" s="36"/>
      <c r="K99" s="36"/>
      <c r="L99" s="36"/>
      <c r="M99" s="36"/>
      <c r="N99" s="36"/>
      <c r="O99" s="37">
        <v>93.671314759833422</v>
      </c>
      <c r="P99" s="37">
        <v>0.52224219980091791</v>
      </c>
      <c r="Q99" s="37">
        <v>0.13611213057554106</v>
      </c>
      <c r="R99" s="37">
        <v>-3.1548333159436517E-2</v>
      </c>
      <c r="S99" s="37">
        <v>9.9803534821974998E-3</v>
      </c>
      <c r="T99" s="37">
        <v>-4.229277107427102E-2</v>
      </c>
      <c r="U99" s="37">
        <v>4.4573556008559992E-3</v>
      </c>
      <c r="V99" s="37">
        <v>7.8997610211650033E-4</v>
      </c>
      <c r="W99" s="37">
        <v>8.1695587306900041E-4</v>
      </c>
      <c r="X99" s="37">
        <v>-4.0995321136900093E-4</v>
      </c>
      <c r="Y99" s="37">
        <v>-6.9703567007150004E-3</v>
      </c>
      <c r="Z99" s="37">
        <v>-1.0669343225460002E-3</v>
      </c>
      <c r="AA99" s="37">
        <v>1.2755686811059999E-3</v>
      </c>
      <c r="AB99" s="37">
        <v>-4.1770734626050038E-4</v>
      </c>
      <c r="AC99" s="37">
        <v>-1.1089398084759984E-3</v>
      </c>
      <c r="AD99" s="37">
        <v>-1.2984539525709997E-3</v>
      </c>
      <c r="AE99" s="37">
        <v>3.4799857092449976E-4</v>
      </c>
      <c r="AF99" s="37">
        <v>2.9472803445049943E-4</v>
      </c>
      <c r="AG99" s="37">
        <v>-3.1494074295499915E-5</v>
      </c>
      <c r="AH99" s="37">
        <v>-6.0715560185799927E-4</v>
      </c>
      <c r="AI99" s="27" t="s">
        <v>46</v>
      </c>
      <c r="AK99" s="38"/>
      <c r="AL99" s="38"/>
      <c r="AM99" s="38"/>
      <c r="AN99" s="38"/>
      <c r="AO99" s="38"/>
      <c r="AP99" s="38"/>
      <c r="AQ99" s="38"/>
      <c r="AR99" s="38"/>
      <c r="AS99" s="38"/>
      <c r="AT99" s="38"/>
      <c r="AU99" s="38"/>
      <c r="AV99" s="38"/>
      <c r="AW99" s="38"/>
      <c r="AX99" s="38"/>
      <c r="AY99" s="39">
        <v>88.354382802407585</v>
      </c>
      <c r="AZ99" s="39">
        <v>-0.98687470145134015</v>
      </c>
      <c r="BA99" s="39">
        <v>-0.13415330194041705</v>
      </c>
      <c r="BB99" s="39">
        <v>-0.10877406801378797</v>
      </c>
      <c r="BC99" s="39">
        <v>2.588060272195801E-2</v>
      </c>
      <c r="BD99" s="39">
        <v>-3.9758917206217499E-2</v>
      </c>
      <c r="BE99" s="39">
        <v>8.8160880436349998E-3</v>
      </c>
      <c r="BF99" s="39">
        <v>1.4347471334425017E-3</v>
      </c>
      <c r="BG99" s="39">
        <v>1.8629715389230027E-3</v>
      </c>
      <c r="BH99" s="39">
        <v>5.6489722959950019E-4</v>
      </c>
      <c r="BI99" s="39">
        <v>-7.2273469413450002E-3</v>
      </c>
      <c r="BJ99" s="39">
        <v>4.0087816897999945E-4</v>
      </c>
      <c r="BK99" s="39">
        <v>8.0189815510700038E-4</v>
      </c>
      <c r="BL99" s="39">
        <v>-4.6425160840400008E-4</v>
      </c>
      <c r="BM99" s="39">
        <v>-1.3112532638425013E-3</v>
      </c>
      <c r="BN99" s="39">
        <v>-1.5872752400979998E-3</v>
      </c>
      <c r="BO99" s="39">
        <v>-3.3095917796150006E-4</v>
      </c>
      <c r="BP99" s="39">
        <v>-7.3055283499499874E-5</v>
      </c>
      <c r="BQ99" s="39">
        <v>-2.0239628662049994E-4</v>
      </c>
      <c r="BR99" s="39">
        <v>-5.0750583823899948E-4</v>
      </c>
      <c r="BS99" s="27" t="s">
        <v>82</v>
      </c>
      <c r="BW99" s="15"/>
      <c r="BX99" s="15"/>
      <c r="BY99" s="15"/>
    </row>
    <row r="100" spans="1:77" x14ac:dyDescent="0.3">
      <c r="A100" s="36"/>
      <c r="B100" s="36"/>
      <c r="C100" s="36"/>
      <c r="D100" s="36"/>
      <c r="E100" s="36"/>
      <c r="F100" s="36"/>
      <c r="G100" s="36"/>
      <c r="H100" s="36"/>
      <c r="I100" s="36"/>
      <c r="J100" s="36"/>
      <c r="K100" s="36"/>
      <c r="L100" s="36"/>
      <c r="M100" s="36"/>
      <c r="N100" s="36"/>
      <c r="O100" s="36"/>
      <c r="P100" s="37">
        <v>79.093648356283708</v>
      </c>
      <c r="Q100" s="37">
        <v>0.33517430171765483</v>
      </c>
      <c r="R100" s="37">
        <v>0.19388870044484049</v>
      </c>
      <c r="S100" s="37">
        <v>4.6252137645965002E-3</v>
      </c>
      <c r="T100" s="37">
        <v>3.4024875957345498E-2</v>
      </c>
      <c r="U100" s="37">
        <v>5.7733195785149955E-4</v>
      </c>
      <c r="V100" s="37">
        <v>1.7312579223824995E-3</v>
      </c>
      <c r="W100" s="37">
        <v>2.7774480358775033E-3</v>
      </c>
      <c r="X100" s="37">
        <v>-1.8412320998049993E-4</v>
      </c>
      <c r="Y100" s="37">
        <v>-7.8414716637100054E-4</v>
      </c>
      <c r="Z100" s="37">
        <v>-7.4857804538250045E-4</v>
      </c>
      <c r="AA100" s="37">
        <v>6.4186691735999696E-5</v>
      </c>
      <c r="AB100" s="37">
        <v>5.5621563566699928E-4</v>
      </c>
      <c r="AC100" s="37">
        <v>6.6268391751299999E-4</v>
      </c>
      <c r="AD100" s="37">
        <v>5.12937560471E-4</v>
      </c>
      <c r="AE100" s="37">
        <v>2.2029662261749999E-4</v>
      </c>
      <c r="AF100" s="37">
        <v>1.9548238694949989E-4</v>
      </c>
      <c r="AG100" s="37">
        <v>-8.3452488404999983E-5</v>
      </c>
      <c r="AH100" s="37">
        <v>-1.8124545141349997E-4</v>
      </c>
      <c r="AI100" s="27" t="s">
        <v>47</v>
      </c>
      <c r="AK100" s="38"/>
      <c r="AL100" s="38"/>
      <c r="AM100" s="38"/>
      <c r="AN100" s="38"/>
      <c r="AO100" s="38"/>
      <c r="AP100" s="38"/>
      <c r="AQ100" s="38"/>
      <c r="AR100" s="38"/>
      <c r="AS100" s="38"/>
      <c r="AT100" s="38"/>
      <c r="AU100" s="38"/>
      <c r="AV100" s="38"/>
      <c r="AW100" s="38"/>
      <c r="AX100" s="38"/>
      <c r="AY100" s="38"/>
      <c r="AZ100" s="39">
        <v>65.469182702155848</v>
      </c>
      <c r="BA100" s="39">
        <v>0.15330783050740576</v>
      </c>
      <c r="BB100" s="39">
        <v>-6.2107206201725593E-2</v>
      </c>
      <c r="BC100" s="39">
        <v>1.8069724028901498E-2</v>
      </c>
      <c r="BD100" s="39">
        <v>2.5351789171137E-2</v>
      </c>
      <c r="BE100" s="39">
        <v>1.2291430810089503E-2</v>
      </c>
      <c r="BF100" s="39">
        <v>6.8881266008159999E-3</v>
      </c>
      <c r="BG100" s="39">
        <v>2.4754528139075025E-3</v>
      </c>
      <c r="BH100" s="39">
        <v>5.6640325239949978E-4</v>
      </c>
      <c r="BI100" s="39">
        <v>-1.5370845202499474E-5</v>
      </c>
      <c r="BJ100" s="39">
        <v>-1.200597611103001E-3</v>
      </c>
      <c r="BK100" s="39">
        <v>-1.9435970970305002E-3</v>
      </c>
      <c r="BL100" s="39">
        <v>-3.2031222427500076E-4</v>
      </c>
      <c r="BM100" s="39">
        <v>1.3912324871649835E-4</v>
      </c>
      <c r="BN100" s="39">
        <v>6.7341746751049976E-4</v>
      </c>
      <c r="BO100" s="39">
        <v>2.0543343260049978E-4</v>
      </c>
      <c r="BP100" s="39">
        <v>3.1011268486199998E-4</v>
      </c>
      <c r="BQ100" s="39">
        <v>2.0876864559299989E-4</v>
      </c>
      <c r="BR100" s="39">
        <v>2.0499982353600017E-4</v>
      </c>
      <c r="BS100" s="27" t="s">
        <v>83</v>
      </c>
      <c r="BW100" s="15"/>
      <c r="BX100" s="15"/>
      <c r="BY100" s="15"/>
    </row>
    <row r="101" spans="1:77" x14ac:dyDescent="0.3">
      <c r="A101" s="36"/>
      <c r="B101" s="36"/>
      <c r="C101" s="36"/>
      <c r="D101" s="36"/>
      <c r="E101" s="36"/>
      <c r="F101" s="36"/>
      <c r="G101" s="36"/>
      <c r="H101" s="36"/>
      <c r="I101" s="36"/>
      <c r="J101" s="36"/>
      <c r="K101" s="36"/>
      <c r="L101" s="36"/>
      <c r="M101" s="36"/>
      <c r="N101" s="36"/>
      <c r="O101" s="36"/>
      <c r="P101" s="36"/>
      <c r="Q101" s="37">
        <v>88.522234987225204</v>
      </c>
      <c r="R101" s="37">
        <v>1.5007692622280699</v>
      </c>
      <c r="S101" s="37">
        <v>1.5662777682128003E-2</v>
      </c>
      <c r="T101" s="37">
        <v>-6.2733107394876975E-2</v>
      </c>
      <c r="U101" s="37">
        <v>2.3415344427387495E-2</v>
      </c>
      <c r="V101" s="37">
        <v>8.1379692749504948E-3</v>
      </c>
      <c r="W101" s="37">
        <v>-2.1470388144779994E-2</v>
      </c>
      <c r="X101" s="37">
        <v>1.2545188749284949E-3</v>
      </c>
      <c r="Y101" s="37">
        <v>-6.8413595728004752E-5</v>
      </c>
      <c r="Z101" s="37">
        <v>4.6399934958500031E-4</v>
      </c>
      <c r="AA101" s="37">
        <v>4.893415089953496E-3</v>
      </c>
      <c r="AB101" s="37">
        <v>-5.5382388320775015E-3</v>
      </c>
      <c r="AC101" s="37">
        <v>6.2706020319799915E-4</v>
      </c>
      <c r="AD101" s="37">
        <v>-3.4379739482199976E-4</v>
      </c>
      <c r="AE101" s="37">
        <v>2.1762907973300039E-4</v>
      </c>
      <c r="AF101" s="37">
        <v>3.5802429020599994E-4</v>
      </c>
      <c r="AG101" s="37">
        <v>5.4816719882000008E-4</v>
      </c>
      <c r="AH101" s="37">
        <v>8.3721689980499983E-4</v>
      </c>
      <c r="AI101" s="27" t="s">
        <v>48</v>
      </c>
      <c r="AK101" s="38"/>
      <c r="AL101" s="38"/>
      <c r="AM101" s="38"/>
      <c r="AN101" s="38"/>
      <c r="AO101" s="38"/>
      <c r="AP101" s="38"/>
      <c r="AQ101" s="38"/>
      <c r="AR101" s="38"/>
      <c r="AS101" s="38"/>
      <c r="AT101" s="38"/>
      <c r="AU101" s="38"/>
      <c r="AV101" s="38"/>
      <c r="AW101" s="38"/>
      <c r="AX101" s="38"/>
      <c r="AY101" s="38"/>
      <c r="AZ101" s="38"/>
      <c r="BA101" s="39">
        <v>93.717232271157997</v>
      </c>
      <c r="BB101" s="39">
        <v>0.91429150401635306</v>
      </c>
      <c r="BC101" s="39">
        <v>-4.3698186531154995E-2</v>
      </c>
      <c r="BD101" s="39">
        <v>-0.10688651630024046</v>
      </c>
      <c r="BE101" s="39">
        <v>2.9475217474096503E-2</v>
      </c>
      <c r="BF101" s="39">
        <v>2.0147182707491003E-2</v>
      </c>
      <c r="BG101" s="39">
        <v>-1.66711496805865E-2</v>
      </c>
      <c r="BH101" s="39">
        <v>-2.6446092948034993E-3</v>
      </c>
      <c r="BI101" s="39">
        <v>-3.1044087233050551E-4</v>
      </c>
      <c r="BJ101" s="39">
        <v>6.0391514280000176E-5</v>
      </c>
      <c r="BK101" s="39">
        <v>5.0774962567975016E-3</v>
      </c>
      <c r="BL101" s="39">
        <v>-5.6549210860550002E-3</v>
      </c>
      <c r="BM101" s="39">
        <v>6.087946566719994E-4</v>
      </c>
      <c r="BN101" s="39">
        <v>-7.8201426158050025E-4</v>
      </c>
      <c r="BO101" s="39">
        <v>-2.4214901344550021E-4</v>
      </c>
      <c r="BP101" s="39">
        <v>-4.151841305609997E-4</v>
      </c>
      <c r="BQ101" s="39">
        <v>4.7759371539299924E-4</v>
      </c>
      <c r="BR101" s="39">
        <v>8.2658437883700007E-4</v>
      </c>
      <c r="BS101" s="27" t="s">
        <v>84</v>
      </c>
      <c r="BW101" s="15"/>
      <c r="BX101" s="15"/>
      <c r="BY101" s="15"/>
    </row>
    <row r="102" spans="1:77" x14ac:dyDescent="0.3">
      <c r="A102" s="36"/>
      <c r="B102" s="36"/>
      <c r="C102" s="36"/>
      <c r="D102" s="36"/>
      <c r="E102" s="36"/>
      <c r="F102" s="36"/>
      <c r="G102" s="36"/>
      <c r="H102" s="36"/>
      <c r="I102" s="36"/>
      <c r="J102" s="36"/>
      <c r="K102" s="36"/>
      <c r="L102" s="36"/>
      <c r="M102" s="36"/>
      <c r="N102" s="36"/>
      <c r="O102" s="36"/>
      <c r="P102" s="36"/>
      <c r="Q102" s="36"/>
      <c r="R102" s="37">
        <v>87.268950195717537</v>
      </c>
      <c r="S102" s="37">
        <v>0.1588127692928471</v>
      </c>
      <c r="T102" s="37">
        <v>0.13484803402311382</v>
      </c>
      <c r="U102" s="37">
        <v>4.5778997365493457E-2</v>
      </c>
      <c r="V102" s="37">
        <v>1.5272061401990998E-2</v>
      </c>
      <c r="W102" s="37">
        <v>-4.6955365579782506E-2</v>
      </c>
      <c r="X102" s="37">
        <v>9.5059531626504469E-5</v>
      </c>
      <c r="Y102" s="37">
        <v>1.1229084209498001E-2</v>
      </c>
      <c r="Z102" s="37">
        <v>1.6171346521459992E-3</v>
      </c>
      <c r="AA102" s="37">
        <v>6.1194820566424953E-3</v>
      </c>
      <c r="AB102" s="37">
        <v>-7.2550634084504939E-3</v>
      </c>
      <c r="AC102" s="37">
        <v>2.5979062727564989E-3</v>
      </c>
      <c r="AD102" s="37">
        <v>1.3462952768510002E-3</v>
      </c>
      <c r="AE102" s="37">
        <v>5.5241543813500072E-5</v>
      </c>
      <c r="AF102" s="37">
        <v>2.5939360201499982E-4</v>
      </c>
      <c r="AG102" s="37">
        <v>8.1333639827300009E-4</v>
      </c>
      <c r="AH102" s="37">
        <v>1.6974144525189994E-3</v>
      </c>
      <c r="AI102" s="27" t="s">
        <v>49</v>
      </c>
      <c r="AK102" s="38"/>
      <c r="AL102" s="38"/>
      <c r="AM102" s="38"/>
      <c r="AN102" s="38"/>
      <c r="AO102" s="38"/>
      <c r="AP102" s="38"/>
      <c r="AQ102" s="38"/>
      <c r="AR102" s="38"/>
      <c r="AS102" s="38"/>
      <c r="AT102" s="38"/>
      <c r="AU102" s="38"/>
      <c r="AV102" s="38"/>
      <c r="AW102" s="38"/>
      <c r="AX102" s="38"/>
      <c r="AY102" s="38"/>
      <c r="AZ102" s="38"/>
      <c r="BA102" s="38"/>
      <c r="BB102" s="39">
        <v>89.537449487977227</v>
      </c>
      <c r="BC102" s="39">
        <v>-0.94157354566749241</v>
      </c>
      <c r="BD102" s="39">
        <v>-0.13288178697068093</v>
      </c>
      <c r="BE102" s="39">
        <v>1.3431307464425014E-2</v>
      </c>
      <c r="BF102" s="39">
        <v>2.7619447861705001E-2</v>
      </c>
      <c r="BG102" s="39">
        <v>-4.1924544107104493E-2</v>
      </c>
      <c r="BH102" s="39">
        <v>-6.4951650916879999E-3</v>
      </c>
      <c r="BI102" s="39">
        <v>1.1616922731068E-2</v>
      </c>
      <c r="BJ102" s="39">
        <v>-5.4419882874200023E-4</v>
      </c>
      <c r="BK102" s="39">
        <v>6.2419367705104957E-3</v>
      </c>
      <c r="BL102" s="39">
        <v>-7.9124712260874985E-3</v>
      </c>
      <c r="BM102" s="39">
        <v>3.0557164961430012E-3</v>
      </c>
      <c r="BN102" s="39">
        <v>9.9432268826300059E-4</v>
      </c>
      <c r="BO102" s="39">
        <v>1.5811796128149992E-4</v>
      </c>
      <c r="BP102" s="39">
        <v>-3.6158164156149998E-4</v>
      </c>
      <c r="BQ102" s="39">
        <v>7.932837046910002E-4</v>
      </c>
      <c r="BR102" s="39">
        <v>1.7154999038185002E-3</v>
      </c>
      <c r="BS102" s="27" t="s">
        <v>85</v>
      </c>
      <c r="BW102" s="15"/>
      <c r="BX102" s="15"/>
      <c r="BY102" s="15"/>
    </row>
    <row r="103" spans="1:77" x14ac:dyDescent="0.3">
      <c r="A103" s="36"/>
      <c r="B103" s="36"/>
      <c r="C103" s="36"/>
      <c r="D103" s="36"/>
      <c r="E103" s="36"/>
      <c r="F103" s="36"/>
      <c r="G103" s="36"/>
      <c r="H103" s="36"/>
      <c r="I103" s="36"/>
      <c r="J103" s="36"/>
      <c r="K103" s="36"/>
      <c r="L103" s="36"/>
      <c r="M103" s="36"/>
      <c r="N103" s="36"/>
      <c r="O103" s="36"/>
      <c r="P103" s="36"/>
      <c r="Q103" s="36"/>
      <c r="R103" s="36"/>
      <c r="S103" s="37">
        <v>78.97638038741735</v>
      </c>
      <c r="T103" s="37">
        <v>0.24554780821057814</v>
      </c>
      <c r="U103" s="37">
        <v>3.63626588345385E-2</v>
      </c>
      <c r="V103" s="37">
        <v>1.0363933724300499E-2</v>
      </c>
      <c r="W103" s="37">
        <v>3.1126700741253503E-2</v>
      </c>
      <c r="X103" s="37">
        <v>4.6390785869990002E-3</v>
      </c>
      <c r="Y103" s="37">
        <v>-5.1976768762375001E-3</v>
      </c>
      <c r="Z103" s="37">
        <v>2.6743287722330003E-3</v>
      </c>
      <c r="AA103" s="37">
        <v>9.980563697879986E-4</v>
      </c>
      <c r="AB103" s="37">
        <v>3.4117691515000081E-4</v>
      </c>
      <c r="AC103" s="37">
        <v>-6.6027177099499987E-4</v>
      </c>
      <c r="AD103" s="37">
        <v>-7.3788591101200051E-4</v>
      </c>
      <c r="AE103" s="37">
        <v>-3.8329911784700004E-4</v>
      </c>
      <c r="AF103" s="37">
        <v>2.7720232162500188E-5</v>
      </c>
      <c r="AG103" s="37">
        <v>-9.2223188686500114E-5</v>
      </c>
      <c r="AH103" s="37">
        <v>-2.681868926384998E-4</v>
      </c>
      <c r="AI103" s="27" t="s">
        <v>50</v>
      </c>
      <c r="AK103" s="38"/>
      <c r="AL103" s="38"/>
      <c r="AM103" s="38"/>
      <c r="AN103" s="38"/>
      <c r="AO103" s="38"/>
      <c r="AP103" s="38"/>
      <c r="AQ103" s="38"/>
      <c r="AR103" s="38"/>
      <c r="AS103" s="38"/>
      <c r="AT103" s="38"/>
      <c r="AU103" s="38"/>
      <c r="AV103" s="38"/>
      <c r="AW103" s="38"/>
      <c r="AX103" s="38"/>
      <c r="AY103" s="38"/>
      <c r="AZ103" s="38"/>
      <c r="BA103" s="38"/>
      <c r="BB103" s="38"/>
      <c r="BC103" s="39">
        <v>65.638711016964209</v>
      </c>
      <c r="BD103" s="39">
        <v>0.1717363707434994</v>
      </c>
      <c r="BE103" s="39">
        <v>1.2819918683480002E-3</v>
      </c>
      <c r="BF103" s="39">
        <v>1.3180499447389001E-2</v>
      </c>
      <c r="BG103" s="39">
        <v>2.5087490327360486E-2</v>
      </c>
      <c r="BH103" s="39">
        <v>3.8213803701914999E-3</v>
      </c>
      <c r="BI103" s="39">
        <v>-1.3139063740084998E-3</v>
      </c>
      <c r="BJ103" s="39">
        <v>1.8467246904584991E-3</v>
      </c>
      <c r="BK103" s="39">
        <v>-1.0713350466695028E-3</v>
      </c>
      <c r="BL103" s="39">
        <v>7.2120294344499574E-5</v>
      </c>
      <c r="BM103" s="39">
        <v>-2.9885409766584989E-3</v>
      </c>
      <c r="BN103" s="39">
        <v>-1.8654960096415004E-3</v>
      </c>
      <c r="BO103" s="39">
        <v>-4.5438966910200002E-4</v>
      </c>
      <c r="BP103" s="39">
        <v>-6.2652431008499733E-5</v>
      </c>
      <c r="BQ103" s="39">
        <v>8.198047661989999E-4</v>
      </c>
      <c r="BR103" s="39">
        <v>5.1668504720500041E-5</v>
      </c>
      <c r="BS103" s="27" t="s">
        <v>86</v>
      </c>
      <c r="BW103" s="15"/>
      <c r="BX103" s="15"/>
      <c r="BY103" s="15"/>
    </row>
    <row r="104" spans="1:77" x14ac:dyDescent="0.3">
      <c r="A104" s="36"/>
      <c r="B104" s="36"/>
      <c r="C104" s="36"/>
      <c r="D104" s="36"/>
      <c r="E104" s="36"/>
      <c r="F104" s="36"/>
      <c r="G104" s="36"/>
      <c r="H104" s="36"/>
      <c r="I104" s="36"/>
      <c r="J104" s="36"/>
      <c r="K104" s="36"/>
      <c r="L104" s="36"/>
      <c r="M104" s="36"/>
      <c r="N104" s="36"/>
      <c r="O104" s="36"/>
      <c r="P104" s="36"/>
      <c r="Q104" s="36"/>
      <c r="R104" s="36"/>
      <c r="S104" s="36"/>
      <c r="T104" s="37">
        <v>87.80623157177196</v>
      </c>
      <c r="U104" s="37">
        <v>-0.88274763621451802</v>
      </c>
      <c r="V104" s="37">
        <v>-3.2559556561062984E-2</v>
      </c>
      <c r="W104" s="37">
        <v>-6.9169836291887027E-2</v>
      </c>
      <c r="X104" s="37">
        <v>4.3600615078999818E-4</v>
      </c>
      <c r="Y104" s="37">
        <v>5.1195631759075516E-2</v>
      </c>
      <c r="Z104" s="37">
        <v>-1.7749413687155066E-3</v>
      </c>
      <c r="AA104" s="37">
        <v>-3.2573007854704984E-3</v>
      </c>
      <c r="AB104" s="37">
        <v>-1.8693884510700192E-4</v>
      </c>
      <c r="AC104" s="37">
        <v>6.0306656170314972E-3</v>
      </c>
      <c r="AD104" s="37">
        <v>5.7515995921915055E-3</v>
      </c>
      <c r="AE104" s="37">
        <v>-3.0441929116849963E-4</v>
      </c>
      <c r="AF104" s="37">
        <v>-2.8365249177550071E-4</v>
      </c>
      <c r="AG104" s="37">
        <v>6.7324615741699975E-4</v>
      </c>
      <c r="AH104" s="37">
        <v>1.9624707002620016E-3</v>
      </c>
      <c r="AI104" s="27" t="s">
        <v>51</v>
      </c>
      <c r="AK104" s="38"/>
      <c r="AL104" s="38"/>
      <c r="AM104" s="38"/>
      <c r="AN104" s="38"/>
      <c r="AO104" s="38"/>
      <c r="AP104" s="38"/>
      <c r="AQ104" s="38"/>
      <c r="AR104" s="38"/>
      <c r="AS104" s="38"/>
      <c r="AT104" s="38"/>
      <c r="AU104" s="38"/>
      <c r="AV104" s="38"/>
      <c r="AW104" s="38"/>
      <c r="AX104" s="38"/>
      <c r="AY104" s="38"/>
      <c r="AZ104" s="38"/>
      <c r="BA104" s="38"/>
      <c r="BB104" s="38"/>
      <c r="BC104" s="38"/>
      <c r="BD104" s="39">
        <v>89.972682583440175</v>
      </c>
      <c r="BE104" s="39">
        <v>-0.90858158674269907</v>
      </c>
      <c r="BF104" s="39">
        <v>-8.5201438330225518E-2</v>
      </c>
      <c r="BG104" s="39">
        <v>-0.11055445804749207</v>
      </c>
      <c r="BH104" s="39">
        <v>-2.7217663569007008E-2</v>
      </c>
      <c r="BI104" s="39">
        <v>5.2334129775039498E-2</v>
      </c>
      <c r="BJ104" s="39">
        <v>-4.2060945219610018E-3</v>
      </c>
      <c r="BK104" s="39">
        <v>-3.177031025249499E-3</v>
      </c>
      <c r="BL104" s="39">
        <v>-4.791191909874971E-4</v>
      </c>
      <c r="BM104" s="39">
        <v>6.4886778984770003E-3</v>
      </c>
      <c r="BN104" s="39">
        <v>6.0960847374254973E-3</v>
      </c>
      <c r="BO104" s="39">
        <v>1.0734723440264989E-3</v>
      </c>
      <c r="BP104" s="39">
        <v>-6.9736385754000341E-5</v>
      </c>
      <c r="BQ104" s="39">
        <v>6.6693780441349983E-4</v>
      </c>
      <c r="BR104" s="39">
        <v>1.9888681423984996E-3</v>
      </c>
      <c r="BS104" s="27" t="s">
        <v>87</v>
      </c>
      <c r="BW104" s="15"/>
      <c r="BX104" s="15"/>
      <c r="BY104" s="15"/>
    </row>
    <row r="105" spans="1:77" x14ac:dyDescent="0.3">
      <c r="A105" s="36"/>
      <c r="B105" s="36"/>
      <c r="C105" s="36"/>
      <c r="D105" s="36"/>
      <c r="E105" s="36"/>
      <c r="F105" s="36"/>
      <c r="G105" s="36"/>
      <c r="H105" s="36"/>
      <c r="I105" s="36"/>
      <c r="J105" s="36"/>
      <c r="K105" s="36"/>
      <c r="L105" s="36"/>
      <c r="M105" s="36"/>
      <c r="N105" s="36"/>
      <c r="O105" s="36"/>
      <c r="P105" s="36"/>
      <c r="Q105" s="36"/>
      <c r="R105" s="36"/>
      <c r="S105" s="36"/>
      <c r="T105" s="36"/>
      <c r="U105" s="37">
        <v>74.721370473952163</v>
      </c>
      <c r="V105" s="37">
        <v>0.98229882687620107</v>
      </c>
      <c r="W105" s="37">
        <v>0.12545744534449155</v>
      </c>
      <c r="X105" s="37">
        <v>-8.7513811465235024E-3</v>
      </c>
      <c r="Y105" s="37">
        <v>-2.1672367765092505E-2</v>
      </c>
      <c r="Z105" s="37">
        <v>6.1326515985189994E-3</v>
      </c>
      <c r="AA105" s="37">
        <v>1.1147930288391495E-2</v>
      </c>
      <c r="AB105" s="37">
        <v>-3.176530900178001E-3</v>
      </c>
      <c r="AC105" s="37">
        <v>1.8569399176090024E-3</v>
      </c>
      <c r="AD105" s="37">
        <v>-9.0449972341400038E-4</v>
      </c>
      <c r="AE105" s="37">
        <v>-6.5810435318200031E-4</v>
      </c>
      <c r="AF105" s="37">
        <v>-5.2635810614749985E-4</v>
      </c>
      <c r="AG105" s="37">
        <v>-9.5249667005000002E-5</v>
      </c>
      <c r="AH105" s="37">
        <v>1.9303509989949998E-4</v>
      </c>
      <c r="AI105" s="27" t="s">
        <v>52</v>
      </c>
      <c r="AK105" s="38"/>
      <c r="AL105" s="38"/>
      <c r="AM105" s="38"/>
      <c r="AN105" s="38"/>
      <c r="AO105" s="38"/>
      <c r="AP105" s="38"/>
      <c r="AQ105" s="38"/>
      <c r="AR105" s="38"/>
      <c r="AS105" s="38"/>
      <c r="AT105" s="38"/>
      <c r="AU105" s="38"/>
      <c r="AV105" s="38"/>
      <c r="AW105" s="38"/>
      <c r="AX105" s="38"/>
      <c r="AY105" s="38"/>
      <c r="AZ105" s="38"/>
      <c r="BA105" s="38"/>
      <c r="BB105" s="38"/>
      <c r="BC105" s="38"/>
      <c r="BD105" s="38"/>
      <c r="BE105" s="39">
        <v>62.301462704303283</v>
      </c>
      <c r="BF105" s="39">
        <v>0.40042611301872971</v>
      </c>
      <c r="BG105" s="39">
        <v>-7.3117905810052494E-2</v>
      </c>
      <c r="BH105" s="39">
        <v>-3.6462462337985006E-3</v>
      </c>
      <c r="BI105" s="39">
        <v>-7.4819796287835024E-3</v>
      </c>
      <c r="BJ105" s="39">
        <v>4.6055683246800008E-3</v>
      </c>
      <c r="BK105" s="39">
        <v>7.1450992711800023E-3</v>
      </c>
      <c r="BL105" s="39">
        <v>6.8399916020900331E-4</v>
      </c>
      <c r="BM105" s="39">
        <v>-7.4933795938700114E-4</v>
      </c>
      <c r="BN105" s="39">
        <v>-2.4614041312215002E-3</v>
      </c>
      <c r="BO105" s="39">
        <v>-7.2934425169800016E-4</v>
      </c>
      <c r="BP105" s="39">
        <v>-9.4750985205350005E-4</v>
      </c>
      <c r="BQ105" s="39">
        <v>-4.4876467394399993E-4</v>
      </c>
      <c r="BR105" s="39">
        <v>-2.8510705879649913E-4</v>
      </c>
      <c r="BS105" s="27" t="s">
        <v>88</v>
      </c>
      <c r="BW105" s="15"/>
      <c r="BX105" s="15"/>
      <c r="BY105" s="15"/>
    </row>
    <row r="106" spans="1:77" x14ac:dyDescent="0.3">
      <c r="A106" s="36"/>
      <c r="B106" s="36"/>
      <c r="C106" s="36"/>
      <c r="D106" s="36"/>
      <c r="E106" s="36"/>
      <c r="F106" s="36"/>
      <c r="G106" s="36"/>
      <c r="H106" s="36"/>
      <c r="I106" s="36"/>
      <c r="J106" s="36"/>
      <c r="K106" s="36"/>
      <c r="L106" s="36"/>
      <c r="M106" s="36"/>
      <c r="N106" s="36"/>
      <c r="O106" s="36"/>
      <c r="P106" s="36"/>
      <c r="Q106" s="36"/>
      <c r="R106" s="36"/>
      <c r="S106" s="36"/>
      <c r="T106" s="36"/>
      <c r="U106" s="36"/>
      <c r="V106" s="37">
        <v>78.969896149780752</v>
      </c>
      <c r="W106" s="37">
        <v>0.13928077368130362</v>
      </c>
      <c r="X106" s="37">
        <v>1.4297923811814458E-2</v>
      </c>
      <c r="Y106" s="37">
        <v>-8.7119679023380074E-3</v>
      </c>
      <c r="Z106" s="37">
        <v>7.4575243285494985E-3</v>
      </c>
      <c r="AA106" s="37">
        <v>1.3841079953058E-2</v>
      </c>
      <c r="AB106" s="37">
        <v>-5.576393292206004E-3</v>
      </c>
      <c r="AC106" s="37">
        <v>4.0940276003559959E-3</v>
      </c>
      <c r="AD106" s="37">
        <v>7.6651728696850124E-4</v>
      </c>
      <c r="AE106" s="37">
        <v>-4.88031080906501E-4</v>
      </c>
      <c r="AF106" s="37">
        <v>-5.7942721207199981E-4</v>
      </c>
      <c r="AG106" s="37">
        <v>1.3750992179199992E-4</v>
      </c>
      <c r="AH106" s="37">
        <v>7.6987822785049953E-4</v>
      </c>
      <c r="AI106" s="27" t="s">
        <v>53</v>
      </c>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9">
        <v>64.722412068014208</v>
      </c>
      <c r="BG106" s="39">
        <v>0.35789557922241516</v>
      </c>
      <c r="BH106" s="39">
        <v>3.1384256995452504E-2</v>
      </c>
      <c r="BI106" s="39">
        <v>-8.3103530372053E-4</v>
      </c>
      <c r="BJ106" s="39">
        <v>8.856641472581998E-3</v>
      </c>
      <c r="BK106" s="39">
        <v>1.8538274704889997E-2</v>
      </c>
      <c r="BL106" s="39">
        <v>-2.0292151207200413E-4</v>
      </c>
      <c r="BM106" s="39">
        <v>3.3120792272730011E-3</v>
      </c>
      <c r="BN106" s="39">
        <v>-1.202498964888003E-3</v>
      </c>
      <c r="BO106" s="39">
        <v>-3.8662993827299921E-4</v>
      </c>
      <c r="BP106" s="39">
        <v>-1.2650064412019996E-3</v>
      </c>
      <c r="BQ106" s="39">
        <v>-1.6445254418209997E-3</v>
      </c>
      <c r="BR106" s="39">
        <v>-6.8026422366500002E-4</v>
      </c>
      <c r="BS106" s="27" t="s">
        <v>89</v>
      </c>
      <c r="BW106" s="15"/>
      <c r="BX106" s="15"/>
      <c r="BY106" s="15"/>
    </row>
    <row r="107" spans="1:77" x14ac:dyDescent="0.3">
      <c r="A107" s="36"/>
      <c r="B107" s="36"/>
      <c r="C107" s="36"/>
      <c r="D107" s="36"/>
      <c r="E107" s="36"/>
      <c r="F107" s="36"/>
      <c r="G107" s="36"/>
      <c r="H107" s="36"/>
      <c r="I107" s="36"/>
      <c r="J107" s="36"/>
      <c r="K107" s="36"/>
      <c r="L107" s="36"/>
      <c r="M107" s="36"/>
      <c r="N107" s="36"/>
      <c r="O107" s="36"/>
      <c r="P107" s="36"/>
      <c r="Q107" s="36"/>
      <c r="R107" s="36"/>
      <c r="S107" s="36"/>
      <c r="T107" s="36"/>
      <c r="U107" s="36"/>
      <c r="V107" s="36"/>
      <c r="W107" s="37">
        <v>82.67024625148666</v>
      </c>
      <c r="X107" s="37">
        <v>-0.64126855504876756</v>
      </c>
      <c r="Y107" s="37">
        <v>-0.46461058588113652</v>
      </c>
      <c r="Z107" s="37">
        <v>-1.9453332903150971E-2</v>
      </c>
      <c r="AA107" s="37">
        <v>-9.7311619296334972E-2</v>
      </c>
      <c r="AB107" s="37">
        <v>5.1186347128513512E-2</v>
      </c>
      <c r="AC107" s="37">
        <v>-2.1671245778106505E-2</v>
      </c>
      <c r="AD107" s="37">
        <v>-8.7877566172195002E-3</v>
      </c>
      <c r="AE107" s="37">
        <v>-9.4904536779988691E-6</v>
      </c>
      <c r="AF107" s="37">
        <v>-5.6410719513899925E-4</v>
      </c>
      <c r="AG107" s="37">
        <v>-2.4089782225344999E-3</v>
      </c>
      <c r="AH107" s="37">
        <v>-5.2425187051075009E-3</v>
      </c>
      <c r="AI107" s="27" t="s">
        <v>54</v>
      </c>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9">
        <v>86.747756335873646</v>
      </c>
      <c r="BH107" s="39">
        <v>1.207036723281091</v>
      </c>
      <c r="BI107" s="39">
        <v>-0.45278201862843703</v>
      </c>
      <c r="BJ107" s="39">
        <v>-2.942977449112549E-2</v>
      </c>
      <c r="BK107" s="39">
        <v>-7.8530896255967986E-2</v>
      </c>
      <c r="BL107" s="39">
        <v>6.0080180461651006E-2</v>
      </c>
      <c r="BM107" s="39">
        <v>-1.6174774605858502E-2</v>
      </c>
      <c r="BN107" s="39">
        <v>-3.6372408449640006E-3</v>
      </c>
      <c r="BO107" s="39">
        <v>-5.9100287981849972E-4</v>
      </c>
      <c r="BP107" s="39">
        <v>8.7287261710450054E-4</v>
      </c>
      <c r="BQ107" s="39">
        <v>-2.2661313324449997E-3</v>
      </c>
      <c r="BR107" s="39">
        <v>-4.4743749135149986E-3</v>
      </c>
      <c r="BS107" s="27" t="s">
        <v>90</v>
      </c>
      <c r="BW107" s="15"/>
      <c r="BX107" s="15"/>
      <c r="BY107" s="15"/>
    </row>
    <row r="108" spans="1:77" x14ac:dyDescent="0.3">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7">
        <v>59.220837061068728</v>
      </c>
      <c r="Y108" s="37">
        <v>-1.0099884585379348</v>
      </c>
      <c r="Z108" s="37">
        <v>-2.6234963611703011E-2</v>
      </c>
      <c r="AA108" s="37">
        <v>-5.2852976592471991E-2</v>
      </c>
      <c r="AB108" s="37">
        <v>2.2518660962305505E-2</v>
      </c>
      <c r="AC108" s="37">
        <v>-1.3702084088769997E-3</v>
      </c>
      <c r="AD108" s="37">
        <v>-2.750287542188997E-3</v>
      </c>
      <c r="AE108" s="37">
        <v>9.1268746736999852E-4</v>
      </c>
      <c r="AF108" s="37">
        <v>-2.1292915907989997E-3</v>
      </c>
      <c r="AG108" s="37">
        <v>-1.967720444739E-3</v>
      </c>
      <c r="AH108" s="37">
        <v>-2.2412254803899998E-3</v>
      </c>
      <c r="AI108" s="27" t="s">
        <v>55</v>
      </c>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9">
        <v>73.139088454965162</v>
      </c>
      <c r="BI108" s="39">
        <v>-1.1422204211432856</v>
      </c>
      <c r="BJ108" s="39">
        <v>-1.4742110803955991E-2</v>
      </c>
      <c r="BK108" s="39">
        <v>-5.8450147979242008E-2</v>
      </c>
      <c r="BL108" s="39">
        <v>2.8688476810962007E-2</v>
      </c>
      <c r="BM108" s="39">
        <v>-6.8002959786295052E-3</v>
      </c>
      <c r="BN108" s="39">
        <v>-1.5237185679000001E-3</v>
      </c>
      <c r="BO108" s="39">
        <v>-2.9276832228199997E-4</v>
      </c>
      <c r="BP108" s="39">
        <v>2.4629810625950016E-4</v>
      </c>
      <c r="BQ108" s="39">
        <v>-1.3386045204190004E-3</v>
      </c>
      <c r="BR108" s="39">
        <v>-1.4930710039200001E-3</v>
      </c>
      <c r="BS108" s="27" t="s">
        <v>91</v>
      </c>
      <c r="BW108" s="15"/>
      <c r="BX108" s="15"/>
      <c r="BY108" s="15"/>
    </row>
    <row r="109" spans="1:77" x14ac:dyDescent="0.3">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7">
        <v>92.639858487207675</v>
      </c>
      <c r="Z109" s="37">
        <v>6.0949363322893385E-2</v>
      </c>
      <c r="AA109" s="37">
        <v>0.23791749412112756</v>
      </c>
      <c r="AB109" s="37">
        <v>-0.10534557447909401</v>
      </c>
      <c r="AC109" s="37">
        <v>0.10450354520893354</v>
      </c>
      <c r="AD109" s="37">
        <v>5.4395500992577506E-2</v>
      </c>
      <c r="AE109" s="37">
        <v>1.0615244376446004E-2</v>
      </c>
      <c r="AF109" s="37">
        <v>2.7647020629134982E-3</v>
      </c>
      <c r="AG109" s="37">
        <v>9.742486593580027E-4</v>
      </c>
      <c r="AH109" s="37">
        <v>7.2355942987035E-3</v>
      </c>
      <c r="AI109" s="27" t="s">
        <v>56</v>
      </c>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9">
        <v>88.866805660715201</v>
      </c>
      <c r="BJ109" s="39">
        <v>8.4494815570009832E-2</v>
      </c>
      <c r="BK109" s="39">
        <v>0.22197332800149994</v>
      </c>
      <c r="BL109" s="39">
        <v>-5.8828743913386522E-2</v>
      </c>
      <c r="BM109" s="39">
        <v>9.0855571264348525E-2</v>
      </c>
      <c r="BN109" s="39">
        <v>4.9834422463937995E-2</v>
      </c>
      <c r="BO109" s="39">
        <v>8.5440218872674962E-3</v>
      </c>
      <c r="BP109" s="39">
        <v>1.1332325837494965E-3</v>
      </c>
      <c r="BQ109" s="39">
        <v>-1.6366326273300057E-3</v>
      </c>
      <c r="BR109" s="39">
        <v>6.4734739708014969E-3</v>
      </c>
      <c r="BS109" s="27" t="s">
        <v>92</v>
      </c>
      <c r="BW109" s="15"/>
      <c r="BX109" s="15"/>
      <c r="BY109" s="15"/>
    </row>
    <row r="110" spans="1:77" x14ac:dyDescent="0.3">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7">
        <v>63.77820036949079</v>
      </c>
      <c r="AA110" s="37">
        <v>1.0783821747649744</v>
      </c>
      <c r="AB110" s="37">
        <v>-0.14837816105608947</v>
      </c>
      <c r="AC110" s="37">
        <v>-4.1459962428703478E-2</v>
      </c>
      <c r="AD110" s="37">
        <v>-2.3079969465074488E-2</v>
      </c>
      <c r="AE110" s="37">
        <v>1.0539379105405495E-2</v>
      </c>
      <c r="AF110" s="37">
        <v>5.3893590656550064E-3</v>
      </c>
      <c r="AG110" s="37">
        <v>-1.5682642122860017E-3</v>
      </c>
      <c r="AH110" s="37">
        <v>-3.0271779915925006E-3</v>
      </c>
      <c r="AI110" s="27" t="s">
        <v>57</v>
      </c>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9">
        <v>88.021535297149072</v>
      </c>
      <c r="BK110" s="39">
        <v>1.5104681136935509</v>
      </c>
      <c r="BL110" s="39">
        <v>-8.552121654391602E-2</v>
      </c>
      <c r="BM110" s="39">
        <v>-1.2318051018098512E-2</v>
      </c>
      <c r="BN110" s="39">
        <v>-1.0880390358047491E-2</v>
      </c>
      <c r="BO110" s="39">
        <v>-1.4886564745875011E-3</v>
      </c>
      <c r="BP110" s="39">
        <v>8.1975205540099909E-4</v>
      </c>
      <c r="BQ110" s="39">
        <v>-2.9787436708349967E-4</v>
      </c>
      <c r="BR110" s="39">
        <v>-7.1116969404950146E-4</v>
      </c>
      <c r="BS110" s="27" t="s">
        <v>93</v>
      </c>
      <c r="BW110" s="15"/>
      <c r="BX110" s="15"/>
      <c r="BY110" s="15"/>
    </row>
    <row r="111" spans="1:77" x14ac:dyDescent="0.3">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7">
        <v>92.794046106776577</v>
      </c>
      <c r="AB111" s="37">
        <v>-3.329911430798528</v>
      </c>
      <c r="AC111" s="37">
        <v>7.494385868104185E-2</v>
      </c>
      <c r="AD111" s="37">
        <v>-1.0889521248781986E-2</v>
      </c>
      <c r="AE111" s="37">
        <v>7.2333729150735049E-3</v>
      </c>
      <c r="AF111" s="37">
        <v>3.9315214651409998E-3</v>
      </c>
      <c r="AG111" s="37">
        <v>7.3135799243444991E-3</v>
      </c>
      <c r="AH111" s="37">
        <v>1.1663673443837001E-2</v>
      </c>
      <c r="AI111" s="27" t="s">
        <v>58</v>
      </c>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9">
        <v>86.497380371064537</v>
      </c>
      <c r="BL111" s="39">
        <v>-4.254861556413025</v>
      </c>
      <c r="BM111" s="39">
        <v>-0.11885409196741797</v>
      </c>
      <c r="BN111" s="39">
        <v>-0.10258608074503041</v>
      </c>
      <c r="BO111" s="39">
        <v>-2.0586167645877503E-2</v>
      </c>
      <c r="BP111" s="39">
        <v>-1.1364818906914492E-2</v>
      </c>
      <c r="BQ111" s="39">
        <v>6.5825225717115006E-3</v>
      </c>
      <c r="BR111" s="39">
        <v>8.6092044365800001E-3</v>
      </c>
      <c r="BS111" s="27" t="s">
        <v>94</v>
      </c>
      <c r="BW111" s="15"/>
      <c r="BX111" s="15"/>
      <c r="BY111" s="15"/>
    </row>
    <row r="112" spans="1:77" x14ac:dyDescent="0.3">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7">
        <v>91.905619242239567</v>
      </c>
      <c r="AC112" s="37">
        <v>0.48101145592490202</v>
      </c>
      <c r="AD112" s="37">
        <v>6.5657823125271492E-2</v>
      </c>
      <c r="AE112" s="37">
        <v>-5.7031577413198839E-4</v>
      </c>
      <c r="AF112" s="37">
        <v>1.6835287340501503E-2</v>
      </c>
      <c r="AG112" s="37">
        <v>-9.7201052122434968E-3</v>
      </c>
      <c r="AH112" s="37">
        <v>-1.6111165222862493E-2</v>
      </c>
      <c r="AI112" s="27" t="s">
        <v>59</v>
      </c>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9">
        <v>106.87638137299017</v>
      </c>
      <c r="BM112" s="39">
        <v>6.6406883097952785E-3</v>
      </c>
      <c r="BN112" s="39">
        <v>0.11089187178817049</v>
      </c>
      <c r="BO112" s="39">
        <v>3.9387292275108489E-2</v>
      </c>
      <c r="BP112" s="39">
        <v>3.8012812409064997E-2</v>
      </c>
      <c r="BQ112" s="39">
        <v>-5.4278423407614984E-3</v>
      </c>
      <c r="BR112" s="39">
        <v>-1.8883136355823997E-2</v>
      </c>
      <c r="BS112" s="27" t="s">
        <v>95</v>
      </c>
      <c r="BW112" s="15"/>
      <c r="BX112" s="15"/>
      <c r="BY112" s="15"/>
    </row>
    <row r="113" spans="1:71" x14ac:dyDescent="0.3">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7">
        <v>103.73165793037462</v>
      </c>
      <c r="AD113" s="37">
        <v>2.9356596956225216</v>
      </c>
      <c r="AE113" s="37">
        <v>0.1330599946486051</v>
      </c>
      <c r="AF113" s="37">
        <v>2.8844782524807502E-2</v>
      </c>
      <c r="AG113" s="37">
        <v>2.9619535246453995E-2</v>
      </c>
      <c r="AH113" s="37">
        <v>5.9238002471738979E-2</v>
      </c>
      <c r="AI113" s="27" t="s">
        <v>60</v>
      </c>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9">
        <v>94.52633044515828</v>
      </c>
      <c r="BN113" s="39">
        <v>2.0408400222343608</v>
      </c>
      <c r="BO113" s="39">
        <v>0.10811748725367201</v>
      </c>
      <c r="BP113" s="39">
        <v>-7.0326790617264989E-3</v>
      </c>
      <c r="BQ113" s="39">
        <v>2.4754294078031501E-2</v>
      </c>
      <c r="BR113" s="39">
        <v>4.3683231097241489E-2</v>
      </c>
      <c r="BS113" s="27" t="s">
        <v>96</v>
      </c>
    </row>
    <row r="114" spans="1:71" x14ac:dyDescent="0.3">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7">
        <v>85.415756164113546</v>
      </c>
      <c r="AE114" s="37">
        <v>-0.74130759355857989</v>
      </c>
      <c r="AF114" s="37">
        <v>1.1524106545904019E-2</v>
      </c>
      <c r="AG114" s="37">
        <v>2.7373720161580992E-2</v>
      </c>
      <c r="AH114" s="37">
        <v>7.6541752009389494E-2</v>
      </c>
      <c r="AI114" s="27" t="s">
        <v>61</v>
      </c>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9">
        <v>85.253488289828411</v>
      </c>
      <c r="BO114" s="39">
        <v>1.109117701144154</v>
      </c>
      <c r="BP114" s="39">
        <v>9.5084264285933001E-2</v>
      </c>
      <c r="BQ114" s="39">
        <v>1.714262266831652E-2</v>
      </c>
      <c r="BR114" s="39">
        <v>6.0934971392513006E-2</v>
      </c>
      <c r="BS114" s="27" t="s">
        <v>97</v>
      </c>
    </row>
    <row r="115" spans="1:71" x14ac:dyDescent="0.3">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7">
        <v>61.00177958988607</v>
      </c>
      <c r="AF115" s="37">
        <v>0.42037529137859092</v>
      </c>
      <c r="AG115" s="37">
        <v>-0.10143933599921751</v>
      </c>
      <c r="AH115" s="37">
        <v>3.4824304235060506E-2</v>
      </c>
      <c r="AI115" s="27" t="s">
        <v>62</v>
      </c>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9">
        <v>76.099271818598666</v>
      </c>
      <c r="BP115" s="39">
        <v>1.0541583232524268</v>
      </c>
      <c r="BQ115" s="39">
        <v>-8.0387916494793002E-2</v>
      </c>
      <c r="BR115" s="39">
        <v>8.2707785230779953E-3</v>
      </c>
      <c r="BS115" s="27" t="s">
        <v>98</v>
      </c>
    </row>
    <row r="116" spans="1:71" x14ac:dyDescent="0.3">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7">
        <v>59.452570045595628</v>
      </c>
      <c r="AG116" s="37">
        <v>0.41179909645174678</v>
      </c>
      <c r="AH116" s="37">
        <v>-5.6826047344136509E-2</v>
      </c>
      <c r="AI116" s="27" t="s">
        <v>63</v>
      </c>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9">
        <v>81.328177061550079</v>
      </c>
      <c r="BQ116" s="39">
        <v>0.18290109506864183</v>
      </c>
      <c r="BR116" s="39">
        <v>-0.12608965551815599</v>
      </c>
      <c r="BS116" s="27" t="s">
        <v>99</v>
      </c>
    </row>
    <row r="117" spans="1:71" x14ac:dyDescent="0.3">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7">
        <v>84.558342092858993</v>
      </c>
      <c r="AH117" s="37">
        <v>0.63576194457801727</v>
      </c>
      <c r="AI117" s="27" t="s">
        <v>64</v>
      </c>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9">
        <v>59.791224494922595</v>
      </c>
      <c r="BR117" s="39">
        <v>-0.42358519825405305</v>
      </c>
      <c r="BS117" s="27" t="s">
        <v>100</v>
      </c>
    </row>
    <row r="118" spans="1:71" x14ac:dyDescent="0.3">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7">
        <v>83.93685595302064</v>
      </c>
      <c r="AI118" s="27" t="s">
        <v>65</v>
      </c>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9">
        <v>75.712289658612562</v>
      </c>
      <c r="BS118" s="27" t="s">
        <v>101</v>
      </c>
    </row>
    <row r="121" spans="1:71" x14ac:dyDescent="0.3">
      <c r="A121" s="16" t="s">
        <v>105</v>
      </c>
    </row>
    <row r="123" spans="1:71" x14ac:dyDescent="0.3">
      <c r="A123" s="27" t="s">
        <v>68</v>
      </c>
      <c r="B123" s="27" t="s">
        <v>69</v>
      </c>
      <c r="C123" s="27" t="s">
        <v>70</v>
      </c>
      <c r="D123" s="27" t="s">
        <v>71</v>
      </c>
      <c r="E123" s="27" t="s">
        <v>72</v>
      </c>
      <c r="F123" s="27" t="s">
        <v>73</v>
      </c>
      <c r="G123" s="27" t="s">
        <v>74</v>
      </c>
      <c r="H123" s="27" t="s">
        <v>75</v>
      </c>
      <c r="I123" s="27" t="s">
        <v>76</v>
      </c>
      <c r="J123" s="27" t="s">
        <v>77</v>
      </c>
      <c r="K123" s="27" t="s">
        <v>78</v>
      </c>
      <c r="L123" s="27" t="s">
        <v>79</v>
      </c>
      <c r="M123" s="27" t="s">
        <v>80</v>
      </c>
      <c r="N123" s="27" t="s">
        <v>81</v>
      </c>
      <c r="O123" s="27" t="s">
        <v>82</v>
      </c>
      <c r="P123" s="27" t="s">
        <v>83</v>
      </c>
      <c r="Q123" s="27" t="s">
        <v>84</v>
      </c>
      <c r="R123" s="27" t="s">
        <v>85</v>
      </c>
      <c r="S123" s="27" t="s">
        <v>86</v>
      </c>
      <c r="T123" s="27" t="s">
        <v>87</v>
      </c>
      <c r="U123" s="27" t="s">
        <v>88</v>
      </c>
      <c r="V123" s="27" t="s">
        <v>89</v>
      </c>
      <c r="W123" s="27" t="s">
        <v>90</v>
      </c>
      <c r="X123" s="27" t="s">
        <v>91</v>
      </c>
      <c r="Y123" s="27" t="s">
        <v>92</v>
      </c>
      <c r="Z123" s="27" t="s">
        <v>93</v>
      </c>
      <c r="AA123" s="27" t="s">
        <v>94</v>
      </c>
      <c r="AB123" s="27" t="s">
        <v>95</v>
      </c>
      <c r="AC123" s="27" t="s">
        <v>96</v>
      </c>
      <c r="AD123" s="27" t="s">
        <v>97</v>
      </c>
      <c r="AE123" s="27" t="s">
        <v>98</v>
      </c>
      <c r="AF123" s="27" t="s">
        <v>99</v>
      </c>
      <c r="AG123" s="27" t="s">
        <v>100</v>
      </c>
      <c r="AH123" s="27" t="s">
        <v>101</v>
      </c>
    </row>
    <row r="124" spans="1:71" x14ac:dyDescent="0.3">
      <c r="A124" s="40">
        <v>-126.47823675620515</v>
      </c>
      <c r="B124" s="40">
        <v>-1.0471384686023499</v>
      </c>
      <c r="C124" s="40">
        <v>-0.15925152895532252</v>
      </c>
      <c r="D124" s="40">
        <v>-8.5607051685892499E-2</v>
      </c>
      <c r="E124" s="40">
        <v>-0.1943727763333685</v>
      </c>
      <c r="F124" s="40">
        <v>-5.5901678787423997E-2</v>
      </c>
      <c r="G124" s="40">
        <v>2.0400263563936E-2</v>
      </c>
      <c r="H124" s="40">
        <v>-2.6140044642204499E-2</v>
      </c>
      <c r="I124" s="40">
        <v>1.9774085639094998E-3</v>
      </c>
      <c r="J124" s="40">
        <v>2.2061540371859499E-2</v>
      </c>
      <c r="K124" s="40">
        <v>-5.8245155685819998E-3</v>
      </c>
      <c r="L124" s="40">
        <v>-3.4738091332365004E-3</v>
      </c>
      <c r="M124" s="40">
        <v>-8.5682249286825E-3</v>
      </c>
      <c r="N124" s="40">
        <v>1.2393965234879999E-3</v>
      </c>
      <c r="O124" s="40">
        <v>7.6809810890090006E-3</v>
      </c>
      <c r="P124" s="40">
        <v>3.0181067142605001E-3</v>
      </c>
      <c r="Q124" s="40">
        <v>9.8915263749250006E-4</v>
      </c>
      <c r="R124" s="40">
        <v>-1.7637748371629998E-3</v>
      </c>
      <c r="S124" s="40">
        <v>5.4653441910099999E-4</v>
      </c>
      <c r="T124" s="40">
        <v>-3.1666288002679998E-3</v>
      </c>
      <c r="U124" s="40">
        <v>-1.2902316955925E-3</v>
      </c>
      <c r="V124" s="40">
        <v>-1.3061842421014998E-3</v>
      </c>
      <c r="W124" s="40">
        <v>9.2837708739849998E-4</v>
      </c>
      <c r="X124" s="40">
        <v>1.9163512620500001E-4</v>
      </c>
      <c r="Y124" s="40">
        <v>-1.5119709625505001E-3</v>
      </c>
      <c r="Z124" s="40">
        <v>4.6706473349250003E-4</v>
      </c>
      <c r="AA124" s="40">
        <v>3.0907792169649999E-4</v>
      </c>
      <c r="AB124" s="40">
        <v>8.3476145513150003E-4</v>
      </c>
      <c r="AC124" s="40">
        <v>-8.7212964585649993E-4</v>
      </c>
      <c r="AD124" s="40">
        <v>-9.5964651329299999E-4</v>
      </c>
      <c r="AE124" s="40">
        <v>-2.791118330335E-4</v>
      </c>
      <c r="AF124" s="40">
        <v>-1.8383204557250002E-4</v>
      </c>
      <c r="AG124" s="40">
        <v>-2.9401518365849998E-4</v>
      </c>
      <c r="AH124" s="40">
        <v>-6.8554283357900002E-4</v>
      </c>
      <c r="AI124" s="27" t="s">
        <v>32</v>
      </c>
    </row>
    <row r="125" spans="1:71" x14ac:dyDescent="0.3">
      <c r="A125" s="40">
        <v>-11.50928479598687</v>
      </c>
      <c r="B125" s="40">
        <v>-174.61151207191656</v>
      </c>
      <c r="C125" s="40">
        <v>8.1816090227769394</v>
      </c>
      <c r="D125" s="40">
        <v>-6.3025290250795507E-2</v>
      </c>
      <c r="E125" s="40">
        <v>0.38959394237318951</v>
      </c>
      <c r="F125" s="40">
        <v>-0.18266462689869997</v>
      </c>
      <c r="G125" s="40">
        <v>1.9815200061535001E-2</v>
      </c>
      <c r="H125" s="40">
        <v>0.16420768683765249</v>
      </c>
      <c r="I125" s="40">
        <v>3.9916630423871495E-2</v>
      </c>
      <c r="J125" s="40">
        <v>-4.2208717431764997E-3</v>
      </c>
      <c r="K125" s="40">
        <v>7.9057455792664998E-3</v>
      </c>
      <c r="L125" s="40">
        <v>4.0106112564981998E-2</v>
      </c>
      <c r="M125" s="40">
        <v>3.0980274536976E-2</v>
      </c>
      <c r="N125" s="40">
        <v>-6.6191302209225008E-3</v>
      </c>
      <c r="O125" s="40">
        <v>-7.8595000116449994E-3</v>
      </c>
      <c r="P125" s="40">
        <v>-7.9279098423160003E-3</v>
      </c>
      <c r="Q125" s="40">
        <v>8.6222503590849993E-3</v>
      </c>
      <c r="R125" s="40">
        <v>9.8093251404629996E-3</v>
      </c>
      <c r="S125" s="40">
        <v>2.8967790074545001E-3</v>
      </c>
      <c r="T125" s="40">
        <v>2.9507159590175E-3</v>
      </c>
      <c r="U125" s="40">
        <v>3.0381010494590003E-3</v>
      </c>
      <c r="V125" s="40">
        <v>1.3225779277890001E-3</v>
      </c>
      <c r="W125" s="40">
        <v>-5.0406112483875002E-3</v>
      </c>
      <c r="X125" s="40">
        <v>-1.3557537275445E-3</v>
      </c>
      <c r="Y125" s="40">
        <v>3.0374597347500006E-4</v>
      </c>
      <c r="Z125" s="40">
        <v>-6.5461038028599998E-4</v>
      </c>
      <c r="AA125" s="40">
        <v>1.6989499682655001E-3</v>
      </c>
      <c r="AB125" s="40">
        <v>-2.6409565620040001E-3</v>
      </c>
      <c r="AC125" s="40">
        <v>2.1264652880110002E-3</v>
      </c>
      <c r="AD125" s="40">
        <v>1.0099006116005001E-3</v>
      </c>
      <c r="AE125" s="40">
        <v>3.1719287455049999E-4</v>
      </c>
      <c r="AF125" s="40">
        <v>-8.1156431144500005E-5</v>
      </c>
      <c r="AG125" s="40">
        <v>-1.7173115237450001E-4</v>
      </c>
      <c r="AH125" s="40">
        <v>9.9077725958799994E-4</v>
      </c>
      <c r="AI125" s="27" t="s">
        <v>33</v>
      </c>
    </row>
    <row r="126" spans="1:71" x14ac:dyDescent="0.3">
      <c r="A126" s="40">
        <v>-0.87481208142396349</v>
      </c>
      <c r="B126" s="40">
        <v>7.9472811446672731</v>
      </c>
      <c r="C126" s="40">
        <v>-177.19734373722051</v>
      </c>
      <c r="D126" s="40">
        <v>-1.3717657883094991</v>
      </c>
      <c r="E126" s="40">
        <v>-1.91523016612749</v>
      </c>
      <c r="F126" s="40">
        <v>-0.25831907231746598</v>
      </c>
      <c r="G126" s="40">
        <v>5.1531813698605496E-2</v>
      </c>
      <c r="H126" s="40">
        <v>-0.136276457743325</v>
      </c>
      <c r="I126" s="40">
        <v>1.8710745063455499E-2</v>
      </c>
      <c r="J126" s="40">
        <v>8.8988554171678988E-2</v>
      </c>
      <c r="K126" s="40">
        <v>-2.17420338697825E-2</v>
      </c>
      <c r="L126" s="40">
        <v>-1.3577217228384E-2</v>
      </c>
      <c r="M126" s="40">
        <v>-2.8777343451333003E-2</v>
      </c>
      <c r="N126" s="40">
        <v>5.8247320593595E-3</v>
      </c>
      <c r="O126" s="40">
        <v>2.3342941126258499E-2</v>
      </c>
      <c r="P126" s="40">
        <v>9.1339730611639993E-3</v>
      </c>
      <c r="Q126" s="40">
        <v>3.5092653025149997E-3</v>
      </c>
      <c r="R126" s="40">
        <v>-4.199227057993E-3</v>
      </c>
      <c r="S126" s="40">
        <v>1.9885311697970002E-3</v>
      </c>
      <c r="T126" s="40">
        <v>-7.9802573123155009E-3</v>
      </c>
      <c r="U126" s="40">
        <v>-3.2849726994015E-3</v>
      </c>
      <c r="V126" s="40">
        <v>-3.248250215952E-3</v>
      </c>
      <c r="W126" s="40">
        <v>2.6705216720964999E-3</v>
      </c>
      <c r="X126" s="40">
        <v>7.0177901438199996E-4</v>
      </c>
      <c r="Y126" s="40">
        <v>-3.5552510812035002E-3</v>
      </c>
      <c r="Z126" s="40">
        <v>1.2302380223355E-3</v>
      </c>
      <c r="AA126" s="40">
        <v>9.8438670284000003E-4</v>
      </c>
      <c r="AB126" s="40">
        <v>1.9223565279649999E-3</v>
      </c>
      <c r="AC126" s="40">
        <v>-2.0248344769005001E-3</v>
      </c>
      <c r="AD126" s="40">
        <v>-2.1932291612635E-3</v>
      </c>
      <c r="AE126" s="40">
        <v>-6.2681421947400002E-4</v>
      </c>
      <c r="AF126" s="40">
        <v>-4.0529081578400002E-4</v>
      </c>
      <c r="AG126" s="40">
        <v>-6.3179413486599996E-4</v>
      </c>
      <c r="AH126" s="40">
        <v>-1.602216241293E-3</v>
      </c>
      <c r="AI126" s="27" t="s">
        <v>34</v>
      </c>
    </row>
    <row r="127" spans="1:71" x14ac:dyDescent="0.3">
      <c r="A127" s="40">
        <v>7.3224747460051004E-2</v>
      </c>
      <c r="B127" s="40">
        <v>-0.78968338399497806</v>
      </c>
      <c r="C127" s="40">
        <v>-11.121885211037025</v>
      </c>
      <c r="D127" s="40">
        <v>-128.83649608477302</v>
      </c>
      <c r="E127" s="40">
        <v>-3.6432489936576431</v>
      </c>
      <c r="F127" s="40">
        <v>-0.49463965014253752</v>
      </c>
      <c r="G127" s="40">
        <v>6.3176777319190511E-2</v>
      </c>
      <c r="H127" s="40">
        <v>4.2840498388931503E-2</v>
      </c>
      <c r="I127" s="40">
        <v>4.82846591142405E-2</v>
      </c>
      <c r="J127" s="40">
        <v>3.9908231836723498E-2</v>
      </c>
      <c r="K127" s="40">
        <v>-1.6198329429959999E-3</v>
      </c>
      <c r="L127" s="40">
        <v>2.1621214445671499E-2</v>
      </c>
      <c r="M127" s="40">
        <v>8.3461204511954996E-3</v>
      </c>
      <c r="N127" s="40">
        <v>-4.4769226020850001E-4</v>
      </c>
      <c r="O127" s="40">
        <v>5.3672650836694997E-3</v>
      </c>
      <c r="P127" s="40">
        <v>-5.1849227456500003E-5</v>
      </c>
      <c r="Q127" s="40">
        <v>6.6386714942619999E-3</v>
      </c>
      <c r="R127" s="40">
        <v>4.0351603066514996E-3</v>
      </c>
      <c r="S127" s="40">
        <v>2.3938420658849999E-3</v>
      </c>
      <c r="T127" s="40">
        <v>-7.4627320298900005E-4</v>
      </c>
      <c r="U127" s="40">
        <v>5.4626270748750006E-4</v>
      </c>
      <c r="V127" s="40">
        <v>-3.4958240490250001E-4</v>
      </c>
      <c r="W127" s="40">
        <v>-1.3278847756304998E-3</v>
      </c>
      <c r="X127" s="40">
        <v>-2.5908172979349997E-4</v>
      </c>
      <c r="Y127" s="40">
        <v>-8.6772013659999997E-4</v>
      </c>
      <c r="Z127" s="40">
        <v>1.7904791314450001E-4</v>
      </c>
      <c r="AA127" s="40">
        <v>1.2311717564715001E-3</v>
      </c>
      <c r="AB127" s="40">
        <v>-6.1678912770199998E-4</v>
      </c>
      <c r="AC127" s="40">
        <v>3.1094601747799999E-4</v>
      </c>
      <c r="AD127" s="40">
        <v>-1.88866554291E-4</v>
      </c>
      <c r="AE127" s="40">
        <v>-3.90756440745E-5</v>
      </c>
      <c r="AF127" s="40">
        <v>-1.4361684424600002E-4</v>
      </c>
      <c r="AG127" s="40">
        <v>-2.4536060706650001E-4</v>
      </c>
      <c r="AH127" s="40">
        <v>-1.016182609205E-4</v>
      </c>
      <c r="AI127" s="27" t="s">
        <v>35</v>
      </c>
    </row>
    <row r="128" spans="1:71" x14ac:dyDescent="0.3">
      <c r="A128" s="40">
        <v>-2.5903636085665002E-3</v>
      </c>
      <c r="B128" s="40">
        <v>-1.4290282653733379</v>
      </c>
      <c r="C128" s="40">
        <v>2.1008159972134224</v>
      </c>
      <c r="D128" s="40">
        <v>0.36955990527613397</v>
      </c>
      <c r="E128" s="40">
        <v>-167.98970424662227</v>
      </c>
      <c r="F128" s="40">
        <v>-7.4590239312998063</v>
      </c>
      <c r="G128" s="40">
        <v>0.432513126688364</v>
      </c>
      <c r="H128" s="40">
        <v>0.34854564562928053</v>
      </c>
      <c r="I128" s="40">
        <v>0.25051525687134152</v>
      </c>
      <c r="J128" s="40">
        <v>0.21997920195700099</v>
      </c>
      <c r="K128" s="40">
        <v>-1.8703277072895999E-2</v>
      </c>
      <c r="L128" s="40">
        <v>0.104193543593253</v>
      </c>
      <c r="M128" s="40">
        <v>3.5987520477739003E-2</v>
      </c>
      <c r="N128" s="40">
        <v>-5.6624549651120007E-3</v>
      </c>
      <c r="O128" s="40">
        <v>2.201069892466E-2</v>
      </c>
      <c r="P128" s="40">
        <v>-2.3664983394225E-3</v>
      </c>
      <c r="Q128" s="40">
        <v>2.4530735033523501E-2</v>
      </c>
      <c r="R128" s="40">
        <v>1.4309732913095001E-2</v>
      </c>
      <c r="S128" s="40">
        <v>8.5631207664094988E-3</v>
      </c>
      <c r="T128" s="40">
        <v>-4.4241264627930005E-3</v>
      </c>
      <c r="U128" s="40">
        <v>1.6063747467495002E-3</v>
      </c>
      <c r="V128" s="40">
        <v>-1.6441495636305E-3</v>
      </c>
      <c r="W128" s="40">
        <v>-5.2181236457855005E-3</v>
      </c>
      <c r="X128" s="40">
        <v>-1.2299826259690001E-3</v>
      </c>
      <c r="Y128" s="40">
        <v>-3.569054407675E-3</v>
      </c>
      <c r="Z128" s="40">
        <v>5.3633801723549995E-4</v>
      </c>
      <c r="AA128" s="40">
        <v>4.1033787469249997E-3</v>
      </c>
      <c r="AB128" s="40">
        <v>-2.0199336277054998E-3</v>
      </c>
      <c r="AC128" s="40">
        <v>9.9692622517849995E-4</v>
      </c>
      <c r="AD128" s="40">
        <v>-8.4053579755050004E-4</v>
      </c>
      <c r="AE128" s="40">
        <v>-1.8811166036250001E-4</v>
      </c>
      <c r="AF128" s="40">
        <v>-5.3926848660049999E-4</v>
      </c>
      <c r="AG128" s="40">
        <v>-9.0690057476099995E-4</v>
      </c>
      <c r="AH128" s="40">
        <v>-3.4797723560150003E-4</v>
      </c>
      <c r="AI128" s="27" t="s">
        <v>36</v>
      </c>
    </row>
    <row r="129" spans="1:35" x14ac:dyDescent="0.3">
      <c r="A129" s="40">
        <v>5.2376690606876997E-2</v>
      </c>
      <c r="B129" s="40">
        <v>-0.382123343256698</v>
      </c>
      <c r="C129" s="40">
        <v>1.3941939059260495</v>
      </c>
      <c r="D129" s="40">
        <v>-2.0090331771237566</v>
      </c>
      <c r="E129" s="40">
        <v>-5.21177288506248</v>
      </c>
      <c r="F129" s="40">
        <v>-175.36204987276571</v>
      </c>
      <c r="G129" s="40">
        <v>3.2102896010381636</v>
      </c>
      <c r="H129" s="40">
        <v>1.3698438289950476</v>
      </c>
      <c r="I129" s="40">
        <v>0.39400202341806745</v>
      </c>
      <c r="J129" s="40">
        <v>0.17610559263508299</v>
      </c>
      <c r="K129" s="40">
        <v>6.4139433995554999E-3</v>
      </c>
      <c r="L129" s="40">
        <v>0.19620566255682351</v>
      </c>
      <c r="M129" s="40">
        <v>0.104671619235942</v>
      </c>
      <c r="N129" s="40">
        <v>-1.1201447436099E-2</v>
      </c>
      <c r="O129" s="40">
        <v>1.9745910462545002E-3</v>
      </c>
      <c r="P129" s="40">
        <v>-1.0702815837209001E-2</v>
      </c>
      <c r="Q129" s="40">
        <v>3.2403085184709496E-2</v>
      </c>
      <c r="R129" s="40">
        <v>2.4736716281917499E-2</v>
      </c>
      <c r="S129" s="40">
        <v>9.2325453909715E-3</v>
      </c>
      <c r="T129" s="40">
        <v>4.0606327997850002E-3</v>
      </c>
      <c r="U129" s="40">
        <v>5.5702267563494997E-3</v>
      </c>
      <c r="V129" s="40">
        <v>1.6378305429654999E-3</v>
      </c>
      <c r="W129" s="40">
        <v>-7.8117772866604998E-3</v>
      </c>
      <c r="X129" s="40">
        <v>-1.5137493244734999E-3</v>
      </c>
      <c r="Y129" s="40">
        <v>-4.5697563575150004E-4</v>
      </c>
      <c r="Z129" s="40">
        <v>-1.929485035885E-4</v>
      </c>
      <c r="AA129" s="40">
        <v>4.3653671007225E-3</v>
      </c>
      <c r="AB129" s="40">
        <v>-3.9667567510755005E-3</v>
      </c>
      <c r="AC129" s="40">
        <v>2.7333560808600003E-3</v>
      </c>
      <c r="AD129" s="40">
        <v>9.743772988055E-4</v>
      </c>
      <c r="AE129" s="40">
        <v>3.342096771715E-4</v>
      </c>
      <c r="AF129" s="40">
        <v>-2.0847936371349999E-4</v>
      </c>
      <c r="AG129" s="40">
        <v>-3.9965891802150002E-4</v>
      </c>
      <c r="AH129" s="40">
        <v>7.3837787845999997E-4</v>
      </c>
      <c r="AI129" s="27" t="s">
        <v>37</v>
      </c>
    </row>
    <row r="130" spans="1:35" x14ac:dyDescent="0.3">
      <c r="A130" s="40">
        <v>2.4306091025090001E-2</v>
      </c>
      <c r="B130" s="40">
        <v>0.18208749950894551</v>
      </c>
      <c r="C130" s="40">
        <v>8.2164040718916004E-2</v>
      </c>
      <c r="D130" s="40">
        <v>0.25839594787880149</v>
      </c>
      <c r="E130" s="40">
        <v>1.0595437290082299</v>
      </c>
      <c r="F130" s="40">
        <v>0.78860937136527198</v>
      </c>
      <c r="G130" s="40">
        <v>-121.41057529264867</v>
      </c>
      <c r="H130" s="40">
        <v>-1.5464774300862629</v>
      </c>
      <c r="I130" s="40">
        <v>-9.1239660416656002E-2</v>
      </c>
      <c r="J130" s="40">
        <v>-0.25524464599807101</v>
      </c>
      <c r="K130" s="40">
        <v>5.0871581460708998E-2</v>
      </c>
      <c r="L130" s="40">
        <v>-7.0322939591463504E-2</v>
      </c>
      <c r="M130" s="40">
        <v>4.8787941186035E-3</v>
      </c>
      <c r="N130" s="40">
        <v>8.1946070274015008E-3</v>
      </c>
      <c r="O130" s="40">
        <v>-3.2174647253838999E-2</v>
      </c>
      <c r="P130" s="40">
        <v>-9.1824155395449998E-4</v>
      </c>
      <c r="Q130" s="40">
        <v>-1.1894610745046E-2</v>
      </c>
      <c r="R130" s="40">
        <v>-2.7461880226255001E-3</v>
      </c>
      <c r="S130" s="40">
        <v>-4.856705156694E-3</v>
      </c>
      <c r="T130" s="40">
        <v>8.971271142985E-3</v>
      </c>
      <c r="U130" s="40">
        <v>1.4229348946145001E-3</v>
      </c>
      <c r="V130" s="40">
        <v>3.1647575669389999E-3</v>
      </c>
      <c r="W130" s="40">
        <v>2.1049887753735001E-3</v>
      </c>
      <c r="X130" s="40">
        <v>8.1375180956199994E-4</v>
      </c>
      <c r="Y130" s="40">
        <v>4.1326087669445004E-3</v>
      </c>
      <c r="Z130" s="40">
        <v>-6.4670313307650001E-4</v>
      </c>
      <c r="AA130" s="40">
        <v>-1.9617735372074998E-3</v>
      </c>
      <c r="AB130" s="40">
        <v>-3.8244821496499998E-5</v>
      </c>
      <c r="AC130" s="40">
        <v>4.6417003216900002E-4</v>
      </c>
      <c r="AD130" s="40">
        <v>1.5405207622719999E-3</v>
      </c>
      <c r="AE130" s="40">
        <v>4.0990614815649996E-4</v>
      </c>
      <c r="AF130" s="40">
        <v>4.839284237955E-4</v>
      </c>
      <c r="AG130" s="40">
        <v>7.7946720051999996E-4</v>
      </c>
      <c r="AH130" s="40">
        <v>7.6031623808950008E-4</v>
      </c>
      <c r="AI130" s="27" t="s">
        <v>38</v>
      </c>
    </row>
    <row r="131" spans="1:35" x14ac:dyDescent="0.3">
      <c r="A131" s="40">
        <v>-3.7860955737574496E-2</v>
      </c>
      <c r="B131" s="40">
        <v>-1.4406413301759999E-3</v>
      </c>
      <c r="C131" s="40">
        <v>-0.242768061607402</v>
      </c>
      <c r="D131" s="40">
        <v>8.0918181475087503E-2</v>
      </c>
      <c r="E131" s="40">
        <v>-0.61512114595506906</v>
      </c>
      <c r="F131" s="40">
        <v>-1.4260886381346951</v>
      </c>
      <c r="G131" s="40">
        <v>-18.48660885955476</v>
      </c>
      <c r="H131" s="43">
        <v>-180.88688351871676</v>
      </c>
      <c r="I131" s="43">
        <v>2.2168610391390335</v>
      </c>
      <c r="J131" s="43">
        <v>2.6548335449131009</v>
      </c>
      <c r="K131" s="43">
        <v>-0.15792267844257149</v>
      </c>
      <c r="L131" s="43">
        <v>-0.12349628237402749</v>
      </c>
      <c r="M131" s="43">
        <v>-0.21973692555912702</v>
      </c>
      <c r="N131" s="43">
        <v>4.4447533275675001E-2</v>
      </c>
      <c r="O131" s="40">
        <v>0.106753380747173</v>
      </c>
      <c r="P131" s="40">
        <v>4.0180208259232499E-2</v>
      </c>
      <c r="Q131" s="40">
        <v>-9.5013710882810003E-3</v>
      </c>
      <c r="R131" s="40">
        <v>-2.7904309564287001E-2</v>
      </c>
      <c r="S131" s="40">
        <v>3.4911993040100001E-4</v>
      </c>
      <c r="T131" s="40">
        <v>-2.1949215543849997E-2</v>
      </c>
      <c r="U131" s="40">
        <v>-1.0159781038589499E-2</v>
      </c>
      <c r="V131" s="40">
        <v>-7.8609257132289997E-3</v>
      </c>
      <c r="W131" s="40">
        <v>9.6103217977089993E-3</v>
      </c>
      <c r="X131" s="40">
        <v>2.1219384344779999E-3</v>
      </c>
      <c r="Y131" s="40">
        <v>-6.5685234622760002E-3</v>
      </c>
      <c r="Z131" s="40">
        <v>2.2962499059165E-3</v>
      </c>
      <c r="AA131" s="40">
        <v>-6.7779120872549995E-4</v>
      </c>
      <c r="AB131" s="40">
        <v>5.2644627123224997E-3</v>
      </c>
      <c r="AC131" s="40">
        <v>-4.6627564029624998E-3</v>
      </c>
      <c r="AD131" s="40">
        <v>-3.9619845413279998E-3</v>
      </c>
      <c r="AE131" s="40">
        <v>-1.1224984062424999E-3</v>
      </c>
      <c r="AF131" s="40">
        <v>-5.0632800290749999E-4</v>
      </c>
      <c r="AG131" s="40">
        <v>-7.5779490491850005E-4</v>
      </c>
      <c r="AH131" s="40">
        <v>-2.6449588175950002E-3</v>
      </c>
      <c r="AI131" s="27" t="s">
        <v>39</v>
      </c>
    </row>
    <row r="132" spans="1:35" x14ac:dyDescent="0.3">
      <c r="A132" s="40">
        <v>1.9093181355739999E-3</v>
      </c>
      <c r="B132" s="40">
        <v>3.8479370742391002E-2</v>
      </c>
      <c r="C132" s="40">
        <v>-4.5958642040172498E-2</v>
      </c>
      <c r="D132" s="40">
        <v>6.7942950425300505E-2</v>
      </c>
      <c r="E132" s="40">
        <v>0.1618747797092745</v>
      </c>
      <c r="F132" s="40">
        <v>0.52656126485816301</v>
      </c>
      <c r="G132" s="40">
        <v>-0.13849963918804251</v>
      </c>
      <c r="H132" s="43">
        <v>0.213772722610788</v>
      </c>
      <c r="I132" s="43">
        <v>-115.5031564344861</v>
      </c>
      <c r="J132" s="43">
        <v>-2.4252593392927952</v>
      </c>
      <c r="K132" s="43">
        <v>0.17122304663717902</v>
      </c>
      <c r="L132" s="43">
        <v>7.0173230257481997E-2</v>
      </c>
      <c r="M132" s="43">
        <v>5.2428246787397E-2</v>
      </c>
      <c r="N132" s="43">
        <v>3.0929458190156502E-2</v>
      </c>
      <c r="O132" s="40">
        <v>-9.0226422082024995E-3</v>
      </c>
      <c r="P132" s="40">
        <v>1.5900601900099499E-2</v>
      </c>
      <c r="Q132" s="40">
        <v>-6.8787490988480001E-3</v>
      </c>
      <c r="R132" s="40">
        <v>-4.154515751099E-3</v>
      </c>
      <c r="S132" s="40">
        <v>-2.4230350628440004E-3</v>
      </c>
      <c r="T132" s="40">
        <v>6.3773150425310001E-3</v>
      </c>
      <c r="U132" s="40">
        <v>-8.7366265156500004E-5</v>
      </c>
      <c r="V132" s="40">
        <v>1.3721969864825001E-3</v>
      </c>
      <c r="W132" s="40">
        <v>4.7493489489054998E-3</v>
      </c>
      <c r="X132" s="40">
        <v>1.7768690778995001E-3</v>
      </c>
      <c r="Y132" s="40">
        <v>2.3868045468424999E-3</v>
      </c>
      <c r="Z132" s="40">
        <v>3.7064476127E-4</v>
      </c>
      <c r="AA132" s="40">
        <v>-1.1675008775445001E-3</v>
      </c>
      <c r="AB132" s="40">
        <v>1.1535099257325E-3</v>
      </c>
      <c r="AC132" s="40">
        <v>-7.5659887181149998E-4</v>
      </c>
      <c r="AD132" s="40">
        <v>3.764034159515E-4</v>
      </c>
      <c r="AE132" s="40">
        <v>9.5542713941500009E-5</v>
      </c>
      <c r="AF132" s="40">
        <v>2.9304693649999998E-4</v>
      </c>
      <c r="AG132" s="40">
        <v>4.6182251912949999E-4</v>
      </c>
      <c r="AH132" s="40">
        <v>-2.0024643907349998E-4</v>
      </c>
      <c r="AI132" s="27" t="s">
        <v>40</v>
      </c>
    </row>
    <row r="133" spans="1:35" x14ac:dyDescent="0.3">
      <c r="A133" s="40">
        <v>6.0897324587569999E-3</v>
      </c>
      <c r="B133" s="40">
        <v>8.2615425245022509E-2</v>
      </c>
      <c r="C133" s="40">
        <v>-7.5847658731363496E-2</v>
      </c>
      <c r="D133" s="40">
        <v>0.10763726490098349</v>
      </c>
      <c r="E133" s="40">
        <v>0.18986346357342199</v>
      </c>
      <c r="F133" s="40">
        <v>0.57175843792529446</v>
      </c>
      <c r="G133" s="40">
        <v>-0.24905862095152001</v>
      </c>
      <c r="H133" s="43">
        <v>-2.5015694926059626</v>
      </c>
      <c r="I133" s="43">
        <v>0.29199200768920802</v>
      </c>
      <c r="J133" s="43">
        <v>-161.42106535020866</v>
      </c>
      <c r="K133" s="43">
        <v>3.1436468829273574</v>
      </c>
      <c r="L133" s="43">
        <v>-1.631151713373276</v>
      </c>
      <c r="M133" s="43">
        <v>-0.13086207548133849</v>
      </c>
      <c r="N133" s="43">
        <v>3.8817627228328003E-2</v>
      </c>
      <c r="O133" s="40">
        <v>-0.17776467817983252</v>
      </c>
      <c r="P133" s="40">
        <v>3.7258909318065504E-2</v>
      </c>
      <c r="Q133" s="40">
        <v>-8.16986062551045E-2</v>
      </c>
      <c r="R133" s="40">
        <v>-3.1949929826793996E-2</v>
      </c>
      <c r="S133" s="40">
        <v>-2.1508931660798501E-2</v>
      </c>
      <c r="T133" s="40">
        <v>2.9600610187443501E-2</v>
      </c>
      <c r="U133" s="40">
        <v>-2.3446264958E-5</v>
      </c>
      <c r="V133" s="40">
        <v>7.0722680085720004E-3</v>
      </c>
      <c r="W133" s="40">
        <v>1.45347396220195E-2</v>
      </c>
      <c r="X133" s="40">
        <v>4.5945636905785001E-3</v>
      </c>
      <c r="Y133" s="40">
        <v>1.06235042839945E-2</v>
      </c>
      <c r="Z133" s="40">
        <v>-3.5837444050699997E-4</v>
      </c>
      <c r="AA133" s="40">
        <v>-6.6686074624690006E-3</v>
      </c>
      <c r="AB133" s="40">
        <v>3.3541474641529999E-3</v>
      </c>
      <c r="AC133" s="40">
        <v>-1.5205797653809999E-3</v>
      </c>
      <c r="AD133" s="40">
        <v>2.3997199473715001E-3</v>
      </c>
      <c r="AE133" s="40">
        <v>6.0148040593999998E-4</v>
      </c>
      <c r="AF133" s="40">
        <v>1.1643739977059999E-3</v>
      </c>
      <c r="AG133" s="40">
        <v>1.8357049961289999E-3</v>
      </c>
      <c r="AH133" s="40">
        <v>4.10915810942E-4</v>
      </c>
      <c r="AI133" s="27" t="s">
        <v>41</v>
      </c>
    </row>
    <row r="134" spans="1:35" x14ac:dyDescent="0.3">
      <c r="A134" s="40">
        <v>-7.9228640384264998E-3</v>
      </c>
      <c r="B134" s="40">
        <v>-9.9206729361809992E-3</v>
      </c>
      <c r="C134" s="40">
        <v>-3.0301880291621001E-2</v>
      </c>
      <c r="D134" s="40">
        <v>-1.56694788560785E-2</v>
      </c>
      <c r="E134" s="40">
        <v>-9.04572847096035E-2</v>
      </c>
      <c r="F134" s="40">
        <v>-8.4867394315562006E-2</v>
      </c>
      <c r="G134" s="40">
        <v>0.13937592671184601</v>
      </c>
      <c r="H134" s="43">
        <v>-0.255937309809456</v>
      </c>
      <c r="I134" s="43">
        <v>-0.51899493728491797</v>
      </c>
      <c r="J134" s="43">
        <v>2.036519336320076</v>
      </c>
      <c r="K134" s="43">
        <v>-110.68582473850283</v>
      </c>
      <c r="L134" s="43">
        <v>2.3886129809032686</v>
      </c>
      <c r="M134" s="43">
        <v>0.23254033886022848</v>
      </c>
      <c r="N134" s="43">
        <v>0.13011961126101451</v>
      </c>
      <c r="O134" s="40">
        <v>0.20964444805196003</v>
      </c>
      <c r="P134" s="40">
        <v>7.7967253417858998E-2</v>
      </c>
      <c r="Q134" s="40">
        <v>2.6331204743718001E-2</v>
      </c>
      <c r="R134" s="40">
        <v>-1.8869624821270001E-2</v>
      </c>
      <c r="S134" s="40">
        <v>6.8733343193724998E-3</v>
      </c>
      <c r="T134" s="40">
        <v>-2.2140631041729999E-2</v>
      </c>
      <c r="U134" s="40">
        <v>-7.0556540670499998E-3</v>
      </c>
      <c r="V134" s="40">
        <v>-6.7660226647585E-3</v>
      </c>
      <c r="W134" s="40">
        <v>6.8596345319685004E-3</v>
      </c>
      <c r="X134" s="40">
        <v>1.906781742175E-3</v>
      </c>
      <c r="Y134" s="40">
        <v>-6.6715812299894999E-3</v>
      </c>
      <c r="Z134" s="40">
        <v>2.4225920411369999E-3</v>
      </c>
      <c r="AA134" s="40">
        <v>1.8392742701649999E-3</v>
      </c>
      <c r="AB134" s="40">
        <v>3.1932979540179999E-3</v>
      </c>
      <c r="AC134" s="40">
        <v>-3.2240515671034999E-3</v>
      </c>
      <c r="AD134" s="40">
        <v>-3.1948861805624999E-3</v>
      </c>
      <c r="AE134" s="40">
        <v>-8.5164459822900001E-4</v>
      </c>
      <c r="AF134" s="40">
        <v>-5.0134118491100001E-4</v>
      </c>
      <c r="AG134" s="40">
        <v>-8.0526035100799993E-4</v>
      </c>
      <c r="AH134" s="40">
        <v>-2.0881508129600001E-3</v>
      </c>
      <c r="AI134" s="27" t="s">
        <v>42</v>
      </c>
    </row>
    <row r="135" spans="1:35" ht="15" thickBot="1" x14ac:dyDescent="0.35">
      <c r="A135" s="40">
        <v>-1.0007881696453001E-2</v>
      </c>
      <c r="B135" s="40">
        <v>1.3570275718295E-2</v>
      </c>
      <c r="C135" s="40">
        <v>-5.9849072477857999E-2</v>
      </c>
      <c r="D135" s="40">
        <v>1.5980786319028502E-2</v>
      </c>
      <c r="E135" s="40">
        <v>-5.2643079684798005E-2</v>
      </c>
      <c r="F135" s="40">
        <v>2.7856893691448E-2</v>
      </c>
      <c r="G135" s="40">
        <v>4.8067166831578502E-2</v>
      </c>
      <c r="H135" s="43">
        <v>-0.50827199972808201</v>
      </c>
      <c r="I135" s="43">
        <v>-0.44274440176681701</v>
      </c>
      <c r="J135" s="43">
        <v>2.0086756197006186</v>
      </c>
      <c r="K135" s="43">
        <v>-3.3186523428497972</v>
      </c>
      <c r="L135" s="43">
        <v>-172.48187365096936</v>
      </c>
      <c r="M135" s="43">
        <v>-7.0940510916032347</v>
      </c>
      <c r="N135" s="43">
        <v>0.32734068082530099</v>
      </c>
      <c r="O135" s="40">
        <v>0.29450616277903752</v>
      </c>
      <c r="P135" s="40">
        <v>0.228109784817627</v>
      </c>
      <c r="Q135" s="40">
        <v>-0.15059206540035899</v>
      </c>
      <c r="R135" s="40">
        <v>-0.1431613394925165</v>
      </c>
      <c r="S135" s="40">
        <v>-1.6656550044559501E-2</v>
      </c>
      <c r="T135" s="40">
        <v>-4.6382598126034E-2</v>
      </c>
      <c r="U135" s="40">
        <v>-2.619508287294E-2</v>
      </c>
      <c r="V135" s="40">
        <v>-1.3903339563119501E-2</v>
      </c>
      <c r="W135" s="40">
        <v>2.92916157245105E-2</v>
      </c>
      <c r="X135" s="40">
        <v>6.4040607524400005E-3</v>
      </c>
      <c r="Y135" s="40">
        <v>-8.8619313776670001E-3</v>
      </c>
      <c r="Z135" s="40">
        <v>3.9542203662844997E-3</v>
      </c>
      <c r="AA135" s="40">
        <v>-4.1551169052000004E-3</v>
      </c>
      <c r="AB135" s="40">
        <v>1.0774464244409501E-2</v>
      </c>
      <c r="AC135" s="40">
        <v>-8.6585317033560007E-3</v>
      </c>
      <c r="AD135" s="40">
        <v>-5.7649197363480002E-3</v>
      </c>
      <c r="AE135" s="40">
        <v>-1.6075670147995E-3</v>
      </c>
      <c r="AF135" s="40">
        <v>-3.6306319149099998E-4</v>
      </c>
      <c r="AG135" s="40">
        <v>-5.1991295607299994E-4</v>
      </c>
      <c r="AH135" s="40">
        <v>-3.850507478653E-3</v>
      </c>
      <c r="AI135" s="27" t="s">
        <v>43</v>
      </c>
    </row>
    <row r="136" spans="1:35" x14ac:dyDescent="0.3">
      <c r="A136" s="40">
        <v>-8.8494872367725005E-3</v>
      </c>
      <c r="B136" s="40">
        <v>-1.0165621269505999E-2</v>
      </c>
      <c r="C136" s="40">
        <v>-3.2417133239886001E-2</v>
      </c>
      <c r="D136" s="40">
        <v>-8.9927526756985003E-3</v>
      </c>
      <c r="E136" s="40">
        <v>-7.9347811340919505E-2</v>
      </c>
      <c r="F136" s="40">
        <v>-7.4926125262572002E-2</v>
      </c>
      <c r="G136" s="40">
        <v>3.7550459016898505E-2</v>
      </c>
      <c r="H136" s="43">
        <v>-7.0237849303263503E-2</v>
      </c>
      <c r="I136" s="43">
        <v>0.14003197220635849</v>
      </c>
      <c r="J136" s="43">
        <v>1.2793060950575059</v>
      </c>
      <c r="K136" s="43">
        <v>-0.85947458709636948</v>
      </c>
      <c r="L136" s="43">
        <v>-6.7970115399406836</v>
      </c>
      <c r="M136" s="47">
        <v>-175.04962753502238</v>
      </c>
      <c r="N136" s="41">
        <v>2.9820741247954521</v>
      </c>
      <c r="O136" s="41">
        <v>1.2574697866704816</v>
      </c>
      <c r="P136" s="41">
        <v>0.30863936848464951</v>
      </c>
      <c r="Q136" s="41">
        <v>-8.1114535472732507E-2</v>
      </c>
      <c r="R136" s="41">
        <v>-0.1506711836806475</v>
      </c>
      <c r="S136" s="42">
        <v>3.4155991557332496E-2</v>
      </c>
      <c r="T136" s="40">
        <v>-0.1006223299253885</v>
      </c>
      <c r="U136" s="40">
        <v>-3.4143266919691502E-2</v>
      </c>
      <c r="V136" s="40">
        <v>-2.5757853078625E-2</v>
      </c>
      <c r="W136" s="40">
        <v>2.76442351144645E-2</v>
      </c>
      <c r="X136" s="40">
        <v>6.7644087103245001E-3</v>
      </c>
      <c r="Y136" s="40">
        <v>-2.0079581736565499E-2</v>
      </c>
      <c r="Z136" s="40">
        <v>6.6390335672434995E-3</v>
      </c>
      <c r="AA136" s="40">
        <v>3.7756349276415E-3</v>
      </c>
      <c r="AB136" s="40">
        <v>9.3931514274205007E-3</v>
      </c>
      <c r="AC136" s="40">
        <v>-8.8248963944864995E-3</v>
      </c>
      <c r="AD136" s="40">
        <v>-8.5561623135640003E-3</v>
      </c>
      <c r="AE136" s="40">
        <v>-2.2564814913540003E-3</v>
      </c>
      <c r="AF136" s="40">
        <v>-1.2828572039484999E-3</v>
      </c>
      <c r="AG136" s="40">
        <v>-1.9267290141610001E-3</v>
      </c>
      <c r="AH136" s="40">
        <v>-5.1388120925709999E-3</v>
      </c>
      <c r="AI136" s="27" t="s">
        <v>44</v>
      </c>
    </row>
    <row r="137" spans="1:35" x14ac:dyDescent="0.3">
      <c r="A137" s="40">
        <v>1.1413914622685E-3</v>
      </c>
      <c r="B137" s="40">
        <v>-1.19341758465305E-2</v>
      </c>
      <c r="C137" s="40">
        <v>1.7112487779598E-2</v>
      </c>
      <c r="D137" s="40">
        <v>-9.9129081336280008E-3</v>
      </c>
      <c r="E137" s="40">
        <v>-4.9584482920049999E-4</v>
      </c>
      <c r="F137" s="40">
        <v>-1.9060773000103001E-2</v>
      </c>
      <c r="G137" s="40">
        <v>9.1703284515559993E-3</v>
      </c>
      <c r="H137" s="43">
        <v>9.3730567534529505E-2</v>
      </c>
      <c r="I137" s="43">
        <v>0.1028180245714775</v>
      </c>
      <c r="J137" s="43">
        <v>0.13464397483631849</v>
      </c>
      <c r="K137" s="43">
        <v>0.2194446736771635</v>
      </c>
      <c r="L137" s="43">
        <v>0.55990010350444352</v>
      </c>
      <c r="M137" s="48">
        <v>-11.824207216291979</v>
      </c>
      <c r="N137" s="43">
        <v>-119.40153897985995</v>
      </c>
      <c r="O137" s="43">
        <v>-1.5954694084962611</v>
      </c>
      <c r="P137" s="43">
        <v>-2.3813582036391501E-2</v>
      </c>
      <c r="Q137" s="43">
        <v>0.41213870522065704</v>
      </c>
      <c r="R137" s="43">
        <v>0.26375151179282447</v>
      </c>
      <c r="S137" s="44">
        <v>6.0990772047291003E-2</v>
      </c>
      <c r="T137" s="40">
        <v>2.3703838154955498E-2</v>
      </c>
      <c r="U137" s="40">
        <v>2.4594393362260498E-2</v>
      </c>
      <c r="V137" s="40">
        <v>4.4191032492454999E-3</v>
      </c>
      <c r="W137" s="40">
        <v>-3.0913643068228001E-2</v>
      </c>
      <c r="X137" s="40">
        <v>-6.002583939397E-3</v>
      </c>
      <c r="Y137" s="40">
        <v>-7.4812686605199997E-4</v>
      </c>
      <c r="Z137" s="40">
        <v>-1.3310988792895001E-3</v>
      </c>
      <c r="AA137" s="40">
        <v>8.0658383129445007E-3</v>
      </c>
      <c r="AB137" s="40">
        <v>-8.7172176468150002E-3</v>
      </c>
      <c r="AC137" s="40">
        <v>5.9314777004045001E-3</v>
      </c>
      <c r="AD137" s="40">
        <v>1.8783731320909998E-3</v>
      </c>
      <c r="AE137" s="40">
        <v>5.6225917966150004E-4</v>
      </c>
      <c r="AF137" s="40">
        <v>-4.5651316125000003E-4</v>
      </c>
      <c r="AG137" s="40">
        <v>-7.2324611437700004E-4</v>
      </c>
      <c r="AH137" s="40">
        <v>1.6116621417964999E-3</v>
      </c>
      <c r="AI137" s="27" t="s">
        <v>45</v>
      </c>
    </row>
    <row r="138" spans="1:35" x14ac:dyDescent="0.3">
      <c r="A138" s="40">
        <v>3.0165360579820001E-3</v>
      </c>
      <c r="B138" s="40">
        <v>1.52062287528365E-2</v>
      </c>
      <c r="C138" s="40">
        <v>3.7005521609475003E-3</v>
      </c>
      <c r="D138" s="40">
        <v>1.6195558975517502E-2</v>
      </c>
      <c r="E138" s="40">
        <v>4.9589251364740496E-2</v>
      </c>
      <c r="F138" s="40">
        <v>7.3412431158934505E-2</v>
      </c>
      <c r="G138" s="40">
        <v>-1.1211518336064501E-2</v>
      </c>
      <c r="H138" s="40">
        <v>-5.6657316314681502E-2</v>
      </c>
      <c r="I138" s="40">
        <v>-7.2956593197906497E-2</v>
      </c>
      <c r="J138" s="40">
        <v>-9.7105269072354991E-2</v>
      </c>
      <c r="K138" s="40">
        <v>0.26984792158017101</v>
      </c>
      <c r="L138" s="40">
        <v>-0.26235898098850402</v>
      </c>
      <c r="M138" s="48">
        <v>-1.727763015752364</v>
      </c>
      <c r="N138" s="43">
        <v>-21.560502681918173</v>
      </c>
      <c r="O138" s="43">
        <v>-166.47970476016081</v>
      </c>
      <c r="P138" s="43">
        <v>2.3131542556975528</v>
      </c>
      <c r="Q138" s="43">
        <v>-1.69900761128817</v>
      </c>
      <c r="R138" s="43">
        <v>-0.24451457993331499</v>
      </c>
      <c r="S138" s="44">
        <v>-0.18954108496036348</v>
      </c>
      <c r="T138" s="40">
        <v>0.2230030077125405</v>
      </c>
      <c r="U138" s="40">
        <v>7.1400973929554995E-3</v>
      </c>
      <c r="V138" s="40">
        <v>3.7565623411475499E-2</v>
      </c>
      <c r="W138" s="40">
        <v>2.1077004321758502E-2</v>
      </c>
      <c r="X138" s="40">
        <v>1.5968309547639999E-3</v>
      </c>
      <c r="Y138" s="40">
        <v>3.5417446294764503E-2</v>
      </c>
      <c r="Z138" s="40">
        <v>-8.0633401976250001E-3</v>
      </c>
      <c r="AA138" s="40">
        <v>-2.1762135509105503E-2</v>
      </c>
      <c r="AB138" s="40">
        <v>2.5651295690430004E-3</v>
      </c>
      <c r="AC138" s="40">
        <v>2.1505321598645002E-3</v>
      </c>
      <c r="AD138" s="40">
        <v>8.4840451567669995E-3</v>
      </c>
      <c r="AE138" s="40">
        <v>2.0122830318815002E-3</v>
      </c>
      <c r="AF138" s="40">
        <v>2.3558444831315003E-3</v>
      </c>
      <c r="AG138" s="40">
        <v>3.6122898122249998E-3</v>
      </c>
      <c r="AH138" s="40">
        <v>4.1444787366464999E-3</v>
      </c>
      <c r="AI138" s="27" t="s">
        <v>46</v>
      </c>
    </row>
    <row r="139" spans="1:35" x14ac:dyDescent="0.3">
      <c r="A139" s="40">
        <v>1.2439591450625E-3</v>
      </c>
      <c r="B139" s="40">
        <v>-1.3308428554135001E-3</v>
      </c>
      <c r="C139" s="40">
        <v>7.3483477157014997E-3</v>
      </c>
      <c r="D139" s="40">
        <v>-1.5529002696879999E-3</v>
      </c>
      <c r="E139" s="40">
        <v>6.9703190501450001E-3</v>
      </c>
      <c r="F139" s="40">
        <v>2.0565186865745002E-3</v>
      </c>
      <c r="G139" s="40">
        <v>2.8992758677549998E-4</v>
      </c>
      <c r="H139" s="40">
        <v>2.15467504033445E-2</v>
      </c>
      <c r="I139" s="40">
        <v>8.8979228125490011E-3</v>
      </c>
      <c r="J139" s="40">
        <v>-1.9621494153980001E-3</v>
      </c>
      <c r="K139" s="40">
        <v>4.3774635386030498E-2</v>
      </c>
      <c r="L139" s="40">
        <v>0.25772251033098703</v>
      </c>
      <c r="M139" s="48">
        <v>0.6467577948015355</v>
      </c>
      <c r="N139" s="43">
        <v>-2.6349348553401E-2</v>
      </c>
      <c r="O139" s="43">
        <v>-4.4282142560864735</v>
      </c>
      <c r="P139" s="43">
        <v>-120.52634052982773</v>
      </c>
      <c r="Q139" s="43">
        <v>2.7986004712337249</v>
      </c>
      <c r="R139" s="43">
        <v>0.39504409644173299</v>
      </c>
      <c r="S139" s="44">
        <v>4.8764968690749498E-2</v>
      </c>
      <c r="T139" s="40">
        <v>5.7386222564748499E-2</v>
      </c>
      <c r="U139" s="40">
        <v>4.2937729730937506E-2</v>
      </c>
      <c r="V139" s="40">
        <v>2.5593556031297003E-2</v>
      </c>
      <c r="W139" s="40">
        <v>-2.5910189794883E-2</v>
      </c>
      <c r="X139" s="40">
        <v>-3.2869587669690004E-3</v>
      </c>
      <c r="Y139" s="40">
        <v>1.03325193437115E-2</v>
      </c>
      <c r="Z139" s="40">
        <v>-2.3884793696979999E-3</v>
      </c>
      <c r="AA139" s="40">
        <v>3.9177959498475001E-3</v>
      </c>
      <c r="AB139" s="40">
        <v>-7.3059318385585003E-3</v>
      </c>
      <c r="AC139" s="40">
        <v>5.5356967910929998E-3</v>
      </c>
      <c r="AD139" s="40">
        <v>3.9822047799465002E-3</v>
      </c>
      <c r="AE139" s="40">
        <v>1.074578643275E-3</v>
      </c>
      <c r="AF139" s="40">
        <v>3.8291319950449997E-4</v>
      </c>
      <c r="AG139" s="40">
        <v>5.1521792999399999E-4</v>
      </c>
      <c r="AH139" s="40">
        <v>2.208789514335E-3</v>
      </c>
      <c r="AI139" s="27" t="s">
        <v>47</v>
      </c>
    </row>
    <row r="140" spans="1:35" x14ac:dyDescent="0.3">
      <c r="A140" s="40">
        <v>-2.3732541066994999E-3</v>
      </c>
      <c r="B140" s="40">
        <v>7.9297038919764994E-3</v>
      </c>
      <c r="C140" s="40">
        <v>-1.39643171712725E-2</v>
      </c>
      <c r="D140" s="40">
        <v>8.9996985783540005E-3</v>
      </c>
      <c r="E140" s="40">
        <v>5.3802357050345001E-3</v>
      </c>
      <c r="F140" s="40">
        <v>2.7489771141001498E-2</v>
      </c>
      <c r="G140" s="40">
        <v>3.7174246363834997E-3</v>
      </c>
      <c r="H140" s="40">
        <v>-6.1287764136017497E-2</v>
      </c>
      <c r="I140" s="40">
        <v>-3.0595783151079001E-2</v>
      </c>
      <c r="J140" s="40">
        <v>5.7819974701414499E-2</v>
      </c>
      <c r="K140" s="40">
        <v>-5.911714288702E-3</v>
      </c>
      <c r="L140" s="40">
        <v>-0.19300105374406801</v>
      </c>
      <c r="M140" s="48">
        <v>-0.42979858522484254</v>
      </c>
      <c r="N140" s="43">
        <v>0.50982341844784052</v>
      </c>
      <c r="O140" s="43">
        <v>2.3500353867263519</v>
      </c>
      <c r="P140" s="43">
        <v>-0.238778129047963</v>
      </c>
      <c r="Q140" s="43">
        <v>-172.23114645903945</v>
      </c>
      <c r="R140" s="43">
        <v>-7.2885789154939005</v>
      </c>
      <c r="S140" s="44">
        <v>9.6305601713520511E-2</v>
      </c>
      <c r="T140" s="40">
        <v>-0.2350056166075935</v>
      </c>
      <c r="U140" s="40">
        <v>-0.19433972854555098</v>
      </c>
      <c r="V140" s="40">
        <v>-6.6345748612421998E-2</v>
      </c>
      <c r="W140" s="40">
        <v>0.17311790632636351</v>
      </c>
      <c r="X140" s="40">
        <v>2.3308697932843504E-2</v>
      </c>
      <c r="Y140" s="40">
        <v>-1.36430410924055E-2</v>
      </c>
      <c r="Z140" s="40">
        <v>4.0269694251480002E-3</v>
      </c>
      <c r="AA140" s="40">
        <v>-3.4343779422793E-2</v>
      </c>
      <c r="AB140" s="40">
        <v>3.3115088211375002E-2</v>
      </c>
      <c r="AC140" s="40">
        <v>-2.0983166551128498E-2</v>
      </c>
      <c r="AD140" s="40">
        <v>-8.8854290984040005E-3</v>
      </c>
      <c r="AE140" s="40">
        <v>-2.5469085756914998E-3</v>
      </c>
      <c r="AF140" s="40">
        <v>5.0105127552200004E-4</v>
      </c>
      <c r="AG140" s="40">
        <v>8.9161507085050006E-4</v>
      </c>
      <c r="AH140" s="40">
        <v>-4.8490646010219997E-3</v>
      </c>
      <c r="AI140" s="27" t="s">
        <v>48</v>
      </c>
    </row>
    <row r="141" spans="1:35" x14ac:dyDescent="0.3">
      <c r="A141" s="40">
        <v>-3.1366194134494997E-3</v>
      </c>
      <c r="B141" s="40">
        <v>1.27846275492E-3</v>
      </c>
      <c r="C141" s="40">
        <v>-1.1833177564996E-2</v>
      </c>
      <c r="D141" s="40">
        <v>2.653828036868E-3</v>
      </c>
      <c r="E141" s="40">
        <v>-7.4093774071430007E-3</v>
      </c>
      <c r="F141" s="40">
        <v>6.3321569488730004E-3</v>
      </c>
      <c r="G141" s="40">
        <v>7.6960682999175E-3</v>
      </c>
      <c r="H141" s="40">
        <v>-3.4324160965785E-2</v>
      </c>
      <c r="I141" s="40">
        <v>-7.2037287387839996E-3</v>
      </c>
      <c r="J141" s="40">
        <v>7.1749724256860506E-2</v>
      </c>
      <c r="K141" s="40">
        <v>-2.1722775603227502E-2</v>
      </c>
      <c r="L141" s="40">
        <v>-7.2858029653232001E-2</v>
      </c>
      <c r="M141" s="48">
        <v>-0.21847673211579</v>
      </c>
      <c r="N141" s="43">
        <v>0.17698832154390401</v>
      </c>
      <c r="O141" s="43">
        <v>1.2213275223500426</v>
      </c>
      <c r="P141" s="43">
        <v>1.0907273680789848</v>
      </c>
      <c r="Q141" s="43">
        <v>-7.3374265083605152</v>
      </c>
      <c r="R141" s="43">
        <v>-169.98936842076668</v>
      </c>
      <c r="S141" s="44">
        <v>1.9954912560497284</v>
      </c>
      <c r="T141" s="40">
        <v>-1.7645181033404649</v>
      </c>
      <c r="U141" s="40">
        <v>-0.28641548952261153</v>
      </c>
      <c r="V141" s="40">
        <v>-0.19359897993619998</v>
      </c>
      <c r="W141" s="40">
        <v>0.247500005325306</v>
      </c>
      <c r="X141" s="40">
        <v>3.4590194873328997E-2</v>
      </c>
      <c r="Y141" s="40">
        <v>-8.4578059725263999E-2</v>
      </c>
      <c r="Z141" s="40">
        <v>1.6866504683107499E-2</v>
      </c>
      <c r="AA141" s="40">
        <v>-1.9161979614791498E-2</v>
      </c>
      <c r="AB141" s="40">
        <v>4.0889459029230996E-2</v>
      </c>
      <c r="AC141" s="40">
        <v>-3.02317052767265E-2</v>
      </c>
      <c r="AD141" s="40">
        <v>-2.1750392923832001E-2</v>
      </c>
      <c r="AE141" s="40">
        <v>-5.5534138943159998E-3</v>
      </c>
      <c r="AF141" s="40">
        <v>-2.0287181331960003E-3</v>
      </c>
      <c r="AG141" s="40">
        <v>-2.8947615644119998E-3</v>
      </c>
      <c r="AH141" s="40">
        <v>-9.8200844183500002E-3</v>
      </c>
      <c r="AI141" s="27" t="s">
        <v>49</v>
      </c>
    </row>
    <row r="142" spans="1:35" ht="15" thickBot="1" x14ac:dyDescent="0.35">
      <c r="A142" s="40">
        <v>1.3092797464650001E-4</v>
      </c>
      <c r="B142" s="40">
        <v>2.8724253637595E-3</v>
      </c>
      <c r="C142" s="40">
        <v>-1.8455023019525001E-3</v>
      </c>
      <c r="D142" s="40">
        <v>2.6184019880454998E-3</v>
      </c>
      <c r="E142" s="40">
        <v>4.1284866570390003E-3</v>
      </c>
      <c r="F142" s="40">
        <v>7.5190673227620002E-3</v>
      </c>
      <c r="G142" s="40">
        <v>-1.5711262831155002E-3</v>
      </c>
      <c r="H142" s="40">
        <v>-9.8877450026780001E-3</v>
      </c>
      <c r="I142" s="40">
        <v>-7.8692351940280007E-3</v>
      </c>
      <c r="J142" s="40">
        <v>-8.8671930448244989E-3</v>
      </c>
      <c r="K142" s="40">
        <v>4.4025426460310001E-3</v>
      </c>
      <c r="L142" s="40">
        <v>-3.0131614373929E-2</v>
      </c>
      <c r="M142" s="49">
        <v>-2.6959293434986497E-2</v>
      </c>
      <c r="N142" s="45">
        <v>2.4393737786992997E-2</v>
      </c>
      <c r="O142" s="45">
        <v>1.7896249655136E-2</v>
      </c>
      <c r="P142" s="45">
        <v>0.162835444670486</v>
      </c>
      <c r="Q142" s="45">
        <v>-1.2509088981162919</v>
      </c>
      <c r="R142" s="45">
        <v>-2.6191220464116172</v>
      </c>
      <c r="S142" s="46">
        <v>-123.50522322288242</v>
      </c>
      <c r="T142" s="40">
        <v>3.0585493959383738</v>
      </c>
      <c r="U142" s="40">
        <v>0.12996406483366399</v>
      </c>
      <c r="V142" s="40">
        <v>7.4450744773185501E-2</v>
      </c>
      <c r="W142" s="40">
        <v>5.5242567281494501E-2</v>
      </c>
      <c r="X142" s="40">
        <v>1.8297388240558501E-2</v>
      </c>
      <c r="Y142" s="40">
        <v>4.3480561843988505E-2</v>
      </c>
      <c r="Z142" s="40">
        <v>5.7216692715699998E-4</v>
      </c>
      <c r="AA142" s="40">
        <v>-1.8134411473218499E-2</v>
      </c>
      <c r="AB142" s="40">
        <v>9.7310213675054994E-3</v>
      </c>
      <c r="AC142" s="40">
        <v>-3.1099188842245002E-3</v>
      </c>
      <c r="AD142" s="40">
        <v>3.7952220091744997E-3</v>
      </c>
      <c r="AE142" s="40">
        <v>8.9989192115549996E-4</v>
      </c>
      <c r="AF142" s="40">
        <v>1.5460447284005E-3</v>
      </c>
      <c r="AG142" s="40">
        <v>2.1255510066694999E-3</v>
      </c>
      <c r="AH142" s="40">
        <v>2.67449568976E-4</v>
      </c>
      <c r="AI142" s="27" t="s">
        <v>50</v>
      </c>
    </row>
    <row r="143" spans="1:35" x14ac:dyDescent="0.3">
      <c r="A143" s="40">
        <v>-1.8020353463969999E-3</v>
      </c>
      <c r="B143" s="40">
        <v>-7.4525055075685001E-3</v>
      </c>
      <c r="C143" s="40">
        <v>2.4501296680350001E-4</v>
      </c>
      <c r="D143" s="40">
        <v>-5.5894906704900002E-3</v>
      </c>
      <c r="E143" s="40">
        <v>-1.22096763623915E-2</v>
      </c>
      <c r="F143" s="40">
        <v>-1.4078136099401499E-2</v>
      </c>
      <c r="G143" s="40">
        <v>7.7100040308934999E-3</v>
      </c>
      <c r="H143" s="40">
        <v>1.0620752654837001E-2</v>
      </c>
      <c r="I143" s="40">
        <v>1.7297407299134E-2</v>
      </c>
      <c r="J143" s="40">
        <v>5.1271530288119503E-2</v>
      </c>
      <c r="K143" s="40">
        <v>-8.5936171006000001E-3</v>
      </c>
      <c r="L143" s="40">
        <v>6.2128084070299995E-2</v>
      </c>
      <c r="M143" s="40">
        <v>3.4714699033224002E-2</v>
      </c>
      <c r="N143" s="40">
        <v>-2.4107375081687001E-2</v>
      </c>
      <c r="O143" s="40">
        <v>0.238148823615774</v>
      </c>
      <c r="P143" s="40">
        <v>6.8411325398629E-2</v>
      </c>
      <c r="Q143" s="40">
        <v>1.2526890867194465</v>
      </c>
      <c r="R143" s="40">
        <v>2.2064929845598464</v>
      </c>
      <c r="S143" s="40">
        <v>0.53490200065033899</v>
      </c>
      <c r="T143" s="40">
        <v>-175.09219454594594</v>
      </c>
      <c r="U143" s="40">
        <v>1.5038439521014577</v>
      </c>
      <c r="V143" s="40">
        <v>-6.8195661678650005E-3</v>
      </c>
      <c r="W143" s="40">
        <v>-0.19412390606566848</v>
      </c>
      <c r="X143" s="40">
        <v>4.3483951650307495E-2</v>
      </c>
      <c r="Y143" s="40">
        <v>-0.231252789140239</v>
      </c>
      <c r="Z143" s="40">
        <v>4.2621934947553002E-2</v>
      </c>
      <c r="AA143" s="40">
        <v>9.4844990521016498E-2</v>
      </c>
      <c r="AB143" s="40">
        <v>-1.53745418609645E-2</v>
      </c>
      <c r="AC143" s="40">
        <v>-7.3520355890330001E-3</v>
      </c>
      <c r="AD143" s="40">
        <v>-3.0513694868327002E-2</v>
      </c>
      <c r="AE143" s="40">
        <v>-6.8536336586200002E-3</v>
      </c>
      <c r="AF143" s="40">
        <v>-7.367688186001E-3</v>
      </c>
      <c r="AG143" s="40">
        <v>-1.0491150607764E-2</v>
      </c>
      <c r="AH143" s="40">
        <v>-8.9033877927845E-3</v>
      </c>
      <c r="AI143" s="27" t="s">
        <v>51</v>
      </c>
    </row>
    <row r="144" spans="1:35" x14ac:dyDescent="0.3">
      <c r="A144" s="40">
        <v>-5.8745494110550001E-4</v>
      </c>
      <c r="B144" s="40">
        <v>5.2540303668850003E-4</v>
      </c>
      <c r="C144" s="40">
        <v>-2.6219480442299997E-3</v>
      </c>
      <c r="D144" s="40">
        <v>4.7470403414550001E-4</v>
      </c>
      <c r="E144" s="40">
        <v>-1.9184000805674999E-3</v>
      </c>
      <c r="F144" s="40">
        <v>3.3571005238600002E-4</v>
      </c>
      <c r="G144" s="40">
        <v>1.0026786047649999E-3</v>
      </c>
      <c r="H144" s="40">
        <v>-5.4778931259909999E-3</v>
      </c>
      <c r="I144" s="40">
        <v>-1.8182282290445E-3</v>
      </c>
      <c r="J144" s="40">
        <v>6.6346730037279995E-3</v>
      </c>
      <c r="K144" s="40">
        <v>-4.2739690870285006E-3</v>
      </c>
      <c r="L144" s="40">
        <v>-1.2789161932847001E-2</v>
      </c>
      <c r="M144" s="40">
        <v>-2.6479483356039502E-2</v>
      </c>
      <c r="N144" s="40">
        <v>8.6222484765564999E-3</v>
      </c>
      <c r="O144" s="40">
        <v>4.9690155519850003E-2</v>
      </c>
      <c r="P144" s="40">
        <v>6.6214234543902503E-2</v>
      </c>
      <c r="Q144" s="40">
        <v>1.0649139929597999E-2</v>
      </c>
      <c r="R144" s="40">
        <v>-0.24728660314956499</v>
      </c>
      <c r="S144" s="40">
        <v>-0.58477743964523499</v>
      </c>
      <c r="T144" s="40">
        <v>0.20890535104761299</v>
      </c>
      <c r="U144" s="40">
        <v>-121.92976530130183</v>
      </c>
      <c r="V144" s="40">
        <v>-0.75078195412794402</v>
      </c>
      <c r="W144" s="40">
        <v>0.54771985671009249</v>
      </c>
      <c r="X144" s="40">
        <v>0.10733489756587999</v>
      </c>
      <c r="Y144" s="40">
        <v>1.6647791266958499E-2</v>
      </c>
      <c r="Z144" s="40">
        <v>2.3280368388956502E-2</v>
      </c>
      <c r="AA144" s="40">
        <v>-1.0928110572994001E-2</v>
      </c>
      <c r="AB144" s="40">
        <v>3.7577025259090499E-2</v>
      </c>
      <c r="AC144" s="40">
        <v>-2.2579245122002E-2</v>
      </c>
      <c r="AD144" s="40">
        <v>-1.07713154017385E-2</v>
      </c>
      <c r="AE144" s="40">
        <v>-2.2418316545670001E-3</v>
      </c>
      <c r="AF144" s="40">
        <v>1.0957570889000001E-4</v>
      </c>
      <c r="AG144" s="40">
        <v>-3.9614235478349999E-4</v>
      </c>
      <c r="AH144" s="40">
        <v>-5.969835473611E-3</v>
      </c>
      <c r="AI144" s="27" t="s">
        <v>52</v>
      </c>
    </row>
    <row r="145" spans="1:35" x14ac:dyDescent="0.3">
      <c r="A145" s="40">
        <v>-5.8452070668349996E-4</v>
      </c>
      <c r="B145" s="40">
        <v>-6.9437377477249993E-4</v>
      </c>
      <c r="C145" s="40">
        <v>-1.3986076063185E-3</v>
      </c>
      <c r="D145" s="40">
        <v>-4.1638330121549996E-4</v>
      </c>
      <c r="E145" s="40">
        <v>-2.4997292739340001E-3</v>
      </c>
      <c r="F145" s="40">
        <v>-1.4753457430735E-3</v>
      </c>
      <c r="G145" s="40">
        <v>1.3722001240300001E-3</v>
      </c>
      <c r="H145" s="40">
        <v>-1.5140492740145001E-3</v>
      </c>
      <c r="I145" s="40">
        <v>1.086751072556E-3</v>
      </c>
      <c r="J145" s="40">
        <v>8.5974242007364997E-3</v>
      </c>
      <c r="K145" s="40">
        <v>-3.2256052806255001E-3</v>
      </c>
      <c r="L145" s="40">
        <v>-1.021734813261E-3</v>
      </c>
      <c r="M145" s="40">
        <v>-1.0595613996757501E-2</v>
      </c>
      <c r="N145" s="40">
        <v>2.7827128405825004E-3</v>
      </c>
      <c r="O145" s="40">
        <v>3.4423544665376005E-2</v>
      </c>
      <c r="P145" s="40">
        <v>2.1760148814028501E-2</v>
      </c>
      <c r="Q145" s="40">
        <v>3.0132173484893502E-2</v>
      </c>
      <c r="R145" s="40">
        <v>6.9892447366650002E-3</v>
      </c>
      <c r="S145" s="40">
        <v>0.153911293215856</v>
      </c>
      <c r="T145" s="40">
        <v>-0.7780352232134905</v>
      </c>
      <c r="U145" s="40">
        <v>-4.4613158610012222</v>
      </c>
      <c r="V145" s="40">
        <v>-126.9314457266498</v>
      </c>
      <c r="W145" s="40">
        <v>3.2969142748400544</v>
      </c>
      <c r="X145" s="40">
        <v>0.20488587534091399</v>
      </c>
      <c r="Y145" s="40">
        <v>-9.5854539727297003E-2</v>
      </c>
      <c r="Z145" s="40">
        <v>3.3274156222039504E-2</v>
      </c>
      <c r="AA145" s="40">
        <v>5.6681728316759997E-3</v>
      </c>
      <c r="AB145" s="40">
        <v>4.3966235999213003E-2</v>
      </c>
      <c r="AC145" s="40">
        <v>-2.7762861392873001E-2</v>
      </c>
      <c r="AD145" s="40">
        <v>-2.1804077616576E-2</v>
      </c>
      <c r="AE145" s="40">
        <v>-4.5625632161165001E-3</v>
      </c>
      <c r="AF145" s="40">
        <v>-2.0576664014500001E-3</v>
      </c>
      <c r="AG145" s="40">
        <v>-2.9950752330820001E-3</v>
      </c>
      <c r="AH145" s="40">
        <v>-7.7846180479910002E-3</v>
      </c>
      <c r="AI145" s="27" t="s">
        <v>53</v>
      </c>
    </row>
    <row r="146" spans="1:35" x14ac:dyDescent="0.3">
      <c r="A146" s="40">
        <v>1.3370351191595001E-3</v>
      </c>
      <c r="B146" s="40">
        <v>-1.0171583864775E-3</v>
      </c>
      <c r="C146" s="40">
        <v>5.9806832303375005E-3</v>
      </c>
      <c r="D146" s="40">
        <v>-9.0347813794800001E-4</v>
      </c>
      <c r="E146" s="40">
        <v>4.9492389625829993E-3</v>
      </c>
      <c r="F146" s="40">
        <v>5.9217067499800003E-4</v>
      </c>
      <c r="G146" s="40">
        <v>-1.6903141825265E-3</v>
      </c>
      <c r="H146" s="40">
        <v>1.0106109523544999E-2</v>
      </c>
      <c r="I146" s="40">
        <v>2.8206897155224997E-3</v>
      </c>
      <c r="J146" s="40">
        <v>-1.0367765924817E-2</v>
      </c>
      <c r="K146" s="40">
        <v>9.4713918219184994E-3</v>
      </c>
      <c r="L146" s="40">
        <v>2.4528992439641999E-2</v>
      </c>
      <c r="M146" s="40">
        <v>4.8253958211953003E-2</v>
      </c>
      <c r="N146" s="40">
        <v>-1.1773480076223001E-2</v>
      </c>
      <c r="O146" s="40">
        <v>-7.8588672310651989E-2</v>
      </c>
      <c r="P146" s="40">
        <v>-7.4612136451528505E-2</v>
      </c>
      <c r="Q146" s="40">
        <v>-1.39413942492375E-2</v>
      </c>
      <c r="R146" s="40">
        <v>0.22032312485372302</v>
      </c>
      <c r="S146" s="40">
        <v>6.6961715075169501E-2</v>
      </c>
      <c r="T146" s="40">
        <v>1.4030895966873072</v>
      </c>
      <c r="U146" s="40">
        <v>1.2228225706363969</v>
      </c>
      <c r="V146" s="40">
        <v>2.9569641846882195</v>
      </c>
      <c r="W146" s="40">
        <v>-171.60762366369005</v>
      </c>
      <c r="X146" s="40">
        <v>-3.3060193197132683</v>
      </c>
      <c r="Y146" s="40">
        <v>3.0321428680918228</v>
      </c>
      <c r="Z146" s="40">
        <v>-5.6092778020516001E-2</v>
      </c>
      <c r="AA146" s="40">
        <v>0.18121369064766699</v>
      </c>
      <c r="AB146" s="40">
        <v>-0.250040073419938</v>
      </c>
      <c r="AC146" s="40">
        <v>0.17233405597198601</v>
      </c>
      <c r="AD146" s="40">
        <v>0.10731829240949099</v>
      </c>
      <c r="AE146" s="40">
        <v>2.2658675902021502E-2</v>
      </c>
      <c r="AF146" s="40">
        <v>7.1658917984624999E-3</v>
      </c>
      <c r="AG146" s="40">
        <v>1.0071946651346001E-2</v>
      </c>
      <c r="AH146" s="40">
        <v>3.2404351498880497E-2</v>
      </c>
      <c r="AI146" s="27" t="s">
        <v>54</v>
      </c>
    </row>
    <row r="147" spans="1:35" x14ac:dyDescent="0.3">
      <c r="A147" s="40">
        <v>2.170147479325E-4</v>
      </c>
      <c r="B147" s="40">
        <v>-2.1042677669580001E-3</v>
      </c>
      <c r="C147" s="40">
        <v>2.3492041776025001E-3</v>
      </c>
      <c r="D147" s="40">
        <v>-1.6851359741325001E-3</v>
      </c>
      <c r="E147" s="40">
        <v>-1.3222942934950001E-3</v>
      </c>
      <c r="F147" s="40">
        <v>-3.8394250333734998E-3</v>
      </c>
      <c r="G147" s="40">
        <v>4.4651881744350001E-4</v>
      </c>
      <c r="H147" s="40">
        <v>6.5625100387375008E-3</v>
      </c>
      <c r="I147" s="40">
        <v>4.3191893041269998E-3</v>
      </c>
      <c r="J147" s="40">
        <v>2.3809191352420003E-3</v>
      </c>
      <c r="K147" s="40">
        <v>1.2939503168895E-3</v>
      </c>
      <c r="L147" s="40">
        <v>1.5585489847051002E-2</v>
      </c>
      <c r="M147" s="40">
        <v>1.8086503005422E-2</v>
      </c>
      <c r="N147" s="40">
        <v>-7.1719284398525001E-3</v>
      </c>
      <c r="O147" s="40">
        <v>-5.9488063752470002E-3</v>
      </c>
      <c r="P147" s="40">
        <v>-2.2235095066841001E-2</v>
      </c>
      <c r="Q147" s="40">
        <v>5.4217777124477999E-2</v>
      </c>
      <c r="R147" s="40">
        <v>0.120252578464403</v>
      </c>
      <c r="S147" s="40">
        <v>0.1150977303665595</v>
      </c>
      <c r="T147" s="40">
        <v>0.17942452238356751</v>
      </c>
      <c r="U147" s="40">
        <v>0.18942725285453499</v>
      </c>
      <c r="V147" s="40">
        <v>-0.71291063193342952</v>
      </c>
      <c r="W147" s="40">
        <v>-1.2886017591190444</v>
      </c>
      <c r="X147" s="40">
        <v>-119.12448728749786</v>
      </c>
      <c r="Y147" s="40">
        <v>2.4289503796647414</v>
      </c>
      <c r="Z147" s="40">
        <v>0.27831526745412399</v>
      </c>
      <c r="AA147" s="40">
        <v>0.36427668316730899</v>
      </c>
      <c r="AB147" s="40">
        <v>-0.19184802072555548</v>
      </c>
      <c r="AC147" s="40">
        <v>0.10546357575804051</v>
      </c>
      <c r="AD147" s="40">
        <v>2.2458589477870501E-2</v>
      </c>
      <c r="AE147" s="40">
        <v>6.1470071333505003E-3</v>
      </c>
      <c r="AF147" s="40">
        <v>-4.3762638031899998E-3</v>
      </c>
      <c r="AG147" s="40">
        <v>-4.9070345561415003E-3</v>
      </c>
      <c r="AH147" s="40">
        <v>7.3178745993625009E-3</v>
      </c>
      <c r="AI147" s="27" t="s">
        <v>55</v>
      </c>
    </row>
    <row r="148" spans="1:35" x14ac:dyDescent="0.3">
      <c r="A148" s="40">
        <v>-2.281342162725E-4</v>
      </c>
      <c r="B148" s="40">
        <v>-3.4691272848570002E-3</v>
      </c>
      <c r="C148" s="40">
        <v>1.6210885895054999E-3</v>
      </c>
      <c r="D148" s="40">
        <v>-2.7436553942834997E-3</v>
      </c>
      <c r="E148" s="40">
        <v>-4.6455231095639997E-3</v>
      </c>
      <c r="F148" s="40">
        <v>-7.1786120435369995E-3</v>
      </c>
      <c r="G148" s="40">
        <v>1.6429729833180001E-3</v>
      </c>
      <c r="H148" s="40">
        <v>7.2578150376080008E-3</v>
      </c>
      <c r="I148" s="40">
        <v>6.2339648898225002E-3</v>
      </c>
      <c r="J148" s="40">
        <v>8.3396395330795001E-3</v>
      </c>
      <c r="K148" s="40">
        <v>-1.3346926261960002E-3</v>
      </c>
      <c r="L148" s="40">
        <v>1.7059222263199999E-2</v>
      </c>
      <c r="M148" s="40">
        <v>1.2497936028915999E-2</v>
      </c>
      <c r="N148" s="40">
        <v>-7.9693932403419997E-3</v>
      </c>
      <c r="O148" s="40">
        <v>1.5986945324771001E-2</v>
      </c>
      <c r="P148" s="40">
        <v>-8.2124320622585009E-3</v>
      </c>
      <c r="Q148" s="40">
        <v>8.4183236395449501E-2</v>
      </c>
      <c r="R148" s="40">
        <v>0.1026956577089395</v>
      </c>
      <c r="S148" s="40">
        <v>0.10554178101200649</v>
      </c>
      <c r="T148" s="40">
        <v>-3.9333363481169004E-2</v>
      </c>
      <c r="U148" s="40">
        <v>0.1655457215794455</v>
      </c>
      <c r="V148" s="40">
        <v>-0.24220979778072699</v>
      </c>
      <c r="W148" s="40">
        <v>-2.5507120946312831</v>
      </c>
      <c r="X148" s="40">
        <v>0.46472344722976849</v>
      </c>
      <c r="Y148" s="40">
        <v>-178.99565524018647</v>
      </c>
      <c r="Z148" s="40">
        <v>3.2717382448047725</v>
      </c>
      <c r="AA148" s="40">
        <v>1.304796472211756</v>
      </c>
      <c r="AB148" s="40">
        <v>-0.36420326141826154</v>
      </c>
      <c r="AC148" s="40">
        <v>1.11800386944875E-2</v>
      </c>
      <c r="AD148" s="40">
        <v>-0.1295625359373325</v>
      </c>
      <c r="AE148" s="40">
        <v>-1.3601309828127E-2</v>
      </c>
      <c r="AF148" s="40">
        <v>-2.3887392213819501E-2</v>
      </c>
      <c r="AG148" s="40">
        <v>-3.2307550000882E-2</v>
      </c>
      <c r="AH148" s="40">
        <v>-1.7208681848400499E-2</v>
      </c>
      <c r="AI148" s="27" t="s">
        <v>56</v>
      </c>
    </row>
    <row r="149" spans="1:35" x14ac:dyDescent="0.3">
      <c r="A149" s="40">
        <v>5.1709355588950006E-4</v>
      </c>
      <c r="B149" s="40">
        <v>2.9947326128950004E-4</v>
      </c>
      <c r="C149" s="40">
        <v>1.7286826233945001E-3</v>
      </c>
      <c r="D149" s="40">
        <v>1.7599947199350001E-4</v>
      </c>
      <c r="E149" s="40">
        <v>2.4442674742860002E-3</v>
      </c>
      <c r="F149" s="40">
        <v>1.459042418754E-3</v>
      </c>
      <c r="G149" s="40">
        <v>-8.0374930813199993E-4</v>
      </c>
      <c r="H149" s="40">
        <v>1.6591740235890001E-3</v>
      </c>
      <c r="I149" s="40">
        <v>-3.9368753761950001E-4</v>
      </c>
      <c r="J149" s="40">
        <v>-4.357202574618E-3</v>
      </c>
      <c r="K149" s="40">
        <v>2.7392916932205001E-3</v>
      </c>
      <c r="L149" s="40">
        <v>3.2907577094820001E-3</v>
      </c>
      <c r="M149" s="40">
        <v>9.2145352408119999E-3</v>
      </c>
      <c r="N149" s="40">
        <v>-1.6946690984565001E-3</v>
      </c>
      <c r="O149" s="40">
        <v>-1.7724554898312497E-2</v>
      </c>
      <c r="P149" s="40">
        <v>-1.1362035274772501E-2</v>
      </c>
      <c r="Q149" s="40">
        <v>-1.1508495992072501E-2</v>
      </c>
      <c r="R149" s="40">
        <v>1.08357104266285E-2</v>
      </c>
      <c r="S149" s="40">
        <v>-1.3450747081225499E-2</v>
      </c>
      <c r="T149" s="40">
        <v>9.1622576753707996E-2</v>
      </c>
      <c r="U149" s="40">
        <v>0.10345927088194201</v>
      </c>
      <c r="V149" s="40">
        <v>0.23648433019415352</v>
      </c>
      <c r="W149" s="40">
        <v>-0.19568834498004251</v>
      </c>
      <c r="X149" s="40">
        <v>-0.49014617070229499</v>
      </c>
      <c r="Y149" s="40">
        <v>-0.12689879136783599</v>
      </c>
      <c r="Z149" s="40">
        <v>-122.86744524464824</v>
      </c>
      <c r="AA149" s="40">
        <v>-1.0703762466665225</v>
      </c>
      <c r="AB149" s="40">
        <v>-6.3137760033499496E-2</v>
      </c>
      <c r="AC149" s="40">
        <v>0.28293617964109802</v>
      </c>
      <c r="AD149" s="40">
        <v>0.25175887904380251</v>
      </c>
      <c r="AE149" s="40">
        <v>4.5744422847062496E-2</v>
      </c>
      <c r="AF149" s="40">
        <v>2.2906664518874E-2</v>
      </c>
      <c r="AG149" s="40">
        <v>2.1605152712509498E-2</v>
      </c>
      <c r="AH149" s="40">
        <v>4.2224274019779497E-2</v>
      </c>
      <c r="AI149" s="27" t="s">
        <v>57</v>
      </c>
    </row>
    <row r="150" spans="1:35" x14ac:dyDescent="0.3">
      <c r="A150" s="40">
        <v>-5.5924838908050006E-4</v>
      </c>
      <c r="B150" s="40">
        <v>1.7641613830149999E-3</v>
      </c>
      <c r="C150" s="40">
        <v>-2.8707053602200004E-3</v>
      </c>
      <c r="D150" s="40">
        <v>1.5746353162394999E-3</v>
      </c>
      <c r="E150" s="40">
        <v>7.7283568012400002E-4</v>
      </c>
      <c r="F150" s="40">
        <v>3.8266577250865002E-3</v>
      </c>
      <c r="G150" s="40">
        <v>2.002991498715E-4</v>
      </c>
      <c r="H150" s="40">
        <v>-6.7621496761244996E-3</v>
      </c>
      <c r="I150" s="40">
        <v>-3.3764403666499999E-3</v>
      </c>
      <c r="J150" s="40">
        <v>1.5873737590895E-3</v>
      </c>
      <c r="K150" s="40">
        <v>-1.5216233136794999E-3</v>
      </c>
      <c r="L150" s="40">
        <v>-1.1721988529181502E-2</v>
      </c>
      <c r="M150" s="40">
        <v>-1.4976953724293E-2</v>
      </c>
      <c r="N150" s="40">
        <v>5.1761595754824998E-3</v>
      </c>
      <c r="O150" s="40">
        <v>1.08703552261235E-2</v>
      </c>
      <c r="P150" s="40">
        <v>1.5629303815359999E-2</v>
      </c>
      <c r="Q150" s="40">
        <v>-3.3844145063721999E-2</v>
      </c>
      <c r="R150" s="40">
        <v>-6.0280840429484998E-2</v>
      </c>
      <c r="S150" s="40">
        <v>-2.7813490741861499E-2</v>
      </c>
      <c r="T150" s="40">
        <v>-8.2001570351742492E-2</v>
      </c>
      <c r="U150" s="40">
        <v>-8.0989144014404504E-2</v>
      </c>
      <c r="V150" s="40">
        <v>-7.3190534387091999E-2</v>
      </c>
      <c r="W150" s="40">
        <v>0.5920401825149465</v>
      </c>
      <c r="X150" s="40">
        <v>0.53383901901013353</v>
      </c>
      <c r="Y150" s="40">
        <v>-1.9374751450964656</v>
      </c>
      <c r="Z150" s="40">
        <v>-16.032930777154561</v>
      </c>
      <c r="AA150" s="40">
        <v>-171.37864981460615</v>
      </c>
      <c r="AB150" s="40">
        <v>12.236762093343152</v>
      </c>
      <c r="AC150" s="40">
        <v>-1.7573473282630734</v>
      </c>
      <c r="AD150" s="40">
        <v>-0.32570294315374149</v>
      </c>
      <c r="AE150" s="40">
        <v>-2.3735112600925999E-2</v>
      </c>
      <c r="AF150" s="40">
        <v>2.5770925356529001E-2</v>
      </c>
      <c r="AG150" s="40">
        <v>1.2189012474556501E-2</v>
      </c>
      <c r="AH150" s="40">
        <v>-7.0098171336148998E-2</v>
      </c>
      <c r="AI150" s="27" t="s">
        <v>58</v>
      </c>
    </row>
    <row r="151" spans="1:35" x14ac:dyDescent="0.3">
      <c r="A151" s="40">
        <v>7.965862871895E-4</v>
      </c>
      <c r="B151" s="40">
        <v>5.6530824832200005E-4</v>
      </c>
      <c r="C151" s="40">
        <v>2.3641301185695E-3</v>
      </c>
      <c r="D151" s="40">
        <v>3.15964838459E-4</v>
      </c>
      <c r="E151" s="40">
        <v>3.2656918425045E-3</v>
      </c>
      <c r="F151" s="40">
        <v>1.7207552958810001E-3</v>
      </c>
      <c r="G151" s="40">
        <v>-1.294921074086E-3</v>
      </c>
      <c r="H151" s="40">
        <v>2.4417066080165001E-3</v>
      </c>
      <c r="I151" s="40">
        <v>-4.5673153455599998E-4</v>
      </c>
      <c r="J151" s="40">
        <v>-6.4191052927025007E-3</v>
      </c>
      <c r="K151" s="40">
        <v>3.211263551003E-3</v>
      </c>
      <c r="L151" s="40">
        <v>3.5367495911054997E-3</v>
      </c>
      <c r="M151" s="40">
        <v>1.07752109807145E-2</v>
      </c>
      <c r="N151" s="40">
        <v>-1.5190756251094999E-3</v>
      </c>
      <c r="O151" s="40">
        <v>-2.1225970056982499E-2</v>
      </c>
      <c r="P151" s="40">
        <v>-1.4110178617000001E-2</v>
      </c>
      <c r="Q151" s="40">
        <v>-9.7340622785425015E-3</v>
      </c>
      <c r="R151" s="40">
        <v>1.7417136739243499E-2</v>
      </c>
      <c r="S151" s="40">
        <v>-6.695740973249E-3</v>
      </c>
      <c r="T151" s="40">
        <v>8.4748845848331492E-2</v>
      </c>
      <c r="U151" s="40">
        <v>6.02049262127035E-2</v>
      </c>
      <c r="V151" s="40">
        <v>0.11926815787605001</v>
      </c>
      <c r="W151" s="40">
        <v>-0.10506592424290949</v>
      </c>
      <c r="X151" s="40">
        <v>3.7488371344439999E-3</v>
      </c>
      <c r="Y151" s="40">
        <v>1.4508969689383</v>
      </c>
      <c r="Z151" s="40">
        <v>-0.82662983374265153</v>
      </c>
      <c r="AA151" s="40">
        <v>11.935911642601587</v>
      </c>
      <c r="AB151" s="40">
        <v>-181.15136906602231</v>
      </c>
      <c r="AC151" s="40">
        <v>4.3472180632578556</v>
      </c>
      <c r="AD151" s="40">
        <v>1.3041548688483862</v>
      </c>
      <c r="AE151" s="40">
        <v>0.128076005464931</v>
      </c>
      <c r="AF151" s="40">
        <v>5.0105507822957002E-2</v>
      </c>
      <c r="AG151" s="40">
        <v>0.108238075754287</v>
      </c>
      <c r="AH151" s="40">
        <v>0.16683118294781898</v>
      </c>
      <c r="AI151" s="27" t="s">
        <v>59</v>
      </c>
    </row>
    <row r="152" spans="1:35" x14ac:dyDescent="0.3">
      <c r="A152" s="40">
        <v>-8.0381456912000007E-4</v>
      </c>
      <c r="B152" s="40">
        <v>-1.0706303535009999E-3</v>
      </c>
      <c r="C152" s="40">
        <v>-1.553693441696E-3</v>
      </c>
      <c r="D152" s="40">
        <v>-5.6269153370699996E-4</v>
      </c>
      <c r="E152" s="40">
        <v>-2.6445371312110002E-3</v>
      </c>
      <c r="F152" s="40">
        <v>-1.3734877735239999E-3</v>
      </c>
      <c r="G152" s="40">
        <v>1.4355980363245002E-3</v>
      </c>
      <c r="H152" s="40">
        <v>-1.4822916457289999E-3</v>
      </c>
      <c r="I152" s="40">
        <v>9.5828168013050005E-4</v>
      </c>
      <c r="J152" s="40">
        <v>7.0187778437730006E-3</v>
      </c>
      <c r="K152" s="40">
        <v>-2.198638920663E-3</v>
      </c>
      <c r="L152" s="40">
        <v>-4.0513707595650001E-4</v>
      </c>
      <c r="M152" s="40">
        <v>-6.1216745748355001E-3</v>
      </c>
      <c r="N152" s="40">
        <v>1.9581935955099999E-4</v>
      </c>
      <c r="O152" s="40">
        <v>1.5627081176711001E-2</v>
      </c>
      <c r="P152" s="40">
        <v>8.0328545310959995E-3</v>
      </c>
      <c r="Q152" s="40">
        <v>7.1889326922834999E-3</v>
      </c>
      <c r="R152" s="40">
        <v>-7.5505074312404996E-3</v>
      </c>
      <c r="S152" s="40">
        <v>1.0509297554994501E-2</v>
      </c>
      <c r="T152" s="40">
        <v>-6.21928888588935E-2</v>
      </c>
      <c r="U152" s="40">
        <v>-2.8594325913091499E-2</v>
      </c>
      <c r="V152" s="40">
        <v>-5.9293469918972504E-2</v>
      </c>
      <c r="W152" s="40">
        <v>6.5382680917335E-3</v>
      </c>
      <c r="X152" s="40">
        <v>1.0489751261579E-2</v>
      </c>
      <c r="Y152" s="40">
        <v>-0.4510999336054935</v>
      </c>
      <c r="Z152" s="40">
        <v>0.53017786628816255</v>
      </c>
      <c r="AA152" s="40">
        <v>1.5130193307494695</v>
      </c>
      <c r="AB152" s="40">
        <v>-20.711944690595477</v>
      </c>
      <c r="AC152" s="40">
        <v>-176.48606078021629</v>
      </c>
      <c r="AD152" s="40">
        <v>-9.2230953834183236</v>
      </c>
      <c r="AE152" s="40">
        <v>-0.59430659120659057</v>
      </c>
      <c r="AF152" s="40">
        <v>-0.14798922000032799</v>
      </c>
      <c r="AG152" s="40">
        <v>-0.22095099015160949</v>
      </c>
      <c r="AH152" s="40">
        <v>-0.27448443741837203</v>
      </c>
      <c r="AI152" s="27" t="s">
        <v>60</v>
      </c>
    </row>
    <row r="153" spans="1:35" x14ac:dyDescent="0.3">
      <c r="A153" s="40">
        <v>-5.1536351219799996E-4</v>
      </c>
      <c r="B153" s="40">
        <v>-1.8937414672555001E-3</v>
      </c>
      <c r="C153" s="40">
        <v>-1.3434225383600001E-4</v>
      </c>
      <c r="D153" s="40">
        <v>-1.2788461632245E-3</v>
      </c>
      <c r="E153" s="40">
        <v>-2.8887456308355E-3</v>
      </c>
      <c r="F153" s="40">
        <v>-3.029883185047E-3</v>
      </c>
      <c r="G153" s="40">
        <v>1.3002178817755001E-3</v>
      </c>
      <c r="H153" s="40">
        <v>1.5396453865194999E-3</v>
      </c>
      <c r="I153" s="40">
        <v>2.3600406391579998E-3</v>
      </c>
      <c r="J153" s="40">
        <v>6.0548059074965006E-3</v>
      </c>
      <c r="K153" s="40">
        <v>-1.4239075343395E-3</v>
      </c>
      <c r="L153" s="40">
        <v>4.3237619658535002E-3</v>
      </c>
      <c r="M153" s="40">
        <v>1.012756407335E-4</v>
      </c>
      <c r="N153" s="40">
        <v>-1.6670467577759999E-3</v>
      </c>
      <c r="O153" s="40">
        <v>1.0430526914969001E-2</v>
      </c>
      <c r="P153" s="40">
        <v>2.0372328096014999E-3</v>
      </c>
      <c r="Q153" s="40">
        <v>1.7095384380666E-2</v>
      </c>
      <c r="R153" s="40">
        <v>1.11353675482015E-2</v>
      </c>
      <c r="S153" s="40">
        <v>1.7359617335944998E-2</v>
      </c>
      <c r="T153" s="40">
        <v>-3.4402181731958005E-2</v>
      </c>
      <c r="U153" s="40">
        <v>-5.8637581301834996E-3</v>
      </c>
      <c r="V153" s="40">
        <v>-3.3224834602849002E-2</v>
      </c>
      <c r="W153" s="40">
        <v>-6.8676746856900991E-2</v>
      </c>
      <c r="X153" s="40">
        <v>-3.71401707154565E-2</v>
      </c>
      <c r="Y153" s="40">
        <v>-0.29167645763452849</v>
      </c>
      <c r="Z153" s="40">
        <v>0.18301937809935401</v>
      </c>
      <c r="AA153" s="40">
        <v>1.2746093916456125</v>
      </c>
      <c r="AB153" s="40">
        <v>-0.67564924144280092</v>
      </c>
      <c r="AC153" s="40">
        <v>-10.992586724194689</v>
      </c>
      <c r="AD153" s="40">
        <v>-170.41190208629135</v>
      </c>
      <c r="AE153" s="40">
        <v>-3.0588633251360142</v>
      </c>
      <c r="AF153" s="40">
        <v>-0.55812916627384745</v>
      </c>
      <c r="AG153" s="40">
        <v>-0.28712333655385852</v>
      </c>
      <c r="AH153" s="40">
        <v>-0.1941047594958045</v>
      </c>
      <c r="AI153" s="27" t="s">
        <v>61</v>
      </c>
    </row>
    <row r="154" spans="1:35" x14ac:dyDescent="0.3">
      <c r="A154" s="40">
        <v>-3.0223744063699999E-4</v>
      </c>
      <c r="B154" s="40">
        <v>-1.9603647783800001E-4</v>
      </c>
      <c r="C154" s="40">
        <v>-9.6944695666399997E-4</v>
      </c>
      <c r="D154" s="40">
        <v>-1.49604539895E-4</v>
      </c>
      <c r="E154" s="40">
        <v>-1.4017244460049999E-3</v>
      </c>
      <c r="F154" s="40">
        <v>-8.5605347997599998E-4</v>
      </c>
      <c r="G154" s="40">
        <v>4.6517090982150003E-4</v>
      </c>
      <c r="H154" s="40">
        <v>-7.8783378468349997E-4</v>
      </c>
      <c r="I154" s="40">
        <v>2.0163637261599998E-4</v>
      </c>
      <c r="J154" s="40">
        <v>2.1384770748599999E-3</v>
      </c>
      <c r="K154" s="40">
        <v>-1.1801759419349999E-3</v>
      </c>
      <c r="L154" s="40">
        <v>-1.1394223374575001E-3</v>
      </c>
      <c r="M154" s="40">
        <v>-3.4751030578255003E-3</v>
      </c>
      <c r="N154" s="40">
        <v>4.9848664419550003E-4</v>
      </c>
      <c r="O154" s="40">
        <v>6.4947001071485001E-3</v>
      </c>
      <c r="P154" s="40">
        <v>4.1203880194320003E-3</v>
      </c>
      <c r="Q154" s="40">
        <v>3.8461920958215001E-3</v>
      </c>
      <c r="R154" s="40">
        <v>-3.4066624791890001E-3</v>
      </c>
      <c r="S154" s="40">
        <v>2.2164802707669998E-3</v>
      </c>
      <c r="T154" s="40">
        <v>-1.9447675277499001E-2</v>
      </c>
      <c r="U154" s="40">
        <v>-1.18391633781165E-2</v>
      </c>
      <c r="V154" s="40">
        <v>-1.89880741419995E-2</v>
      </c>
      <c r="W154" s="40">
        <v>1.28908755752115E-2</v>
      </c>
      <c r="X154" s="40">
        <v>1.9022379458854999E-3</v>
      </c>
      <c r="Y154" s="40">
        <v>-0.11595899719546149</v>
      </c>
      <c r="Z154" s="40">
        <v>6.2971418560220496E-2</v>
      </c>
      <c r="AA154" s="40">
        <v>0.24686678674387499</v>
      </c>
      <c r="AB154" s="40">
        <v>0.47744546188105852</v>
      </c>
      <c r="AC154" s="40">
        <v>-2.3651688701853821</v>
      </c>
      <c r="AD154" s="40">
        <v>-1.3446654941173719</v>
      </c>
      <c r="AE154" s="40">
        <v>-122.70496250424242</v>
      </c>
      <c r="AF154" s="40">
        <v>-0.76393375882091696</v>
      </c>
      <c r="AG154" s="40">
        <v>-6.5439847032784998E-3</v>
      </c>
      <c r="AH154" s="40">
        <v>-0.23724762396482049</v>
      </c>
      <c r="AI154" s="27" t="s">
        <v>62</v>
      </c>
    </row>
    <row r="155" spans="1:35" x14ac:dyDescent="0.3">
      <c r="A155" s="40">
        <v>-2.4143365261550002E-4</v>
      </c>
      <c r="B155" s="40">
        <v>-7.0184804042700011E-4</v>
      </c>
      <c r="C155" s="40">
        <v>-2.8607405093599998E-4</v>
      </c>
      <c r="D155" s="40">
        <v>-4.9680993881149997E-4</v>
      </c>
      <c r="E155" s="40">
        <v>-1.4167043527889998E-3</v>
      </c>
      <c r="F155" s="40">
        <v>-1.382510105115E-3</v>
      </c>
      <c r="G155" s="40">
        <v>5.2365228518350007E-4</v>
      </c>
      <c r="H155" s="40">
        <v>4.3281840253000002E-4</v>
      </c>
      <c r="I155" s="40">
        <v>8.6247227465150009E-4</v>
      </c>
      <c r="J155" s="40">
        <v>2.3462460978195001E-3</v>
      </c>
      <c r="K155" s="40">
        <v>-7.9194961949399995E-4</v>
      </c>
      <c r="L155" s="40">
        <v>1.1103372721325E-3</v>
      </c>
      <c r="M155" s="40">
        <v>-7.6366462878150001E-4</v>
      </c>
      <c r="N155" s="40">
        <v>-3.5334369684549997E-4</v>
      </c>
      <c r="O155" s="40">
        <v>4.5198875500405003E-3</v>
      </c>
      <c r="P155" s="40">
        <v>1.4437393445775001E-3</v>
      </c>
      <c r="Q155" s="40">
        <v>6.4026877616540001E-3</v>
      </c>
      <c r="R155" s="40">
        <v>3.0087310948210002E-3</v>
      </c>
      <c r="S155" s="40">
        <v>5.343784305689E-3</v>
      </c>
      <c r="T155" s="40">
        <v>-1.2843919039326499E-2</v>
      </c>
      <c r="U155" s="40">
        <v>-4.626115495748E-3</v>
      </c>
      <c r="V155" s="40">
        <v>-1.1375071157125501E-2</v>
      </c>
      <c r="W155" s="40">
        <v>-9.4639464217009996E-3</v>
      </c>
      <c r="X155" s="40">
        <v>-5.7074467687525006E-3</v>
      </c>
      <c r="Y155" s="40">
        <v>-7.049096404522151E-2</v>
      </c>
      <c r="Z155" s="40">
        <v>2.0820900124542501E-2</v>
      </c>
      <c r="AA155" s="40">
        <v>0.1726510392583635</v>
      </c>
      <c r="AB155" s="40">
        <v>0.1144662663016905</v>
      </c>
      <c r="AC155" s="40">
        <v>-0.40064367244490701</v>
      </c>
      <c r="AD155" s="40">
        <v>-1.600541015576401</v>
      </c>
      <c r="AE155" s="40">
        <v>-4.3957741440762073</v>
      </c>
      <c r="AF155" s="40">
        <v>-118.09939035865708</v>
      </c>
      <c r="AG155" s="40">
        <v>1.7994149175532697</v>
      </c>
      <c r="AH155" s="40">
        <v>0.14518861749141002</v>
      </c>
      <c r="AI155" s="27" t="s">
        <v>63</v>
      </c>
    </row>
    <row r="156" spans="1:35" x14ac:dyDescent="0.3">
      <c r="A156" s="40">
        <v>-8.5064560310500008E-5</v>
      </c>
      <c r="B156" s="40">
        <v>-3.3308078758100001E-4</v>
      </c>
      <c r="C156" s="40">
        <v>-1.02930383285E-4</v>
      </c>
      <c r="D156" s="40">
        <v>-2.5238996848550002E-4</v>
      </c>
      <c r="E156" s="40">
        <v>-7.2223519657250003E-4</v>
      </c>
      <c r="F156" s="40">
        <v>-7.8776852369550005E-4</v>
      </c>
      <c r="G156" s="40">
        <v>2.0715971123500001E-4</v>
      </c>
      <c r="H156" s="40">
        <v>3.5156156986550002E-4</v>
      </c>
      <c r="I156" s="40">
        <v>4.6519287265400002E-4</v>
      </c>
      <c r="J156" s="40">
        <v>9.2656044739600001E-4</v>
      </c>
      <c r="K156" s="40">
        <v>-3.6061402191250001E-4</v>
      </c>
      <c r="L156" s="40">
        <v>6.1971834204800006E-4</v>
      </c>
      <c r="M156" s="40">
        <v>-1.8400523819450001E-4</v>
      </c>
      <c r="N156" s="40">
        <v>-1.6710703486899999E-4</v>
      </c>
      <c r="O156" s="40">
        <v>1.9337797109030001E-3</v>
      </c>
      <c r="P156" s="40">
        <v>5.2183501767150001E-4</v>
      </c>
      <c r="Q156" s="40">
        <v>3.3585293629915E-3</v>
      </c>
      <c r="R156" s="40">
        <v>2.1035022053680001E-3</v>
      </c>
      <c r="S156" s="40">
        <v>2.7990048697310002E-3</v>
      </c>
      <c r="T156" s="40">
        <v>-4.2674222804150001E-3</v>
      </c>
      <c r="U156" s="40">
        <v>-1.5129975680925E-3</v>
      </c>
      <c r="V156" s="40">
        <v>-4.9961120397045006E-3</v>
      </c>
      <c r="W156" s="40">
        <v>-4.976262031691E-3</v>
      </c>
      <c r="X156" s="40">
        <v>-2.2870989348780001E-3</v>
      </c>
      <c r="Y156" s="40">
        <v>-2.5621985976703999E-2</v>
      </c>
      <c r="Z156" s="40">
        <v>8.6410762715944996E-3</v>
      </c>
      <c r="AA156" s="40">
        <v>4.95462757491235E-2</v>
      </c>
      <c r="AB156" s="40">
        <v>1.0520054322843499E-2</v>
      </c>
      <c r="AC156" s="40">
        <v>1.06472630486835E-2</v>
      </c>
      <c r="AD156" s="40">
        <v>-0.23700519382711899</v>
      </c>
      <c r="AE156" s="40">
        <v>1.5776107780356499E-2</v>
      </c>
      <c r="AF156" s="40">
        <v>-11.446564314083133</v>
      </c>
      <c r="AG156" s="40">
        <v>-121.91656773610606</v>
      </c>
      <c r="AH156" s="40">
        <v>-2.1572500889461597</v>
      </c>
      <c r="AI156" s="27" t="s">
        <v>64</v>
      </c>
    </row>
    <row r="157" spans="1:35" x14ac:dyDescent="0.3">
      <c r="A157" s="40">
        <v>-3.234064736195E-4</v>
      </c>
      <c r="B157" s="40">
        <v>-9.9814610364650012E-4</v>
      </c>
      <c r="C157" s="40">
        <v>-3.9202400993500002E-4</v>
      </c>
      <c r="D157" s="40">
        <v>-6.9892886623299996E-4</v>
      </c>
      <c r="E157" s="40">
        <v>-2.0130329057340001E-3</v>
      </c>
      <c r="F157" s="40">
        <v>-2.0022353497674999E-3</v>
      </c>
      <c r="G157" s="40">
        <v>6.8506404383049998E-4</v>
      </c>
      <c r="H157" s="40">
        <v>6.8539599635599998E-4</v>
      </c>
      <c r="I157" s="40">
        <v>1.217576763154E-3</v>
      </c>
      <c r="J157" s="40">
        <v>2.9933615046374997E-3</v>
      </c>
      <c r="K157" s="40">
        <v>-1.0255827015150001E-3</v>
      </c>
      <c r="L157" s="40">
        <v>1.5177133019849999E-3</v>
      </c>
      <c r="M157" s="40">
        <v>-8.6696775270950004E-4</v>
      </c>
      <c r="N157" s="40">
        <v>-4.4758809363150003E-4</v>
      </c>
      <c r="O157" s="40">
        <v>5.5796237111120006E-3</v>
      </c>
      <c r="P157" s="40">
        <v>1.6762968753155001E-3</v>
      </c>
      <c r="Q157" s="40">
        <v>7.9101745413175002E-3</v>
      </c>
      <c r="R157" s="40">
        <v>4.1052298999500001E-3</v>
      </c>
      <c r="S157" s="40">
        <v>6.5423632187304997E-3</v>
      </c>
      <c r="T157" s="40">
        <v>-1.23297829357105E-2</v>
      </c>
      <c r="U157" s="40">
        <v>-4.3129644098870001E-3</v>
      </c>
      <c r="V157" s="40">
        <v>-1.2609731238907499E-2</v>
      </c>
      <c r="W157" s="40">
        <v>-1.0977524436081E-2</v>
      </c>
      <c r="X157" s="40">
        <v>-5.9181167681305004E-3</v>
      </c>
      <c r="Y157" s="40">
        <v>-6.0425042740094498E-2</v>
      </c>
      <c r="Z157" s="40">
        <v>1.9677719005179999E-2</v>
      </c>
      <c r="AA157" s="40">
        <v>0.10761107955705801</v>
      </c>
      <c r="AB157" s="40">
        <v>5.5173885739209999E-3</v>
      </c>
      <c r="AC157" s="40">
        <v>-7.12336667191555E-2</v>
      </c>
      <c r="AD157" s="40">
        <v>-0.46967094485348898</v>
      </c>
      <c r="AE157" s="40">
        <v>-0.20364034804961101</v>
      </c>
      <c r="AF157" s="40">
        <v>-0.74474132052250497</v>
      </c>
      <c r="AG157" s="40">
        <v>0.71811946843861496</v>
      </c>
      <c r="AH157" s="40">
        <v>-166.7471287694199</v>
      </c>
      <c r="AI157" s="27" t="s">
        <v>65</v>
      </c>
    </row>
    <row r="158" spans="1:35" x14ac:dyDescent="0.3">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27"/>
    </row>
    <row r="160" spans="1:35" x14ac:dyDescent="0.3">
      <c r="A160" s="16" t="s">
        <v>106</v>
      </c>
    </row>
    <row r="162" spans="1:35" x14ac:dyDescent="0.3">
      <c r="A162" s="27" t="s">
        <v>68</v>
      </c>
      <c r="B162" s="27" t="s">
        <v>69</v>
      </c>
      <c r="C162" s="27" t="s">
        <v>70</v>
      </c>
      <c r="D162" s="27" t="s">
        <v>71</v>
      </c>
      <c r="E162" s="27" t="s">
        <v>72</v>
      </c>
      <c r="F162" s="27" t="s">
        <v>73</v>
      </c>
      <c r="G162" s="27" t="s">
        <v>74</v>
      </c>
      <c r="H162" s="27" t="s">
        <v>75</v>
      </c>
      <c r="I162" s="27" t="s">
        <v>76</v>
      </c>
      <c r="J162" s="27" t="s">
        <v>77</v>
      </c>
      <c r="K162" s="27" t="s">
        <v>78</v>
      </c>
      <c r="L162" s="27" t="s">
        <v>79</v>
      </c>
      <c r="M162" s="27" t="s">
        <v>80</v>
      </c>
      <c r="N162" s="27" t="s">
        <v>81</v>
      </c>
      <c r="O162" s="27" t="s">
        <v>82</v>
      </c>
      <c r="P162" s="27" t="s">
        <v>83</v>
      </c>
      <c r="Q162" s="27" t="s">
        <v>84</v>
      </c>
      <c r="R162" s="27" t="s">
        <v>85</v>
      </c>
      <c r="S162" s="27" t="s">
        <v>86</v>
      </c>
      <c r="T162" s="27" t="s">
        <v>87</v>
      </c>
      <c r="U162" s="27" t="s">
        <v>88</v>
      </c>
      <c r="V162" s="27" t="s">
        <v>89</v>
      </c>
      <c r="W162" s="27" t="s">
        <v>90</v>
      </c>
      <c r="X162" s="27" t="s">
        <v>91</v>
      </c>
      <c r="Y162" s="27" t="s">
        <v>92</v>
      </c>
      <c r="Z162" s="27" t="s">
        <v>93</v>
      </c>
      <c r="AA162" s="27" t="s">
        <v>94</v>
      </c>
      <c r="AB162" s="27" t="s">
        <v>95</v>
      </c>
      <c r="AC162" s="27" t="s">
        <v>96</v>
      </c>
      <c r="AD162" s="27" t="s">
        <v>97</v>
      </c>
      <c r="AE162" s="27" t="s">
        <v>98</v>
      </c>
      <c r="AF162" s="27" t="s">
        <v>99</v>
      </c>
      <c r="AG162" s="27" t="s">
        <v>100</v>
      </c>
      <c r="AH162" s="27" t="s">
        <v>101</v>
      </c>
    </row>
    <row r="163" spans="1:35" x14ac:dyDescent="0.3">
      <c r="A163" s="50">
        <v>-20.635584604468864</v>
      </c>
      <c r="B163" s="50">
        <v>-2.3894727172364999E-3</v>
      </c>
      <c r="C163" s="50">
        <v>-4.0328780546000004E-5</v>
      </c>
      <c r="D163" s="50">
        <v>-3.2228887919999997E-6</v>
      </c>
      <c r="E163" s="50">
        <v>-3.3383505400000003E-7</v>
      </c>
      <c r="F163" s="50">
        <v>-3.3258003499999999E-8</v>
      </c>
      <c r="G163" s="50">
        <v>-1.8825285000000001E-9</v>
      </c>
      <c r="H163" s="50">
        <v>0</v>
      </c>
      <c r="I163" s="50">
        <v>0</v>
      </c>
      <c r="J163" s="50">
        <v>0</v>
      </c>
      <c r="K163" s="50">
        <v>0</v>
      </c>
      <c r="L163" s="50">
        <v>0</v>
      </c>
      <c r="M163" s="50">
        <v>0</v>
      </c>
      <c r="N163" s="50">
        <v>0</v>
      </c>
      <c r="O163" s="50">
        <v>0</v>
      </c>
      <c r="P163" s="50">
        <v>0</v>
      </c>
      <c r="Q163" s="50">
        <v>0</v>
      </c>
      <c r="R163" s="50">
        <v>0</v>
      </c>
      <c r="S163" s="50">
        <v>0</v>
      </c>
      <c r="T163" s="50">
        <v>0</v>
      </c>
      <c r="U163" s="50">
        <v>0</v>
      </c>
      <c r="V163" s="50">
        <v>0</v>
      </c>
      <c r="W163" s="50">
        <v>0</v>
      </c>
      <c r="X163" s="50">
        <v>0</v>
      </c>
      <c r="Y163" s="50">
        <v>0</v>
      </c>
      <c r="Z163" s="50">
        <v>0</v>
      </c>
      <c r="AA163" s="50">
        <v>0</v>
      </c>
      <c r="AB163" s="50">
        <v>0</v>
      </c>
      <c r="AC163" s="50">
        <v>0</v>
      </c>
      <c r="AD163" s="50">
        <v>0</v>
      </c>
      <c r="AE163" s="50">
        <v>0</v>
      </c>
      <c r="AF163" s="50">
        <v>0</v>
      </c>
      <c r="AG163" s="50">
        <v>0</v>
      </c>
      <c r="AH163" s="50">
        <v>0</v>
      </c>
      <c r="AI163" s="27" t="s">
        <v>32</v>
      </c>
    </row>
    <row r="164" spans="1:35" x14ac:dyDescent="0.3">
      <c r="A164" s="50">
        <v>-5.0540693479975367</v>
      </c>
      <c r="B164" s="50">
        <v>-25.176385173028507</v>
      </c>
      <c r="C164" s="50">
        <v>-9.4835168114813004E-2</v>
      </c>
      <c r="D164" s="50">
        <v>-6.0188201202000001E-5</v>
      </c>
      <c r="E164" s="50">
        <v>-1.02302873785E-5</v>
      </c>
      <c r="F164" s="50">
        <v>-1.2336836770000001E-6</v>
      </c>
      <c r="G164" s="50">
        <v>-7.5928649500000004E-8</v>
      </c>
      <c r="H164" s="50">
        <v>-3.7650570000000001E-9</v>
      </c>
      <c r="I164" s="50">
        <v>0</v>
      </c>
      <c r="J164" s="50">
        <v>0</v>
      </c>
      <c r="K164" s="50">
        <v>0</v>
      </c>
      <c r="L164" s="50">
        <v>0</v>
      </c>
      <c r="M164" s="50">
        <v>0</v>
      </c>
      <c r="N164" s="50">
        <v>0</v>
      </c>
      <c r="O164" s="50">
        <v>0</v>
      </c>
      <c r="P164" s="50">
        <v>0</v>
      </c>
      <c r="Q164" s="50">
        <v>0</v>
      </c>
      <c r="R164" s="50">
        <v>0</v>
      </c>
      <c r="S164" s="50">
        <v>0</v>
      </c>
      <c r="T164" s="50">
        <v>0</v>
      </c>
      <c r="U164" s="50">
        <v>0</v>
      </c>
      <c r="V164" s="50">
        <v>0</v>
      </c>
      <c r="W164" s="50">
        <v>0</v>
      </c>
      <c r="X164" s="50">
        <v>0</v>
      </c>
      <c r="Y164" s="50">
        <v>0</v>
      </c>
      <c r="Z164" s="50">
        <v>0</v>
      </c>
      <c r="AA164" s="50">
        <v>0</v>
      </c>
      <c r="AB164" s="50">
        <v>0</v>
      </c>
      <c r="AC164" s="50">
        <v>0</v>
      </c>
      <c r="AD164" s="50">
        <v>0</v>
      </c>
      <c r="AE164" s="50">
        <v>0</v>
      </c>
      <c r="AF164" s="50">
        <v>0</v>
      </c>
      <c r="AG164" s="50">
        <v>0</v>
      </c>
      <c r="AH164" s="50">
        <v>0</v>
      </c>
      <c r="AI164" s="27" t="s">
        <v>33</v>
      </c>
    </row>
    <row r="165" spans="1:35" x14ac:dyDescent="0.3">
      <c r="A165" s="50">
        <v>-1.6684910336412E-2</v>
      </c>
      <c r="B165" s="50">
        <v>-2.0890246826897E-2</v>
      </c>
      <c r="C165" s="50">
        <v>-25.478734299061337</v>
      </c>
      <c r="D165" s="50">
        <v>-2.4826641530815E-3</v>
      </c>
      <c r="E165" s="50">
        <v>-9.8337641254499998E-5</v>
      </c>
      <c r="F165" s="50">
        <v>-1.3154481648500001E-5</v>
      </c>
      <c r="G165" s="50">
        <v>-7.3104856750000002E-7</v>
      </c>
      <c r="H165" s="50">
        <v>-4.0160607999999999E-8</v>
      </c>
      <c r="I165" s="50">
        <v>-1.8825285000000001E-9</v>
      </c>
      <c r="J165" s="50">
        <v>-6.2750949999999998E-10</v>
      </c>
      <c r="K165" s="50">
        <v>0</v>
      </c>
      <c r="L165" s="50">
        <v>0</v>
      </c>
      <c r="M165" s="50">
        <v>0</v>
      </c>
      <c r="N165" s="50">
        <v>0</v>
      </c>
      <c r="O165" s="50">
        <v>0</v>
      </c>
      <c r="P165" s="50">
        <v>0</v>
      </c>
      <c r="Q165" s="50">
        <v>0</v>
      </c>
      <c r="R165" s="50">
        <v>0</v>
      </c>
      <c r="S165" s="50">
        <v>0</v>
      </c>
      <c r="T165" s="50">
        <v>0</v>
      </c>
      <c r="U165" s="50">
        <v>0</v>
      </c>
      <c r="V165" s="50">
        <v>0</v>
      </c>
      <c r="W165" s="50">
        <v>0</v>
      </c>
      <c r="X165" s="50">
        <v>0</v>
      </c>
      <c r="Y165" s="50">
        <v>0</v>
      </c>
      <c r="Z165" s="50">
        <v>0</v>
      </c>
      <c r="AA165" s="50">
        <v>0</v>
      </c>
      <c r="AB165" s="50">
        <v>0</v>
      </c>
      <c r="AC165" s="50">
        <v>0</v>
      </c>
      <c r="AD165" s="50">
        <v>0</v>
      </c>
      <c r="AE165" s="50">
        <v>0</v>
      </c>
      <c r="AF165" s="50">
        <v>0</v>
      </c>
      <c r="AG165" s="50">
        <v>0</v>
      </c>
      <c r="AH165" s="50">
        <v>0</v>
      </c>
      <c r="AI165" s="27" t="s">
        <v>34</v>
      </c>
    </row>
    <row r="166" spans="1:35" x14ac:dyDescent="0.3">
      <c r="A166" s="50">
        <v>-2.8136019957200002E-4</v>
      </c>
      <c r="B166" s="50">
        <v>-1.6260756585058E-2</v>
      </c>
      <c r="C166" s="50">
        <v>-4.6199470911682088</v>
      </c>
      <c r="D166" s="50">
        <v>-21.025096071385939</v>
      </c>
      <c r="E166" s="50">
        <v>-5.3846239417189502E-2</v>
      </c>
      <c r="F166" s="50">
        <v>-1.6853148143399998E-4</v>
      </c>
      <c r="G166" s="50">
        <v>-1.2477398898E-5</v>
      </c>
      <c r="H166" s="50">
        <v>-6.4696229450000008E-7</v>
      </c>
      <c r="I166" s="50">
        <v>-3.0747965499999999E-8</v>
      </c>
      <c r="J166" s="50">
        <v>-1.0040152E-8</v>
      </c>
      <c r="K166" s="50">
        <v>-6.2750949999999998E-10</v>
      </c>
      <c r="L166" s="50">
        <v>0</v>
      </c>
      <c r="M166" s="50">
        <v>0</v>
      </c>
      <c r="N166" s="50">
        <v>0</v>
      </c>
      <c r="O166" s="50">
        <v>0</v>
      </c>
      <c r="P166" s="50">
        <v>0</v>
      </c>
      <c r="Q166" s="50">
        <v>0</v>
      </c>
      <c r="R166" s="50">
        <v>0</v>
      </c>
      <c r="S166" s="50">
        <v>0</v>
      </c>
      <c r="T166" s="50">
        <v>0</v>
      </c>
      <c r="U166" s="50">
        <v>0</v>
      </c>
      <c r="V166" s="50">
        <v>0</v>
      </c>
      <c r="W166" s="50">
        <v>0</v>
      </c>
      <c r="X166" s="50">
        <v>0</v>
      </c>
      <c r="Y166" s="50">
        <v>0</v>
      </c>
      <c r="Z166" s="50">
        <v>0</v>
      </c>
      <c r="AA166" s="50">
        <v>0</v>
      </c>
      <c r="AB166" s="50">
        <v>0</v>
      </c>
      <c r="AC166" s="50">
        <v>0</v>
      </c>
      <c r="AD166" s="50">
        <v>0</v>
      </c>
      <c r="AE166" s="50">
        <v>0</v>
      </c>
      <c r="AF166" s="50">
        <v>0</v>
      </c>
      <c r="AG166" s="50">
        <v>0</v>
      </c>
      <c r="AH166" s="50">
        <v>0</v>
      </c>
      <c r="AI166" s="27" t="s">
        <v>35</v>
      </c>
    </row>
    <row r="167" spans="1:35" x14ac:dyDescent="0.3">
      <c r="A167" s="50">
        <v>-1.7236430946000001E-5</v>
      </c>
      <c r="B167" s="50">
        <v>-1.6404165096150001E-4</v>
      </c>
      <c r="C167" s="50">
        <v>-1.3274746981722499E-2</v>
      </c>
      <c r="D167" s="50">
        <v>-0.19533375818687751</v>
      </c>
      <c r="E167" s="50">
        <v>-23.849295574298861</v>
      </c>
      <c r="F167" s="50">
        <v>-3.2288093441324999E-3</v>
      </c>
      <c r="G167" s="50">
        <v>-8.079435816299999E-5</v>
      </c>
      <c r="H167" s="50">
        <v>-3.3810211859999999E-6</v>
      </c>
      <c r="I167" s="50">
        <v>-1.9515545450000001E-7</v>
      </c>
      <c r="J167" s="50">
        <v>-4.8945741E-8</v>
      </c>
      <c r="K167" s="50">
        <v>-1.8825285000000001E-9</v>
      </c>
      <c r="L167" s="50">
        <v>0</v>
      </c>
      <c r="M167" s="50">
        <v>0</v>
      </c>
      <c r="N167" s="50">
        <v>0</v>
      </c>
      <c r="O167" s="50">
        <v>0</v>
      </c>
      <c r="P167" s="50">
        <v>0</v>
      </c>
      <c r="Q167" s="50">
        <v>0</v>
      </c>
      <c r="R167" s="50">
        <v>0</v>
      </c>
      <c r="S167" s="50">
        <v>0</v>
      </c>
      <c r="T167" s="50">
        <v>0</v>
      </c>
      <c r="U167" s="50">
        <v>0</v>
      </c>
      <c r="V167" s="50">
        <v>0</v>
      </c>
      <c r="W167" s="50">
        <v>0</v>
      </c>
      <c r="X167" s="50">
        <v>0</v>
      </c>
      <c r="Y167" s="50">
        <v>0</v>
      </c>
      <c r="Z167" s="50">
        <v>0</v>
      </c>
      <c r="AA167" s="50">
        <v>0</v>
      </c>
      <c r="AB167" s="50">
        <v>0</v>
      </c>
      <c r="AC167" s="50">
        <v>0</v>
      </c>
      <c r="AD167" s="50">
        <v>0</v>
      </c>
      <c r="AE167" s="50">
        <v>0</v>
      </c>
      <c r="AF167" s="50">
        <v>0</v>
      </c>
      <c r="AG167" s="50">
        <v>0</v>
      </c>
      <c r="AH167" s="50">
        <v>0</v>
      </c>
      <c r="AI167" s="27" t="s">
        <v>36</v>
      </c>
    </row>
    <row r="168" spans="1:35" x14ac:dyDescent="0.3">
      <c r="A168" s="50">
        <v>-1.9879500960000001E-6</v>
      </c>
      <c r="B168" s="50">
        <v>-2.6108160257E-5</v>
      </c>
      <c r="C168" s="50">
        <v>-3.7595474665899999E-4</v>
      </c>
      <c r="D168" s="50">
        <v>-8.8343561001989999E-3</v>
      </c>
      <c r="E168" s="50">
        <v>-2.3460891784013636</v>
      </c>
      <c r="F168" s="50">
        <v>-25.070525726627299</v>
      </c>
      <c r="G168" s="50">
        <v>-2.3538862769858001E-2</v>
      </c>
      <c r="H168" s="50">
        <v>-5.4939711744000004E-5</v>
      </c>
      <c r="I168" s="50">
        <v>-3.6213573245000001E-6</v>
      </c>
      <c r="J168" s="50">
        <v>-9.6385459200000003E-7</v>
      </c>
      <c r="K168" s="50">
        <v>-6.2123440500000003E-8</v>
      </c>
      <c r="L168" s="50">
        <v>-4.3925665E-9</v>
      </c>
      <c r="M168" s="50">
        <v>0</v>
      </c>
      <c r="N168" s="50">
        <v>0</v>
      </c>
      <c r="O168" s="50">
        <v>0</v>
      </c>
      <c r="P168" s="50">
        <v>0</v>
      </c>
      <c r="Q168" s="50">
        <v>0</v>
      </c>
      <c r="R168" s="50">
        <v>0</v>
      </c>
      <c r="S168" s="50">
        <v>0</v>
      </c>
      <c r="T168" s="50">
        <v>0</v>
      </c>
      <c r="U168" s="50">
        <v>0</v>
      </c>
      <c r="V168" s="50">
        <v>0</v>
      </c>
      <c r="W168" s="50">
        <v>0</v>
      </c>
      <c r="X168" s="50">
        <v>0</v>
      </c>
      <c r="Y168" s="50">
        <v>0</v>
      </c>
      <c r="Z168" s="50">
        <v>0</v>
      </c>
      <c r="AA168" s="50">
        <v>0</v>
      </c>
      <c r="AB168" s="50">
        <v>0</v>
      </c>
      <c r="AC168" s="50">
        <v>0</v>
      </c>
      <c r="AD168" s="50">
        <v>0</v>
      </c>
      <c r="AE168" s="50">
        <v>0</v>
      </c>
      <c r="AF168" s="50">
        <v>0</v>
      </c>
      <c r="AG168" s="50">
        <v>0</v>
      </c>
      <c r="AH168" s="50">
        <v>0</v>
      </c>
      <c r="AI168" s="27" t="s">
        <v>37</v>
      </c>
    </row>
    <row r="169" spans="1:35" x14ac:dyDescent="0.3">
      <c r="A169" s="50">
        <v>-2.5539636649999997E-7</v>
      </c>
      <c r="B169" s="50">
        <v>-2.8181451645000003E-6</v>
      </c>
      <c r="C169" s="50">
        <v>-7.5399031482000005E-5</v>
      </c>
      <c r="D169" s="50">
        <v>-4.3775062719999999E-4</v>
      </c>
      <c r="E169" s="50">
        <v>-2.61224555509195E-2</v>
      </c>
      <c r="F169" s="50">
        <v>-2.4537075515013398</v>
      </c>
      <c r="G169" s="50">
        <v>-20.079297465976868</v>
      </c>
      <c r="H169" s="50">
        <v>-1.59910755923E-3</v>
      </c>
      <c r="I169" s="50">
        <v>-3.3740558305500002E-5</v>
      </c>
      <c r="J169" s="50">
        <v>-9.7627928010000004E-6</v>
      </c>
      <c r="K169" s="50">
        <v>-6.4696229450000008E-7</v>
      </c>
      <c r="L169" s="50">
        <v>-4.7063212499999999E-8</v>
      </c>
      <c r="M169" s="50">
        <v>-3.7650570000000001E-9</v>
      </c>
      <c r="N169" s="50">
        <v>-6.2750949999999998E-10</v>
      </c>
      <c r="O169" s="50">
        <v>0</v>
      </c>
      <c r="P169" s="50">
        <v>0</v>
      </c>
      <c r="Q169" s="50">
        <v>0</v>
      </c>
      <c r="R169" s="50">
        <v>0</v>
      </c>
      <c r="S169" s="50">
        <v>0</v>
      </c>
      <c r="T169" s="50">
        <v>0</v>
      </c>
      <c r="U169" s="50">
        <v>0</v>
      </c>
      <c r="V169" s="50">
        <v>0</v>
      </c>
      <c r="W169" s="50">
        <v>0</v>
      </c>
      <c r="X169" s="50">
        <v>0</v>
      </c>
      <c r="Y169" s="50">
        <v>0</v>
      </c>
      <c r="Z169" s="50">
        <v>0</v>
      </c>
      <c r="AA169" s="50">
        <v>0</v>
      </c>
      <c r="AB169" s="50">
        <v>0</v>
      </c>
      <c r="AC169" s="50">
        <v>0</v>
      </c>
      <c r="AD169" s="50">
        <v>0</v>
      </c>
      <c r="AE169" s="50">
        <v>0</v>
      </c>
      <c r="AF169" s="50">
        <v>0</v>
      </c>
      <c r="AG169" s="50">
        <v>0</v>
      </c>
      <c r="AH169" s="50">
        <v>0</v>
      </c>
      <c r="AI169" s="27" t="s">
        <v>38</v>
      </c>
    </row>
    <row r="170" spans="1:35" x14ac:dyDescent="0.3">
      <c r="A170" s="50">
        <v>-1.5060228E-8</v>
      </c>
      <c r="B170" s="50">
        <v>-1.7319262199999999E-7</v>
      </c>
      <c r="C170" s="50">
        <v>-4.4873204344999998E-6</v>
      </c>
      <c r="D170" s="50">
        <v>-3.793922437E-5</v>
      </c>
      <c r="E170" s="50">
        <v>-5.3407772801649994E-4</v>
      </c>
      <c r="F170" s="50">
        <v>-5.31665914078535E-2</v>
      </c>
      <c r="G170" s="50">
        <v>-7.7361568146060637</v>
      </c>
      <c r="H170" s="53">
        <v>-25.898413846811913</v>
      </c>
      <c r="I170" s="53">
        <v>-4.9396129668529999E-3</v>
      </c>
      <c r="J170" s="53">
        <v>-1.468491456805E-4</v>
      </c>
      <c r="K170" s="53">
        <v>-1.4572653118499999E-5</v>
      </c>
      <c r="L170" s="53">
        <v>-9.4816685450000008E-7</v>
      </c>
      <c r="M170" s="53">
        <v>-7.5928649500000004E-8</v>
      </c>
      <c r="N170" s="53">
        <v>-1.2550189999999999E-8</v>
      </c>
      <c r="O170" s="50">
        <v>0</v>
      </c>
      <c r="P170" s="50">
        <v>0</v>
      </c>
      <c r="Q170" s="50">
        <v>0</v>
      </c>
      <c r="R170" s="50">
        <v>0</v>
      </c>
      <c r="S170" s="50">
        <v>0</v>
      </c>
      <c r="T170" s="50">
        <v>0</v>
      </c>
      <c r="U170" s="50">
        <v>0</v>
      </c>
      <c r="V170" s="50">
        <v>0</v>
      </c>
      <c r="W170" s="50">
        <v>0</v>
      </c>
      <c r="X170" s="50">
        <v>0</v>
      </c>
      <c r="Y170" s="50">
        <v>0</v>
      </c>
      <c r="Z170" s="50">
        <v>0</v>
      </c>
      <c r="AA170" s="50">
        <v>0</v>
      </c>
      <c r="AB170" s="50">
        <v>0</v>
      </c>
      <c r="AC170" s="50">
        <v>0</v>
      </c>
      <c r="AD170" s="50">
        <v>0</v>
      </c>
      <c r="AE170" s="50">
        <v>0</v>
      </c>
      <c r="AF170" s="50">
        <v>0</v>
      </c>
      <c r="AG170" s="50">
        <v>0</v>
      </c>
      <c r="AH170" s="50">
        <v>0</v>
      </c>
      <c r="AI170" s="27" t="s">
        <v>39</v>
      </c>
    </row>
    <row r="171" spans="1:35" x14ac:dyDescent="0.3">
      <c r="A171" s="50">
        <v>-6.2750949999999998E-10</v>
      </c>
      <c r="B171" s="50">
        <v>-7.5301140000000002E-9</v>
      </c>
      <c r="C171" s="50">
        <v>-2.6167146149999999E-7</v>
      </c>
      <c r="D171" s="50">
        <v>-2.2590341999999999E-6</v>
      </c>
      <c r="E171" s="50">
        <v>-2.7177436445000001E-5</v>
      </c>
      <c r="F171" s="50">
        <v>-7.7764114787500004E-4</v>
      </c>
      <c r="G171" s="50">
        <v>-5.4056318930128001E-2</v>
      </c>
      <c r="H171" s="53">
        <v>-1.336042518357305</v>
      </c>
      <c r="I171" s="53">
        <v>-19.155387486931872</v>
      </c>
      <c r="J171" s="53">
        <v>-2.6524920063915502E-2</v>
      </c>
      <c r="K171" s="53">
        <v>-2.6724123582199999E-4</v>
      </c>
      <c r="L171" s="53">
        <v>-9.9516731605000001E-6</v>
      </c>
      <c r="M171" s="53">
        <v>-8.5027537250000001E-7</v>
      </c>
      <c r="N171" s="53">
        <v>-1.487197515E-7</v>
      </c>
      <c r="O171" s="50">
        <v>-3.1375474999999998E-9</v>
      </c>
      <c r="P171" s="50">
        <v>-6.2750949999999998E-10</v>
      </c>
      <c r="Q171" s="50">
        <v>0</v>
      </c>
      <c r="R171" s="50">
        <v>0</v>
      </c>
      <c r="S171" s="50">
        <v>0</v>
      </c>
      <c r="T171" s="50">
        <v>0</v>
      </c>
      <c r="U171" s="50">
        <v>0</v>
      </c>
      <c r="V171" s="50">
        <v>0</v>
      </c>
      <c r="W171" s="50">
        <v>0</v>
      </c>
      <c r="X171" s="50">
        <v>0</v>
      </c>
      <c r="Y171" s="50">
        <v>0</v>
      </c>
      <c r="Z171" s="50">
        <v>0</v>
      </c>
      <c r="AA171" s="50">
        <v>0</v>
      </c>
      <c r="AB171" s="50">
        <v>0</v>
      </c>
      <c r="AC171" s="50">
        <v>0</v>
      </c>
      <c r="AD171" s="50">
        <v>0</v>
      </c>
      <c r="AE171" s="50">
        <v>0</v>
      </c>
      <c r="AF171" s="50">
        <v>0</v>
      </c>
      <c r="AG171" s="50">
        <v>0</v>
      </c>
      <c r="AH171" s="50">
        <v>0</v>
      </c>
      <c r="AI171" s="27" t="s">
        <v>40</v>
      </c>
    </row>
    <row r="172" spans="1:35" x14ac:dyDescent="0.3">
      <c r="A172" s="50">
        <v>0</v>
      </c>
      <c r="B172" s="50">
        <v>-6.2750949999999998E-10</v>
      </c>
      <c r="C172" s="50">
        <v>-1.3805209000000001E-8</v>
      </c>
      <c r="D172" s="50">
        <v>-1.7319262199999999E-7</v>
      </c>
      <c r="E172" s="50">
        <v>-1.7965596985000002E-6</v>
      </c>
      <c r="F172" s="50">
        <v>-3.3677807355500003E-5</v>
      </c>
      <c r="G172" s="50">
        <v>-4.4524560066800002E-4</v>
      </c>
      <c r="H172" s="53">
        <v>-5.2901554612905001E-3</v>
      </c>
      <c r="I172" s="53">
        <v>-0.1437707829940115</v>
      </c>
      <c r="J172" s="53">
        <v>-23.065101625212105</v>
      </c>
      <c r="K172" s="53">
        <v>-3.4839245236255499E-2</v>
      </c>
      <c r="L172" s="53">
        <v>-1.5524522279049998E-4</v>
      </c>
      <c r="M172" s="53">
        <v>-8.2661826434999997E-6</v>
      </c>
      <c r="N172" s="53">
        <v>-1.5430458605E-6</v>
      </c>
      <c r="O172" s="50">
        <v>-2.2590341999999999E-8</v>
      </c>
      <c r="P172" s="50">
        <v>-1.8825285000000001E-9</v>
      </c>
      <c r="Q172" s="50">
        <v>-6.2750949999999998E-10</v>
      </c>
      <c r="R172" s="50">
        <v>0</v>
      </c>
      <c r="S172" s="50">
        <v>0</v>
      </c>
      <c r="T172" s="50">
        <v>0</v>
      </c>
      <c r="U172" s="50">
        <v>0</v>
      </c>
      <c r="V172" s="50">
        <v>0</v>
      </c>
      <c r="W172" s="50">
        <v>0</v>
      </c>
      <c r="X172" s="50">
        <v>0</v>
      </c>
      <c r="Y172" s="50">
        <v>0</v>
      </c>
      <c r="Z172" s="50">
        <v>0</v>
      </c>
      <c r="AA172" s="50">
        <v>0</v>
      </c>
      <c r="AB172" s="50">
        <v>0</v>
      </c>
      <c r="AC172" s="50">
        <v>0</v>
      </c>
      <c r="AD172" s="50">
        <v>0</v>
      </c>
      <c r="AE172" s="50">
        <v>0</v>
      </c>
      <c r="AF172" s="50">
        <v>0</v>
      </c>
      <c r="AG172" s="50">
        <v>0</v>
      </c>
      <c r="AH172" s="50">
        <v>0</v>
      </c>
      <c r="AI172" s="27" t="s">
        <v>41</v>
      </c>
    </row>
    <row r="173" spans="1:35" x14ac:dyDescent="0.3">
      <c r="A173" s="50">
        <v>0</v>
      </c>
      <c r="B173" s="50">
        <v>0</v>
      </c>
      <c r="C173" s="50">
        <v>-6.2750949999999998E-10</v>
      </c>
      <c r="D173" s="50">
        <v>-1.5687737500000002E-8</v>
      </c>
      <c r="E173" s="50">
        <v>-2.0205805900000002E-7</v>
      </c>
      <c r="F173" s="50">
        <v>-2.9198017035000001E-6</v>
      </c>
      <c r="G173" s="50">
        <v>-1.83038246055E-5</v>
      </c>
      <c r="H173" s="53">
        <v>-1.2822089866349999E-4</v>
      </c>
      <c r="I173" s="53">
        <v>-5.292858144707E-3</v>
      </c>
      <c r="J173" s="53">
        <v>-1.8072939738984821</v>
      </c>
      <c r="K173" s="53">
        <v>-18.261724196207936</v>
      </c>
      <c r="L173" s="53">
        <v>-6.3038983135594992E-3</v>
      </c>
      <c r="M173" s="53">
        <v>-6.8180789703499995E-5</v>
      </c>
      <c r="N173" s="53">
        <v>-1.2597253212499999E-5</v>
      </c>
      <c r="O173" s="50">
        <v>-2.4096364800000001E-7</v>
      </c>
      <c r="P173" s="50">
        <v>2.5100379999999998E-8</v>
      </c>
      <c r="Q173" s="50">
        <v>-1.8825285000000001E-9</v>
      </c>
      <c r="R173" s="50">
        <v>0</v>
      </c>
      <c r="S173" s="50">
        <v>0</v>
      </c>
      <c r="T173" s="50">
        <v>0</v>
      </c>
      <c r="U173" s="50">
        <v>0</v>
      </c>
      <c r="V173" s="50">
        <v>0</v>
      </c>
      <c r="W173" s="50">
        <v>0</v>
      </c>
      <c r="X173" s="50">
        <v>0</v>
      </c>
      <c r="Y173" s="50">
        <v>0</v>
      </c>
      <c r="Z173" s="50">
        <v>0</v>
      </c>
      <c r="AA173" s="50">
        <v>0</v>
      </c>
      <c r="AB173" s="50">
        <v>0</v>
      </c>
      <c r="AC173" s="50">
        <v>0</v>
      </c>
      <c r="AD173" s="50">
        <v>0</v>
      </c>
      <c r="AE173" s="50">
        <v>0</v>
      </c>
      <c r="AF173" s="50">
        <v>0</v>
      </c>
      <c r="AG173" s="50">
        <v>0</v>
      </c>
      <c r="AH173" s="50">
        <v>0</v>
      </c>
      <c r="AI173" s="27" t="s">
        <v>42</v>
      </c>
    </row>
    <row r="174" spans="1:35" ht="15" thickBot="1" x14ac:dyDescent="0.35">
      <c r="A174" s="50">
        <v>0</v>
      </c>
      <c r="B174" s="50">
        <v>0</v>
      </c>
      <c r="C174" s="50">
        <v>0</v>
      </c>
      <c r="D174" s="50">
        <v>-3.1375474999999998E-9</v>
      </c>
      <c r="E174" s="50">
        <v>-2.44728705E-8</v>
      </c>
      <c r="F174" s="50">
        <v>-1.3616956150000001E-7</v>
      </c>
      <c r="G174" s="50">
        <v>-1.0391557320000001E-6</v>
      </c>
      <c r="H174" s="53">
        <v>-1.9090721518500001E-5</v>
      </c>
      <c r="I174" s="53">
        <v>-2.8935404309250002E-4</v>
      </c>
      <c r="J174" s="53">
        <v>-3.4846548191816498E-2</v>
      </c>
      <c r="K174" s="53">
        <v>-2.6545062510181285</v>
      </c>
      <c r="L174" s="53">
        <v>-24.667263549910295</v>
      </c>
      <c r="M174" s="53">
        <v>-2.9948123066015002E-3</v>
      </c>
      <c r="N174" s="53">
        <v>-1.7089468221100001E-4</v>
      </c>
      <c r="O174" s="50">
        <v>-4.4647300925000003E-6</v>
      </c>
      <c r="P174" s="50">
        <v>-2.8865437E-7</v>
      </c>
      <c r="Q174" s="50">
        <v>-2.44728705E-8</v>
      </c>
      <c r="R174" s="50">
        <v>-1.255019E-9</v>
      </c>
      <c r="S174" s="50">
        <v>0</v>
      </c>
      <c r="T174" s="50">
        <v>0</v>
      </c>
      <c r="U174" s="50">
        <v>0</v>
      </c>
      <c r="V174" s="50">
        <v>0</v>
      </c>
      <c r="W174" s="50">
        <v>0</v>
      </c>
      <c r="X174" s="50">
        <v>0</v>
      </c>
      <c r="Y174" s="50">
        <v>0</v>
      </c>
      <c r="Z174" s="50">
        <v>0</v>
      </c>
      <c r="AA174" s="50">
        <v>0</v>
      </c>
      <c r="AB174" s="50">
        <v>0</v>
      </c>
      <c r="AC174" s="50">
        <v>0</v>
      </c>
      <c r="AD174" s="50">
        <v>0</v>
      </c>
      <c r="AE174" s="50">
        <v>0</v>
      </c>
      <c r="AF174" s="50">
        <v>0</v>
      </c>
      <c r="AG174" s="50">
        <v>0</v>
      </c>
      <c r="AH174" s="50">
        <v>0</v>
      </c>
      <c r="AI174" s="27" t="s">
        <v>43</v>
      </c>
    </row>
    <row r="175" spans="1:35" x14ac:dyDescent="0.3">
      <c r="A175" s="50">
        <v>0</v>
      </c>
      <c r="B175" s="50">
        <v>0</v>
      </c>
      <c r="C175" s="50">
        <v>0</v>
      </c>
      <c r="D175" s="50">
        <v>0</v>
      </c>
      <c r="E175" s="50">
        <v>-2.5100379999999999E-9</v>
      </c>
      <c r="F175" s="50">
        <v>-2.0707813500000001E-8</v>
      </c>
      <c r="G175" s="50">
        <v>-1.0730412450000001E-7</v>
      </c>
      <c r="H175" s="53">
        <v>-1.783381999E-6</v>
      </c>
      <c r="I175" s="53">
        <v>-2.2910999354500001E-5</v>
      </c>
      <c r="J175" s="53">
        <v>-3.9949074547550003E-4</v>
      </c>
      <c r="K175" s="53">
        <v>-2.3062493953008998E-2</v>
      </c>
      <c r="L175" s="53">
        <v>-2.7753039909108468</v>
      </c>
      <c r="M175" s="57">
        <v>-25.10122415087978</v>
      </c>
      <c r="N175" s="51">
        <v>-8.6982715034852998E-2</v>
      </c>
      <c r="O175" s="51">
        <v>-1.02159801619E-4</v>
      </c>
      <c r="P175" s="51">
        <v>-8.5353842190000001E-6</v>
      </c>
      <c r="Q175" s="51">
        <v>-9.1741888899999991E-7</v>
      </c>
      <c r="R175" s="51">
        <v>-4.8945741E-8</v>
      </c>
      <c r="S175" s="52">
        <v>-2.5100379999999999E-9</v>
      </c>
      <c r="T175" s="50">
        <v>-6.2750949999999998E-10</v>
      </c>
      <c r="U175" s="50">
        <v>0</v>
      </c>
      <c r="V175" s="50">
        <v>0</v>
      </c>
      <c r="W175" s="50">
        <v>0</v>
      </c>
      <c r="X175" s="50">
        <v>0</v>
      </c>
      <c r="Y175" s="50">
        <v>0</v>
      </c>
      <c r="Z175" s="50">
        <v>0</v>
      </c>
      <c r="AA175" s="50">
        <v>0</v>
      </c>
      <c r="AB175" s="50">
        <v>0</v>
      </c>
      <c r="AC175" s="50">
        <v>0</v>
      </c>
      <c r="AD175" s="50">
        <v>0</v>
      </c>
      <c r="AE175" s="50">
        <v>0</v>
      </c>
      <c r="AF175" s="50">
        <v>0</v>
      </c>
      <c r="AG175" s="50">
        <v>0</v>
      </c>
      <c r="AH175" s="50">
        <v>0</v>
      </c>
      <c r="AI175" s="27" t="s">
        <v>44</v>
      </c>
    </row>
    <row r="176" spans="1:35" x14ac:dyDescent="0.3">
      <c r="A176" s="50">
        <v>0</v>
      </c>
      <c r="B176" s="50">
        <v>0</v>
      </c>
      <c r="C176" s="50">
        <v>0</v>
      </c>
      <c r="D176" s="50">
        <v>0</v>
      </c>
      <c r="E176" s="50">
        <v>0</v>
      </c>
      <c r="F176" s="50">
        <v>-2.5100379999999999E-9</v>
      </c>
      <c r="G176" s="50">
        <v>-1.1922680499999999E-8</v>
      </c>
      <c r="H176" s="53">
        <v>-1.8135024549999998E-7</v>
      </c>
      <c r="I176" s="53">
        <v>-3.3829037145000001E-6</v>
      </c>
      <c r="J176" s="53">
        <v>-5.7792369930999995E-5</v>
      </c>
      <c r="K176" s="53">
        <v>-6.8229860946400001E-4</v>
      </c>
      <c r="L176" s="53">
        <v>-5.3347250765394004E-2</v>
      </c>
      <c r="M176" s="58">
        <v>-6.3040067271207958</v>
      </c>
      <c r="N176" s="53">
        <v>-19.641789295897475</v>
      </c>
      <c r="O176" s="53">
        <v>-3.0752000386085002E-3</v>
      </c>
      <c r="P176" s="53">
        <v>-2.9849999405499999E-5</v>
      </c>
      <c r="Q176" s="53">
        <v>-3.9024815805000002E-6</v>
      </c>
      <c r="R176" s="53">
        <v>-1.8323277400000001E-7</v>
      </c>
      <c r="S176" s="54">
        <v>-1.5060228E-8</v>
      </c>
      <c r="T176" s="50">
        <v>-1.8825285000000001E-9</v>
      </c>
      <c r="U176" s="50">
        <v>0</v>
      </c>
      <c r="V176" s="50">
        <v>0</v>
      </c>
      <c r="W176" s="50">
        <v>0</v>
      </c>
      <c r="X176" s="50">
        <v>0</v>
      </c>
      <c r="Y176" s="50">
        <v>0</v>
      </c>
      <c r="Z176" s="50">
        <v>0</v>
      </c>
      <c r="AA176" s="50">
        <v>0</v>
      </c>
      <c r="AB176" s="50">
        <v>0</v>
      </c>
      <c r="AC176" s="50">
        <v>0</v>
      </c>
      <c r="AD176" s="50">
        <v>0</v>
      </c>
      <c r="AE176" s="50">
        <v>0</v>
      </c>
      <c r="AF176" s="50">
        <v>0</v>
      </c>
      <c r="AG176" s="50">
        <v>0</v>
      </c>
      <c r="AH176" s="50">
        <v>0</v>
      </c>
      <c r="AI176" s="27" t="s">
        <v>45</v>
      </c>
    </row>
    <row r="177" spans="1:35" x14ac:dyDescent="0.3">
      <c r="A177" s="50">
        <v>0</v>
      </c>
      <c r="B177" s="50">
        <v>0</v>
      </c>
      <c r="C177" s="50">
        <v>0</v>
      </c>
      <c r="D177" s="50">
        <v>0</v>
      </c>
      <c r="E177" s="50">
        <v>0</v>
      </c>
      <c r="F177" s="50">
        <v>0</v>
      </c>
      <c r="G177" s="50">
        <v>-1.255019E-9</v>
      </c>
      <c r="H177" s="50">
        <v>-1.2550189999999999E-8</v>
      </c>
      <c r="I177" s="50">
        <v>-2.8802686050000001E-7</v>
      </c>
      <c r="J177" s="50">
        <v>-4.2727121855000004E-6</v>
      </c>
      <c r="K177" s="50">
        <v>-4.4967330769999998E-5</v>
      </c>
      <c r="L177" s="50">
        <v>-1.0191714369535E-3</v>
      </c>
      <c r="M177" s="58">
        <v>-0.15474909997459099</v>
      </c>
      <c r="N177" s="53">
        <v>-8.5012315582630933</v>
      </c>
      <c r="O177" s="53">
        <v>-23.774678363178005</v>
      </c>
      <c r="P177" s="53">
        <v>-2.9560830477709998E-3</v>
      </c>
      <c r="Q177" s="53">
        <v>-9.2148515055999992E-5</v>
      </c>
      <c r="R177" s="53">
        <v>-5.9770279874999998E-6</v>
      </c>
      <c r="S177" s="54">
        <v>-4.0286109899999996E-7</v>
      </c>
      <c r="T177" s="50">
        <v>-6.0240912000000002E-8</v>
      </c>
      <c r="U177" s="50">
        <v>-1.8825285000000001E-9</v>
      </c>
      <c r="V177" s="50">
        <v>0</v>
      </c>
      <c r="W177" s="50">
        <v>0</v>
      </c>
      <c r="X177" s="50">
        <v>0</v>
      </c>
      <c r="Y177" s="50">
        <v>0</v>
      </c>
      <c r="Z177" s="50">
        <v>0</v>
      </c>
      <c r="AA177" s="50">
        <v>0</v>
      </c>
      <c r="AB177" s="50">
        <v>0</v>
      </c>
      <c r="AC177" s="50">
        <v>0</v>
      </c>
      <c r="AD177" s="50">
        <v>0</v>
      </c>
      <c r="AE177" s="50">
        <v>0</v>
      </c>
      <c r="AF177" s="50">
        <v>0</v>
      </c>
      <c r="AG177" s="50">
        <v>0</v>
      </c>
      <c r="AH177" s="50">
        <v>0</v>
      </c>
      <c r="AI177" s="27" t="s">
        <v>46</v>
      </c>
    </row>
    <row r="178" spans="1:35" x14ac:dyDescent="0.3">
      <c r="A178" s="50">
        <v>0</v>
      </c>
      <c r="B178" s="50">
        <v>0</v>
      </c>
      <c r="C178" s="50">
        <v>0</v>
      </c>
      <c r="D178" s="50">
        <v>0</v>
      </c>
      <c r="E178" s="50">
        <v>0</v>
      </c>
      <c r="F178" s="50">
        <v>0</v>
      </c>
      <c r="G178" s="50">
        <v>0</v>
      </c>
      <c r="H178" s="50">
        <v>-6.2750949999999998E-10</v>
      </c>
      <c r="I178" s="50">
        <v>-2.6355398999999998E-8</v>
      </c>
      <c r="J178" s="50">
        <v>-3.2253988299999997E-7</v>
      </c>
      <c r="K178" s="50">
        <v>-2.7622968190000002E-6</v>
      </c>
      <c r="L178" s="50">
        <v>-3.19621963825E-5</v>
      </c>
      <c r="M178" s="58">
        <v>-1.5627383636289999E-3</v>
      </c>
      <c r="N178" s="53">
        <v>-5.4522775606915E-2</v>
      </c>
      <c r="O178" s="53">
        <v>-3.0147421739840077</v>
      </c>
      <c r="P178" s="53">
        <v>-20.023417599419663</v>
      </c>
      <c r="Q178" s="53">
        <v>-1.69794074473665E-2</v>
      </c>
      <c r="R178" s="53">
        <v>-6.1893144513500001E-5</v>
      </c>
      <c r="S178" s="54">
        <v>-7.6010225735000004E-6</v>
      </c>
      <c r="T178" s="50">
        <v>-8.0007461250000005E-7</v>
      </c>
      <c r="U178" s="50">
        <v>-3.0120456000000001E-8</v>
      </c>
      <c r="V178" s="50">
        <v>-2.5100379999999999E-9</v>
      </c>
      <c r="W178" s="50">
        <v>0</v>
      </c>
      <c r="X178" s="50">
        <v>0</v>
      </c>
      <c r="Y178" s="50">
        <v>0</v>
      </c>
      <c r="Z178" s="50">
        <v>0</v>
      </c>
      <c r="AA178" s="50">
        <v>0</v>
      </c>
      <c r="AB178" s="50">
        <v>0</v>
      </c>
      <c r="AC178" s="50">
        <v>0</v>
      </c>
      <c r="AD178" s="50">
        <v>0</v>
      </c>
      <c r="AE178" s="50">
        <v>0</v>
      </c>
      <c r="AF178" s="50">
        <v>0</v>
      </c>
      <c r="AG178" s="50">
        <v>0</v>
      </c>
      <c r="AH178" s="50">
        <v>0</v>
      </c>
      <c r="AI178" s="27" t="s">
        <v>47</v>
      </c>
    </row>
    <row r="179" spans="1:35" x14ac:dyDescent="0.3">
      <c r="A179" s="50">
        <v>0</v>
      </c>
      <c r="B179" s="50">
        <v>0</v>
      </c>
      <c r="C179" s="50">
        <v>0</v>
      </c>
      <c r="D179" s="50">
        <v>0</v>
      </c>
      <c r="E179" s="50">
        <v>0</v>
      </c>
      <c r="F179" s="50">
        <v>0</v>
      </c>
      <c r="G179" s="50">
        <v>0</v>
      </c>
      <c r="H179" s="50">
        <v>0</v>
      </c>
      <c r="I179" s="50">
        <v>-2.5100379999999999E-9</v>
      </c>
      <c r="J179" s="50">
        <v>-2.57278895E-8</v>
      </c>
      <c r="K179" s="50">
        <v>-2.33433534E-7</v>
      </c>
      <c r="L179" s="50">
        <v>-2.3330803210000002E-6</v>
      </c>
      <c r="M179" s="58">
        <v>-8.04875060175E-5</v>
      </c>
      <c r="N179" s="53">
        <v>-5.9602797589450003E-4</v>
      </c>
      <c r="O179" s="53">
        <v>-3.0515601869697501E-2</v>
      </c>
      <c r="P179" s="53">
        <v>-3.0878554236735702</v>
      </c>
      <c r="Q179" s="53">
        <v>-24.709246540252227</v>
      </c>
      <c r="R179" s="53">
        <v>-2.9045952657865003E-3</v>
      </c>
      <c r="S179" s="54">
        <v>-4.9265770845000004E-5</v>
      </c>
      <c r="T179" s="50">
        <v>-1.1519819401000001E-5</v>
      </c>
      <c r="U179" s="50">
        <v>-4.3674661199999998E-7</v>
      </c>
      <c r="V179" s="50">
        <v>-3.3885513000000003E-8</v>
      </c>
      <c r="W179" s="50">
        <v>-3.1375474999999998E-9</v>
      </c>
      <c r="X179" s="50">
        <v>-6.2750949999999998E-10</v>
      </c>
      <c r="Y179" s="50">
        <v>0</v>
      </c>
      <c r="Z179" s="50">
        <v>0</v>
      </c>
      <c r="AA179" s="50">
        <v>0</v>
      </c>
      <c r="AB179" s="50">
        <v>0</v>
      </c>
      <c r="AC179" s="50">
        <v>0</v>
      </c>
      <c r="AD179" s="50">
        <v>0</v>
      </c>
      <c r="AE179" s="50">
        <v>0</v>
      </c>
      <c r="AF179" s="50">
        <v>0</v>
      </c>
      <c r="AG179" s="50">
        <v>0</v>
      </c>
      <c r="AH179" s="50">
        <v>0</v>
      </c>
      <c r="AI179" s="27" t="s">
        <v>48</v>
      </c>
    </row>
    <row r="180" spans="1:35" x14ac:dyDescent="0.3">
      <c r="A180" s="50">
        <v>0</v>
      </c>
      <c r="B180" s="50">
        <v>0</v>
      </c>
      <c r="C180" s="50">
        <v>0</v>
      </c>
      <c r="D180" s="50">
        <v>0</v>
      </c>
      <c r="E180" s="50">
        <v>0</v>
      </c>
      <c r="F180" s="50">
        <v>0</v>
      </c>
      <c r="G180" s="50">
        <v>0</v>
      </c>
      <c r="H180" s="50">
        <v>0</v>
      </c>
      <c r="I180" s="50">
        <v>0</v>
      </c>
      <c r="J180" s="50">
        <v>-1.8825285000000001E-9</v>
      </c>
      <c r="K180" s="50">
        <v>-1.6942756500000002E-8</v>
      </c>
      <c r="L180" s="50">
        <v>-1.386795995E-7</v>
      </c>
      <c r="M180" s="58">
        <v>-3.4224368130000001E-6</v>
      </c>
      <c r="N180" s="53">
        <v>-3.0830169244500001E-5</v>
      </c>
      <c r="O180" s="53">
        <v>-4.8486215793150004E-4</v>
      </c>
      <c r="P180" s="53">
        <v>-3.61784659710035E-2</v>
      </c>
      <c r="Q180" s="53">
        <v>-3.4221260414301629</v>
      </c>
      <c r="R180" s="53">
        <v>-24.307467610877925</v>
      </c>
      <c r="S180" s="54">
        <v>-2.3922657620209999E-3</v>
      </c>
      <c r="T180" s="50">
        <v>-1.0825480139250001E-4</v>
      </c>
      <c r="U180" s="50">
        <v>-7.6744411849999995E-6</v>
      </c>
      <c r="V180" s="50">
        <v>-4.6749457749999999E-7</v>
      </c>
      <c r="W180" s="50">
        <v>-4.7063212499999999E-8</v>
      </c>
      <c r="X180" s="50">
        <v>-7.5301140000000002E-9</v>
      </c>
      <c r="Y180" s="50">
        <v>-6.2750949999999998E-10</v>
      </c>
      <c r="Z180" s="50">
        <v>0</v>
      </c>
      <c r="AA180" s="50">
        <v>0</v>
      </c>
      <c r="AB180" s="50">
        <v>0</v>
      </c>
      <c r="AC180" s="50">
        <v>0</v>
      </c>
      <c r="AD180" s="50">
        <v>0</v>
      </c>
      <c r="AE180" s="50">
        <v>0</v>
      </c>
      <c r="AF180" s="50">
        <v>0</v>
      </c>
      <c r="AG180" s="50">
        <v>0</v>
      </c>
      <c r="AH180" s="50">
        <v>0</v>
      </c>
      <c r="AI180" s="27" t="s">
        <v>49</v>
      </c>
    </row>
    <row r="181" spans="1:35" ht="15" thickBot="1" x14ac:dyDescent="0.35">
      <c r="A181" s="50">
        <v>0</v>
      </c>
      <c r="B181" s="50">
        <v>0</v>
      </c>
      <c r="C181" s="50">
        <v>0</v>
      </c>
      <c r="D181" s="50">
        <v>0</v>
      </c>
      <c r="E181" s="50">
        <v>0</v>
      </c>
      <c r="F181" s="50">
        <v>0</v>
      </c>
      <c r="G181" s="50">
        <v>0</v>
      </c>
      <c r="H181" s="50">
        <v>0</v>
      </c>
      <c r="I181" s="50">
        <v>0</v>
      </c>
      <c r="J181" s="50">
        <v>0</v>
      </c>
      <c r="K181" s="50">
        <v>-1.255019E-9</v>
      </c>
      <c r="L181" s="50">
        <v>-8.1576235000000001E-9</v>
      </c>
      <c r="M181" s="59">
        <v>-2.5225881900000001E-7</v>
      </c>
      <c r="N181" s="55">
        <v>-1.5047677810000001E-6</v>
      </c>
      <c r="O181" s="55">
        <v>-2.5599250052500001E-5</v>
      </c>
      <c r="P181" s="55">
        <v>-5.4778692806300002E-4</v>
      </c>
      <c r="Q181" s="55">
        <v>-2.8686253544803503E-2</v>
      </c>
      <c r="R181" s="55">
        <v>-2.3954808985606371</v>
      </c>
      <c r="S181" s="56">
        <v>-20.363606228522791</v>
      </c>
      <c r="T181" s="50">
        <v>-1.68862762524335E-2</v>
      </c>
      <c r="U181" s="50">
        <v>-6.7073235436E-5</v>
      </c>
      <c r="V181" s="50">
        <v>-8.5209515005000011E-6</v>
      </c>
      <c r="W181" s="50">
        <v>-1.0410382604999999E-6</v>
      </c>
      <c r="X181" s="50">
        <v>-2.0707813500000001E-7</v>
      </c>
      <c r="Y181" s="50">
        <v>-1.2550189999999999E-8</v>
      </c>
      <c r="Z181" s="50">
        <v>-2.5100379999999999E-9</v>
      </c>
      <c r="AA181" s="50">
        <v>0</v>
      </c>
      <c r="AB181" s="50">
        <v>0</v>
      </c>
      <c r="AC181" s="50">
        <v>0</v>
      </c>
      <c r="AD181" s="50">
        <v>0</v>
      </c>
      <c r="AE181" s="50">
        <v>0</v>
      </c>
      <c r="AF181" s="50">
        <v>0</v>
      </c>
      <c r="AG181" s="50">
        <v>0</v>
      </c>
      <c r="AH181" s="50">
        <v>0</v>
      </c>
      <c r="AI181" s="27" t="s">
        <v>50</v>
      </c>
    </row>
    <row r="182" spans="1:35" x14ac:dyDescent="0.3">
      <c r="A182" s="50">
        <v>0</v>
      </c>
      <c r="B182" s="50">
        <v>0</v>
      </c>
      <c r="C182" s="50">
        <v>0</v>
      </c>
      <c r="D182" s="50">
        <v>0</v>
      </c>
      <c r="E182" s="50">
        <v>0</v>
      </c>
      <c r="F182" s="50">
        <v>0</v>
      </c>
      <c r="G182" s="50">
        <v>0</v>
      </c>
      <c r="H182" s="50">
        <v>0</v>
      </c>
      <c r="I182" s="50">
        <v>0</v>
      </c>
      <c r="J182" s="50">
        <v>0</v>
      </c>
      <c r="K182" s="50">
        <v>0</v>
      </c>
      <c r="L182" s="50">
        <v>-6.2750949999999998E-10</v>
      </c>
      <c r="M182" s="50">
        <v>-2.8865437000000001E-8</v>
      </c>
      <c r="N182" s="50">
        <v>-1.8825285E-7</v>
      </c>
      <c r="O182" s="50">
        <v>-2.1454549804999999E-6</v>
      </c>
      <c r="P182" s="50">
        <v>-4.43718242545E-5</v>
      </c>
      <c r="Q182" s="50">
        <v>-3.6335059084200002E-4</v>
      </c>
      <c r="R182" s="50">
        <v>-2.3452492362277998E-2</v>
      </c>
      <c r="S182" s="50">
        <v>-2.4977709278536815</v>
      </c>
      <c r="T182" s="50">
        <v>-24.996342496684075</v>
      </c>
      <c r="U182" s="50">
        <v>-2.2760309223170002E-3</v>
      </c>
      <c r="V182" s="50">
        <v>-6.5006846652500001E-5</v>
      </c>
      <c r="W182" s="50">
        <v>-8.4895760254999999E-6</v>
      </c>
      <c r="X182" s="50">
        <v>-1.4871975149999999E-6</v>
      </c>
      <c r="Y182" s="50">
        <v>-1.1106918150000001E-7</v>
      </c>
      <c r="Z182" s="50">
        <v>-1.3805209000000001E-8</v>
      </c>
      <c r="AA182" s="50">
        <v>-6.2750949999999998E-10</v>
      </c>
      <c r="AB182" s="50">
        <v>0</v>
      </c>
      <c r="AC182" s="50">
        <v>0</v>
      </c>
      <c r="AD182" s="50">
        <v>0</v>
      </c>
      <c r="AE182" s="50">
        <v>0</v>
      </c>
      <c r="AF182" s="50">
        <v>0</v>
      </c>
      <c r="AG182" s="50">
        <v>0</v>
      </c>
      <c r="AH182" s="50">
        <v>0</v>
      </c>
      <c r="AI182" s="27" t="s">
        <v>51</v>
      </c>
    </row>
    <row r="183" spans="1:35" x14ac:dyDescent="0.3">
      <c r="A183" s="50">
        <v>0</v>
      </c>
      <c r="B183" s="50">
        <v>0</v>
      </c>
      <c r="C183" s="50">
        <v>0</v>
      </c>
      <c r="D183" s="50">
        <v>0</v>
      </c>
      <c r="E183" s="50">
        <v>0</v>
      </c>
      <c r="F183" s="50">
        <v>0</v>
      </c>
      <c r="G183" s="50">
        <v>0</v>
      </c>
      <c r="H183" s="50">
        <v>0</v>
      </c>
      <c r="I183" s="50">
        <v>0</v>
      </c>
      <c r="J183" s="50">
        <v>0</v>
      </c>
      <c r="K183" s="50">
        <v>0</v>
      </c>
      <c r="L183" s="50">
        <v>0</v>
      </c>
      <c r="M183" s="50">
        <v>-1.255019E-9</v>
      </c>
      <c r="N183" s="50">
        <v>-9.4126424999999998E-9</v>
      </c>
      <c r="O183" s="50">
        <v>-1.1295171E-7</v>
      </c>
      <c r="P183" s="50">
        <v>-1.9377493359999999E-6</v>
      </c>
      <c r="Q183" s="50">
        <v>-1.8312609738499999E-5</v>
      </c>
      <c r="R183" s="50">
        <v>-2.8824711633450002E-4</v>
      </c>
      <c r="S183" s="50">
        <v>-1.9709107657879501E-2</v>
      </c>
      <c r="T183" s="50">
        <v>-1.1304007086771399</v>
      </c>
      <c r="U183" s="50">
        <v>-20.02188912934983</v>
      </c>
      <c r="V183" s="50">
        <v>-1.1084436367143499E-2</v>
      </c>
      <c r="W183" s="50">
        <v>-1.4758395930500001E-4</v>
      </c>
      <c r="X183" s="50">
        <v>-2.4114562575499999E-5</v>
      </c>
      <c r="Y183" s="50">
        <v>-2.4893301865000002E-6</v>
      </c>
      <c r="Z183" s="50">
        <v>-2.29668477E-7</v>
      </c>
      <c r="AA183" s="50">
        <v>0</v>
      </c>
      <c r="AB183" s="50">
        <v>6.2750949999999998E-10</v>
      </c>
      <c r="AC183" s="50">
        <v>0</v>
      </c>
      <c r="AD183" s="50">
        <v>0</v>
      </c>
      <c r="AE183" s="50">
        <v>0</v>
      </c>
      <c r="AF183" s="50">
        <v>0</v>
      </c>
      <c r="AG183" s="50">
        <v>0</v>
      </c>
      <c r="AH183" s="50">
        <v>0</v>
      </c>
      <c r="AI183" s="27" t="s">
        <v>52</v>
      </c>
    </row>
    <row r="184" spans="1:35" x14ac:dyDescent="0.3">
      <c r="A184" s="50">
        <v>0</v>
      </c>
      <c r="B184" s="50">
        <v>0</v>
      </c>
      <c r="C184" s="50">
        <v>0</v>
      </c>
      <c r="D184" s="50">
        <v>0</v>
      </c>
      <c r="E184" s="50">
        <v>0</v>
      </c>
      <c r="F184" s="50">
        <v>0</v>
      </c>
      <c r="G184" s="50">
        <v>0</v>
      </c>
      <c r="H184" s="50">
        <v>0</v>
      </c>
      <c r="I184" s="50">
        <v>0</v>
      </c>
      <c r="J184" s="50">
        <v>0</v>
      </c>
      <c r="K184" s="50">
        <v>0</v>
      </c>
      <c r="L184" s="50">
        <v>0</v>
      </c>
      <c r="M184" s="50">
        <v>0</v>
      </c>
      <c r="N184" s="50">
        <v>-6.2750949999999998E-10</v>
      </c>
      <c r="O184" s="50">
        <v>-1.0040152E-8</v>
      </c>
      <c r="P184" s="50">
        <v>-2.6167146149999999E-7</v>
      </c>
      <c r="Q184" s="50">
        <v>-1.8141299645000001E-6</v>
      </c>
      <c r="R184" s="50">
        <v>-2.3831555790999998E-5</v>
      </c>
      <c r="S184" s="50">
        <v>-3.4389340377550002E-4</v>
      </c>
      <c r="T184" s="50">
        <v>-1.1488885692688E-2</v>
      </c>
      <c r="U184" s="50">
        <v>-1.4833043613482175</v>
      </c>
      <c r="V184" s="50">
        <v>-20.81884432874687</v>
      </c>
      <c r="W184" s="50">
        <v>-1.92575744120215E-2</v>
      </c>
      <c r="X184" s="50">
        <v>-4.3941791994149998E-4</v>
      </c>
      <c r="Y184" s="50">
        <v>-2.6602010233500002E-5</v>
      </c>
      <c r="Z184" s="50">
        <v>-2.7039384355E-6</v>
      </c>
      <c r="AA184" s="50">
        <v>3.8278079499999998E-8</v>
      </c>
      <c r="AB184" s="50">
        <v>-8.785133E-9</v>
      </c>
      <c r="AC184" s="50">
        <v>6.2750949999999998E-10</v>
      </c>
      <c r="AD184" s="50">
        <v>0</v>
      </c>
      <c r="AE184" s="50">
        <v>0</v>
      </c>
      <c r="AF184" s="50">
        <v>0</v>
      </c>
      <c r="AG184" s="50">
        <v>0</v>
      </c>
      <c r="AH184" s="50">
        <v>0</v>
      </c>
      <c r="AI184" s="27" t="s">
        <v>53</v>
      </c>
    </row>
    <row r="185" spans="1:35" x14ac:dyDescent="0.3">
      <c r="A185" s="50">
        <v>0</v>
      </c>
      <c r="B185" s="50">
        <v>0</v>
      </c>
      <c r="C185" s="50">
        <v>0</v>
      </c>
      <c r="D185" s="50">
        <v>0</v>
      </c>
      <c r="E185" s="50">
        <v>0</v>
      </c>
      <c r="F185" s="50">
        <v>0</v>
      </c>
      <c r="G185" s="50">
        <v>0</v>
      </c>
      <c r="H185" s="50">
        <v>0</v>
      </c>
      <c r="I185" s="50">
        <v>0</v>
      </c>
      <c r="J185" s="50">
        <v>0</v>
      </c>
      <c r="K185" s="50">
        <v>0</v>
      </c>
      <c r="L185" s="50">
        <v>0</v>
      </c>
      <c r="M185" s="50">
        <v>0</v>
      </c>
      <c r="N185" s="50">
        <v>6.2750949999999998E-10</v>
      </c>
      <c r="O185" s="50">
        <v>-4.3925665E-9</v>
      </c>
      <c r="P185" s="50">
        <v>-8.4713782500000005E-8</v>
      </c>
      <c r="Q185" s="50">
        <v>-3.7650569999999999E-8</v>
      </c>
      <c r="R185" s="50">
        <v>-2.3600632294999997E-6</v>
      </c>
      <c r="S185" s="50">
        <v>-4.5532089319999995E-5</v>
      </c>
      <c r="T185" s="50">
        <v>-2.122532058465E-4</v>
      </c>
      <c r="U185" s="50">
        <v>-1.12801164195855E-2</v>
      </c>
      <c r="V185" s="50">
        <v>-1.295273438240516</v>
      </c>
      <c r="W185" s="50">
        <v>-24.539739168594021</v>
      </c>
      <c r="X185" s="50">
        <v>-8.0886967270029003E-2</v>
      </c>
      <c r="Y185" s="50">
        <v>-2.4694757859200001E-4</v>
      </c>
      <c r="Z185" s="50">
        <v>-1.9551941001000001E-5</v>
      </c>
      <c r="AA185" s="50">
        <v>-6.7896527900000002E-7</v>
      </c>
      <c r="AB185" s="50">
        <v>-7.4673630500000007E-8</v>
      </c>
      <c r="AC185" s="50">
        <v>-1.255019E-9</v>
      </c>
      <c r="AD185" s="50">
        <v>0</v>
      </c>
      <c r="AE185" s="50">
        <v>0</v>
      </c>
      <c r="AF185" s="50">
        <v>0</v>
      </c>
      <c r="AG185" s="50">
        <v>0</v>
      </c>
      <c r="AH185" s="50">
        <v>0</v>
      </c>
      <c r="AI185" s="27" t="s">
        <v>54</v>
      </c>
    </row>
    <row r="186" spans="1:35" x14ac:dyDescent="0.3">
      <c r="A186" s="50">
        <v>0</v>
      </c>
      <c r="B186" s="50">
        <v>0</v>
      </c>
      <c r="C186" s="50">
        <v>0</v>
      </c>
      <c r="D186" s="50">
        <v>0</v>
      </c>
      <c r="E186" s="50">
        <v>0</v>
      </c>
      <c r="F186" s="50">
        <v>0</v>
      </c>
      <c r="G186" s="50">
        <v>0</v>
      </c>
      <c r="H186" s="50">
        <v>0</v>
      </c>
      <c r="I186" s="50">
        <v>0</v>
      </c>
      <c r="J186" s="50">
        <v>0</v>
      </c>
      <c r="K186" s="50">
        <v>0</v>
      </c>
      <c r="L186" s="50">
        <v>0</v>
      </c>
      <c r="M186" s="50">
        <v>0</v>
      </c>
      <c r="N186" s="50">
        <v>0</v>
      </c>
      <c r="O186" s="50">
        <v>0</v>
      </c>
      <c r="P186" s="50">
        <v>-5.6475854999999997E-9</v>
      </c>
      <c r="Q186" s="50">
        <v>-6.9026045000000003E-9</v>
      </c>
      <c r="R186" s="50">
        <v>-1.16716767E-7</v>
      </c>
      <c r="S186" s="50">
        <v>-2.1774579649999998E-6</v>
      </c>
      <c r="T186" s="50">
        <v>-1.8758768993E-5</v>
      </c>
      <c r="U186" s="50">
        <v>-2.89421186609E-4</v>
      </c>
      <c r="V186" s="50">
        <v>-1.6024947927600501E-2</v>
      </c>
      <c r="W186" s="50">
        <v>-0.23611164790953698</v>
      </c>
      <c r="X186" s="50">
        <v>-19.73359075427431</v>
      </c>
      <c r="Y186" s="50">
        <v>-5.8943002725674997E-3</v>
      </c>
      <c r="Z186" s="50">
        <v>-1.7710263369449998E-4</v>
      </c>
      <c r="AA186" s="50">
        <v>-4.7565220100000001E-6</v>
      </c>
      <c r="AB186" s="50">
        <v>-5.5409088849999995E-7</v>
      </c>
      <c r="AC186" s="50">
        <v>-9.4126424999999998E-9</v>
      </c>
      <c r="AD186" s="50">
        <v>-6.2750949999999998E-10</v>
      </c>
      <c r="AE186" s="50">
        <v>0</v>
      </c>
      <c r="AF186" s="50">
        <v>0</v>
      </c>
      <c r="AG186" s="50">
        <v>0</v>
      </c>
      <c r="AH186" s="50">
        <v>0</v>
      </c>
      <c r="AI186" s="27" t="s">
        <v>55</v>
      </c>
    </row>
    <row r="187" spans="1:35" x14ac:dyDescent="0.3">
      <c r="A187" s="50">
        <v>0</v>
      </c>
      <c r="B187" s="50">
        <v>0</v>
      </c>
      <c r="C187" s="50">
        <v>0</v>
      </c>
      <c r="D187" s="50">
        <v>0</v>
      </c>
      <c r="E187" s="50">
        <v>0</v>
      </c>
      <c r="F187" s="50">
        <v>0</v>
      </c>
      <c r="G187" s="50">
        <v>0</v>
      </c>
      <c r="H187" s="50">
        <v>0</v>
      </c>
      <c r="I187" s="50">
        <v>0</v>
      </c>
      <c r="J187" s="50">
        <v>0</v>
      </c>
      <c r="K187" s="50">
        <v>0</v>
      </c>
      <c r="L187" s="50">
        <v>0</v>
      </c>
      <c r="M187" s="50">
        <v>0</v>
      </c>
      <c r="N187" s="50">
        <v>0</v>
      </c>
      <c r="O187" s="50">
        <v>0</v>
      </c>
      <c r="P187" s="50">
        <v>0</v>
      </c>
      <c r="Q187" s="50">
        <v>-6.2750949999999998E-10</v>
      </c>
      <c r="R187" s="50">
        <v>-7.5301140000000002E-9</v>
      </c>
      <c r="S187" s="50">
        <v>-1.3805209000000001E-7</v>
      </c>
      <c r="T187" s="50">
        <v>-1.2638041329999999E-6</v>
      </c>
      <c r="U187" s="50">
        <v>-1.7885903278500001E-5</v>
      </c>
      <c r="V187" s="50">
        <v>-2.3320198299449997E-4</v>
      </c>
      <c r="W187" s="50">
        <v>-6.4687067811300004E-3</v>
      </c>
      <c r="X187" s="50">
        <v>-1.0333539303927894</v>
      </c>
      <c r="Y187" s="50">
        <v>-25.770414415703758</v>
      </c>
      <c r="Z187" s="50">
        <v>-4.0988500108635001E-2</v>
      </c>
      <c r="AA187" s="50">
        <v>-6.9788469042499993E-5</v>
      </c>
      <c r="AB187" s="50">
        <v>-8.241709773E-6</v>
      </c>
      <c r="AC187" s="50">
        <v>-1.3742458049999999E-7</v>
      </c>
      <c r="AD187" s="50">
        <v>-1.1295170999999999E-8</v>
      </c>
      <c r="AE187" s="50">
        <v>-1.8825285000000001E-9</v>
      </c>
      <c r="AF187" s="50">
        <v>0</v>
      </c>
      <c r="AG187" s="50">
        <v>0</v>
      </c>
      <c r="AH187" s="50">
        <v>0</v>
      </c>
      <c r="AI187" s="27" t="s">
        <v>56</v>
      </c>
    </row>
    <row r="188" spans="1:35" x14ac:dyDescent="0.3">
      <c r="A188" s="50">
        <v>0</v>
      </c>
      <c r="B188" s="50">
        <v>0</v>
      </c>
      <c r="C188" s="50">
        <v>0</v>
      </c>
      <c r="D188" s="50">
        <v>0</v>
      </c>
      <c r="E188" s="50">
        <v>0</v>
      </c>
      <c r="F188" s="50">
        <v>0</v>
      </c>
      <c r="G188" s="50">
        <v>0</v>
      </c>
      <c r="H188" s="50">
        <v>0</v>
      </c>
      <c r="I188" s="50">
        <v>0</v>
      </c>
      <c r="J188" s="50">
        <v>0</v>
      </c>
      <c r="K188" s="50">
        <v>0</v>
      </c>
      <c r="L188" s="50">
        <v>0</v>
      </c>
      <c r="M188" s="50">
        <v>0</v>
      </c>
      <c r="N188" s="50">
        <v>0</v>
      </c>
      <c r="O188" s="50">
        <v>0</v>
      </c>
      <c r="P188" s="50">
        <v>0</v>
      </c>
      <c r="Q188" s="50">
        <v>0</v>
      </c>
      <c r="R188" s="50">
        <v>-6.2750949999999998E-10</v>
      </c>
      <c r="S188" s="50">
        <v>-1.1295170999999999E-8</v>
      </c>
      <c r="T188" s="50">
        <v>-1.2926695700000002E-7</v>
      </c>
      <c r="U188" s="50">
        <v>-2.1190995815E-6</v>
      </c>
      <c r="V188" s="50">
        <v>-2.3602514823500002E-5</v>
      </c>
      <c r="W188" s="50">
        <v>-3.3059961501800001E-4</v>
      </c>
      <c r="X188" s="50">
        <v>-1.8962735935899002E-2</v>
      </c>
      <c r="Y188" s="50">
        <v>-1.8191918269851144</v>
      </c>
      <c r="Z188" s="50">
        <v>-20.171564727165588</v>
      </c>
      <c r="AA188" s="50">
        <v>-2.9694427250260003E-3</v>
      </c>
      <c r="AB188" s="50">
        <v>-6.0501328442499999E-5</v>
      </c>
      <c r="AC188" s="50">
        <v>-2.2546416334999999E-6</v>
      </c>
      <c r="AD188" s="50">
        <v>-1.9703798300000001E-7</v>
      </c>
      <c r="AE188" s="50">
        <v>-3.2002984500000002E-8</v>
      </c>
      <c r="AF188" s="50">
        <v>-3.7650570000000001E-9</v>
      </c>
      <c r="AG188" s="50">
        <v>0</v>
      </c>
      <c r="AH188" s="50">
        <v>0</v>
      </c>
      <c r="AI188" s="27" t="s">
        <v>57</v>
      </c>
    </row>
    <row r="189" spans="1:35" x14ac:dyDescent="0.3">
      <c r="A189" s="50">
        <v>0</v>
      </c>
      <c r="B189" s="50">
        <v>0</v>
      </c>
      <c r="C189" s="50">
        <v>0</v>
      </c>
      <c r="D189" s="50">
        <v>0</v>
      </c>
      <c r="E189" s="50">
        <v>0</v>
      </c>
      <c r="F189" s="50">
        <v>0</v>
      </c>
      <c r="G189" s="50">
        <v>0</v>
      </c>
      <c r="H189" s="50">
        <v>0</v>
      </c>
      <c r="I189" s="50">
        <v>0</v>
      </c>
      <c r="J189" s="50">
        <v>0</v>
      </c>
      <c r="K189" s="50">
        <v>0</v>
      </c>
      <c r="L189" s="50">
        <v>0</v>
      </c>
      <c r="M189" s="50">
        <v>0</v>
      </c>
      <c r="N189" s="50">
        <v>0</v>
      </c>
      <c r="O189" s="50">
        <v>0</v>
      </c>
      <c r="P189" s="50">
        <v>0</v>
      </c>
      <c r="Q189" s="50">
        <v>0</v>
      </c>
      <c r="R189" s="50">
        <v>0</v>
      </c>
      <c r="S189" s="50">
        <v>-1.255019E-9</v>
      </c>
      <c r="T189" s="50">
        <v>-8.1576235000000001E-9</v>
      </c>
      <c r="U189" s="50">
        <v>-1.976654925E-7</v>
      </c>
      <c r="V189" s="50">
        <v>-1.9722623584999999E-6</v>
      </c>
      <c r="W189" s="50">
        <v>-3.2206925087500001E-5</v>
      </c>
      <c r="X189" s="50">
        <v>-5.2721340159599995E-4</v>
      </c>
      <c r="Y189" s="50">
        <v>-4.7103647957160995E-2</v>
      </c>
      <c r="Z189" s="50">
        <v>-6.7389878668704357</v>
      </c>
      <c r="AA189" s="50">
        <v>-24.601996167588489</v>
      </c>
      <c r="AB189" s="50">
        <v>-1.57174230919165E-2</v>
      </c>
      <c r="AC189" s="50">
        <v>-3.6986037439500001E-5</v>
      </c>
      <c r="AD189" s="50">
        <v>-3.4130241705000001E-6</v>
      </c>
      <c r="AE189" s="50">
        <v>-5.0451763800000003E-7</v>
      </c>
      <c r="AF189" s="50">
        <v>-6.0868421500000006E-8</v>
      </c>
      <c r="AG189" s="50">
        <v>-1.8825285000000001E-9</v>
      </c>
      <c r="AH189" s="50">
        <v>-6.2750949999999998E-10</v>
      </c>
      <c r="AI189" s="27" t="s">
        <v>58</v>
      </c>
    </row>
    <row r="190" spans="1:35" x14ac:dyDescent="0.3">
      <c r="A190" s="50">
        <v>0</v>
      </c>
      <c r="B190" s="50">
        <v>0</v>
      </c>
      <c r="C190" s="50">
        <v>0</v>
      </c>
      <c r="D190" s="50">
        <v>0</v>
      </c>
      <c r="E190" s="50">
        <v>0</v>
      </c>
      <c r="F190" s="50">
        <v>0</v>
      </c>
      <c r="G190" s="50">
        <v>0</v>
      </c>
      <c r="H190" s="50">
        <v>0</v>
      </c>
      <c r="I190" s="50">
        <v>0</v>
      </c>
      <c r="J190" s="50">
        <v>0</v>
      </c>
      <c r="K190" s="50">
        <v>0</v>
      </c>
      <c r="L190" s="50">
        <v>0</v>
      </c>
      <c r="M190" s="50">
        <v>0</v>
      </c>
      <c r="N190" s="50">
        <v>0</v>
      </c>
      <c r="O190" s="50">
        <v>0</v>
      </c>
      <c r="P190" s="50">
        <v>0</v>
      </c>
      <c r="Q190" s="50">
        <v>0</v>
      </c>
      <c r="R190" s="50">
        <v>0</v>
      </c>
      <c r="S190" s="50">
        <v>0</v>
      </c>
      <c r="T190" s="50">
        <v>-6.2750949999999998E-10</v>
      </c>
      <c r="U190" s="50">
        <v>-1.06676615E-8</v>
      </c>
      <c r="V190" s="50">
        <v>-1.0228404850000001E-7</v>
      </c>
      <c r="W190" s="50">
        <v>-1.5769313735E-6</v>
      </c>
      <c r="X190" s="50">
        <v>-1.78382125565E-5</v>
      </c>
      <c r="Y190" s="50">
        <v>-4.606666466305E-4</v>
      </c>
      <c r="Z190" s="50">
        <v>-2.5784734330586003E-2</v>
      </c>
      <c r="AA190" s="50">
        <v>-0.19007127212948</v>
      </c>
      <c r="AB190" s="50">
        <v>-25.898568746276968</v>
      </c>
      <c r="AC190" s="50">
        <v>-1.1009202370660001E-3</v>
      </c>
      <c r="AD190" s="50">
        <v>-2.12719445405E-5</v>
      </c>
      <c r="AE190" s="50">
        <v>-3.4939728959999999E-6</v>
      </c>
      <c r="AF190" s="50">
        <v>-4.2858898850000004E-7</v>
      </c>
      <c r="AG190" s="50">
        <v>-1.6315247E-8</v>
      </c>
      <c r="AH190" s="50">
        <v>-3.1375474999999998E-9</v>
      </c>
      <c r="AI190" s="27" t="s">
        <v>59</v>
      </c>
    </row>
    <row r="191" spans="1:35" x14ac:dyDescent="0.3">
      <c r="A191" s="50">
        <v>0</v>
      </c>
      <c r="B191" s="50">
        <v>0</v>
      </c>
      <c r="C191" s="50">
        <v>0</v>
      </c>
      <c r="D191" s="50">
        <v>0</v>
      </c>
      <c r="E191" s="50">
        <v>0</v>
      </c>
      <c r="F191" s="50">
        <v>0</v>
      </c>
      <c r="G191" s="50">
        <v>0</v>
      </c>
      <c r="H191" s="50">
        <v>0</v>
      </c>
      <c r="I191" s="50">
        <v>0</v>
      </c>
      <c r="J191" s="50">
        <v>0</v>
      </c>
      <c r="K191" s="50">
        <v>0</v>
      </c>
      <c r="L191" s="50">
        <v>0</v>
      </c>
      <c r="M191" s="50">
        <v>0</v>
      </c>
      <c r="N191" s="50">
        <v>0</v>
      </c>
      <c r="O191" s="50">
        <v>0</v>
      </c>
      <c r="P191" s="50">
        <v>0</v>
      </c>
      <c r="Q191" s="50">
        <v>0</v>
      </c>
      <c r="R191" s="50">
        <v>0</v>
      </c>
      <c r="S191" s="50">
        <v>0</v>
      </c>
      <c r="T191" s="50">
        <v>0</v>
      </c>
      <c r="U191" s="50">
        <v>-1.8825285000000001E-9</v>
      </c>
      <c r="V191" s="50">
        <v>-1.8197775500000001E-8</v>
      </c>
      <c r="W191" s="50">
        <v>-2.5978893300000002E-7</v>
      </c>
      <c r="X191" s="50">
        <v>-2.4127740275000001E-6</v>
      </c>
      <c r="Y191" s="50">
        <v>-4.7821871485500005E-5</v>
      </c>
      <c r="Z191" s="50">
        <v>-5.2945549303950003E-4</v>
      </c>
      <c r="AA191" s="50">
        <v>-4.4547344936745004E-2</v>
      </c>
      <c r="AB191" s="50">
        <v>-9.7778364834570137</v>
      </c>
      <c r="AC191" s="50">
        <v>-25.329362159819699</v>
      </c>
      <c r="AD191" s="50">
        <v>-6.3232638842389997E-3</v>
      </c>
      <c r="AE191" s="50">
        <v>-1.8234359303849999E-4</v>
      </c>
      <c r="AF191" s="50">
        <v>-2.4711324109999999E-5</v>
      </c>
      <c r="AG191" s="50">
        <v>-1.462097135E-6</v>
      </c>
      <c r="AH191" s="50">
        <v>-1.5436733699999997E-7</v>
      </c>
      <c r="AI191" s="27" t="s">
        <v>60</v>
      </c>
    </row>
    <row r="192" spans="1:35" x14ac:dyDescent="0.3">
      <c r="A192" s="50">
        <v>0</v>
      </c>
      <c r="B192" s="50">
        <v>0</v>
      </c>
      <c r="C192" s="50">
        <v>0</v>
      </c>
      <c r="D192" s="50">
        <v>0</v>
      </c>
      <c r="E192" s="50">
        <v>0</v>
      </c>
      <c r="F192" s="50">
        <v>0</v>
      </c>
      <c r="G192" s="50">
        <v>0</v>
      </c>
      <c r="H192" s="50">
        <v>0</v>
      </c>
      <c r="I192" s="50">
        <v>0</v>
      </c>
      <c r="J192" s="50">
        <v>0</v>
      </c>
      <c r="K192" s="50">
        <v>0</v>
      </c>
      <c r="L192" s="50">
        <v>0</v>
      </c>
      <c r="M192" s="50">
        <v>0</v>
      </c>
      <c r="N192" s="50">
        <v>0</v>
      </c>
      <c r="O192" s="50">
        <v>0</v>
      </c>
      <c r="P192" s="50">
        <v>0</v>
      </c>
      <c r="Q192" s="50">
        <v>0</v>
      </c>
      <c r="R192" s="50">
        <v>0</v>
      </c>
      <c r="S192" s="50">
        <v>0</v>
      </c>
      <c r="T192" s="50">
        <v>0</v>
      </c>
      <c r="U192" s="50">
        <v>0</v>
      </c>
      <c r="V192" s="50">
        <v>-6.2750949999999998E-10</v>
      </c>
      <c r="W192" s="50">
        <v>-1.1295170999999999E-8</v>
      </c>
      <c r="X192" s="50">
        <v>-8.5341291999999997E-8</v>
      </c>
      <c r="Y192" s="50">
        <v>-1.485942496E-6</v>
      </c>
      <c r="Z192" s="50">
        <v>-2.0580429071499999E-5</v>
      </c>
      <c r="AA192" s="50">
        <v>-5.9889318427150005E-4</v>
      </c>
      <c r="AB192" s="50">
        <v>-5.2858910322304005E-2</v>
      </c>
      <c r="AC192" s="50">
        <v>-2.5582173768253496</v>
      </c>
      <c r="AD192" s="50">
        <v>-24.249081611312342</v>
      </c>
      <c r="AE192" s="50">
        <v>-7.8861339621120491E-2</v>
      </c>
      <c r="AF192" s="50">
        <v>-4.1765212542449996E-4</v>
      </c>
      <c r="AG192" s="50">
        <v>-1.5556588014500001E-5</v>
      </c>
      <c r="AH192" s="50">
        <v>-1.6911381024999999E-6</v>
      </c>
      <c r="AI192" s="27" t="s">
        <v>61</v>
      </c>
    </row>
    <row r="193" spans="1:35" x14ac:dyDescent="0.3">
      <c r="A193" s="50">
        <v>0</v>
      </c>
      <c r="B193" s="50">
        <v>0</v>
      </c>
      <c r="C193" s="50">
        <v>0</v>
      </c>
      <c r="D193" s="50">
        <v>0</v>
      </c>
      <c r="E193" s="50">
        <v>0</v>
      </c>
      <c r="F193" s="50">
        <v>0</v>
      </c>
      <c r="G193" s="50">
        <v>0</v>
      </c>
      <c r="H193" s="50">
        <v>0</v>
      </c>
      <c r="I193" s="50">
        <v>0</v>
      </c>
      <c r="J193" s="50">
        <v>0</v>
      </c>
      <c r="K193" s="50">
        <v>0</v>
      </c>
      <c r="L193" s="50">
        <v>0</v>
      </c>
      <c r="M193" s="50">
        <v>0</v>
      </c>
      <c r="N193" s="50">
        <v>0</v>
      </c>
      <c r="O193" s="50">
        <v>0</v>
      </c>
      <c r="P193" s="50">
        <v>0</v>
      </c>
      <c r="Q193" s="50">
        <v>0</v>
      </c>
      <c r="R193" s="50">
        <v>0</v>
      </c>
      <c r="S193" s="50">
        <v>0</v>
      </c>
      <c r="T193" s="50">
        <v>0</v>
      </c>
      <c r="U193" s="50">
        <v>0</v>
      </c>
      <c r="V193" s="50">
        <v>0</v>
      </c>
      <c r="W193" s="50">
        <v>-1.8825285000000001E-9</v>
      </c>
      <c r="X193" s="50">
        <v>-1.1922680499999999E-8</v>
      </c>
      <c r="Y193" s="50">
        <v>-1.600149225E-7</v>
      </c>
      <c r="Z193" s="50">
        <v>-1.9358668075000001E-6</v>
      </c>
      <c r="AA193" s="50">
        <v>-2.6970358309999998E-5</v>
      </c>
      <c r="AB193" s="50">
        <v>-3.9933951568600005E-4</v>
      </c>
      <c r="AC193" s="50">
        <v>-1.2457007976797501E-2</v>
      </c>
      <c r="AD193" s="50">
        <v>-4.1316734012837995E-2</v>
      </c>
      <c r="AE193" s="50">
        <v>-20.220072823587497</v>
      </c>
      <c r="AF193" s="50">
        <v>-1.95346010309865E-2</v>
      </c>
      <c r="AG193" s="50">
        <v>-6.1566212064E-5</v>
      </c>
      <c r="AH193" s="50">
        <v>-6.9145271804999997E-6</v>
      </c>
      <c r="AI193" s="27" t="s">
        <v>62</v>
      </c>
    </row>
    <row r="194" spans="1:35" x14ac:dyDescent="0.3">
      <c r="A194" s="50">
        <v>0</v>
      </c>
      <c r="B194" s="50">
        <v>0</v>
      </c>
      <c r="C194" s="50">
        <v>0</v>
      </c>
      <c r="D194" s="50">
        <v>0</v>
      </c>
      <c r="E194" s="50">
        <v>0</v>
      </c>
      <c r="F194" s="50">
        <v>0</v>
      </c>
      <c r="G194" s="50">
        <v>0</v>
      </c>
      <c r="H194" s="50">
        <v>0</v>
      </c>
      <c r="I194" s="50">
        <v>0</v>
      </c>
      <c r="J194" s="50">
        <v>0</v>
      </c>
      <c r="K194" s="50">
        <v>0</v>
      </c>
      <c r="L194" s="50">
        <v>0</v>
      </c>
      <c r="M194" s="50">
        <v>0</v>
      </c>
      <c r="N194" s="50">
        <v>0</v>
      </c>
      <c r="O194" s="50">
        <v>0</v>
      </c>
      <c r="P194" s="50">
        <v>0</v>
      </c>
      <c r="Q194" s="50">
        <v>0</v>
      </c>
      <c r="R194" s="50">
        <v>0</v>
      </c>
      <c r="S194" s="50">
        <v>0</v>
      </c>
      <c r="T194" s="50">
        <v>0</v>
      </c>
      <c r="U194" s="50">
        <v>0</v>
      </c>
      <c r="V194" s="50">
        <v>0</v>
      </c>
      <c r="W194" s="50">
        <v>0</v>
      </c>
      <c r="X194" s="50">
        <v>0</v>
      </c>
      <c r="Y194" s="50">
        <v>-5.0200759999999999E-9</v>
      </c>
      <c r="Z194" s="50">
        <v>-7.1536082999999996E-8</v>
      </c>
      <c r="AA194" s="50">
        <v>-9.7954232949999998E-7</v>
      </c>
      <c r="AB194" s="50">
        <v>-2.3380376460500001E-5</v>
      </c>
      <c r="AC194" s="50">
        <v>-2.1571894081500001E-4</v>
      </c>
      <c r="AD194" s="50">
        <v>-2.2421755297730001E-3</v>
      </c>
      <c r="AE194" s="50">
        <v>-1.1682460720586585</v>
      </c>
      <c r="AF194" s="50">
        <v>-19.50781429576141</v>
      </c>
      <c r="AG194" s="50">
        <v>-1.8366606930974999E-3</v>
      </c>
      <c r="AH194" s="50">
        <v>-4.3937587680499997E-5</v>
      </c>
      <c r="AI194" s="27" t="s">
        <v>63</v>
      </c>
    </row>
    <row r="195" spans="1:35" x14ac:dyDescent="0.3">
      <c r="A195" s="50">
        <v>0</v>
      </c>
      <c r="B195" s="50">
        <v>0</v>
      </c>
      <c r="C195" s="50">
        <v>0</v>
      </c>
      <c r="D195" s="50">
        <v>0</v>
      </c>
      <c r="E195" s="50">
        <v>0</v>
      </c>
      <c r="F195" s="50">
        <v>0</v>
      </c>
      <c r="G195" s="50">
        <v>0</v>
      </c>
      <c r="H195" s="50">
        <v>0</v>
      </c>
      <c r="I195" s="50">
        <v>0</v>
      </c>
      <c r="J195" s="50">
        <v>0</v>
      </c>
      <c r="K195" s="50">
        <v>0</v>
      </c>
      <c r="L195" s="50">
        <v>0</v>
      </c>
      <c r="M195" s="50">
        <v>0</v>
      </c>
      <c r="N195" s="50">
        <v>0</v>
      </c>
      <c r="O195" s="50">
        <v>0</v>
      </c>
      <c r="P195" s="50">
        <v>0</v>
      </c>
      <c r="Q195" s="50">
        <v>0</v>
      </c>
      <c r="R195" s="50">
        <v>0</v>
      </c>
      <c r="S195" s="50">
        <v>0</v>
      </c>
      <c r="T195" s="50">
        <v>0</v>
      </c>
      <c r="U195" s="50">
        <v>0</v>
      </c>
      <c r="V195" s="50">
        <v>0</v>
      </c>
      <c r="W195" s="50">
        <v>0</v>
      </c>
      <c r="X195" s="50">
        <v>0</v>
      </c>
      <c r="Y195" s="50">
        <v>-6.2750949999999998E-10</v>
      </c>
      <c r="Z195" s="50">
        <v>-6.2750949999999996E-9</v>
      </c>
      <c r="AA195" s="50">
        <v>-8.7851330000000003E-8</v>
      </c>
      <c r="AB195" s="50">
        <v>-1.6710577984999999E-6</v>
      </c>
      <c r="AC195" s="50">
        <v>-2.2811852853499999E-5</v>
      </c>
      <c r="AD195" s="50">
        <v>-1.6978524541500002E-4</v>
      </c>
      <c r="AE195" s="50">
        <v>-2.6799031273743501E-2</v>
      </c>
      <c r="AF195" s="50">
        <v>-5.5374297269757857</v>
      </c>
      <c r="AG195" s="50">
        <v>-20.05126628905191</v>
      </c>
      <c r="AH195" s="50">
        <v>-3.1871964908966502E-2</v>
      </c>
      <c r="AI195" s="27" t="s">
        <v>64</v>
      </c>
    </row>
    <row r="196" spans="1:35" x14ac:dyDescent="0.3">
      <c r="A196" s="50">
        <v>0</v>
      </c>
      <c r="B196" s="50">
        <v>0</v>
      </c>
      <c r="C196" s="50">
        <v>0</v>
      </c>
      <c r="D196" s="50">
        <v>0</v>
      </c>
      <c r="E196" s="50">
        <v>0</v>
      </c>
      <c r="F196" s="50">
        <v>0</v>
      </c>
      <c r="G196" s="50">
        <v>0</v>
      </c>
      <c r="H196" s="50">
        <v>0</v>
      </c>
      <c r="I196" s="50">
        <v>0</v>
      </c>
      <c r="J196" s="50">
        <v>0</v>
      </c>
      <c r="K196" s="50">
        <v>0</v>
      </c>
      <c r="L196" s="50">
        <v>0</v>
      </c>
      <c r="M196" s="50">
        <v>0</v>
      </c>
      <c r="N196" s="50">
        <v>0</v>
      </c>
      <c r="O196" s="50">
        <v>0</v>
      </c>
      <c r="P196" s="50">
        <v>0</v>
      </c>
      <c r="Q196" s="50">
        <v>0</v>
      </c>
      <c r="R196" s="50">
        <v>0</v>
      </c>
      <c r="S196" s="50">
        <v>0</v>
      </c>
      <c r="T196" s="50">
        <v>0</v>
      </c>
      <c r="U196" s="50">
        <v>0</v>
      </c>
      <c r="V196" s="50">
        <v>0</v>
      </c>
      <c r="W196" s="50">
        <v>0</v>
      </c>
      <c r="X196" s="50">
        <v>0</v>
      </c>
      <c r="Y196" s="50">
        <v>0</v>
      </c>
      <c r="Z196" s="50">
        <v>-6.2750949999999998E-10</v>
      </c>
      <c r="AA196" s="50">
        <v>-1.0040152E-8</v>
      </c>
      <c r="AB196" s="50">
        <v>-1.625249605E-7</v>
      </c>
      <c r="AC196" s="50">
        <v>-1.8630757055E-6</v>
      </c>
      <c r="AD196" s="50">
        <v>-1.6890045702000001E-5</v>
      </c>
      <c r="AE196" s="50">
        <v>-2.28377062449E-4</v>
      </c>
      <c r="AF196" s="50">
        <v>-1.7199326309265E-2</v>
      </c>
      <c r="AG196" s="50">
        <v>-8.8858469569800494E-2</v>
      </c>
      <c r="AH196" s="50">
        <v>-23.674025425849241</v>
      </c>
      <c r="AI196" s="27" t="s">
        <v>65</v>
      </c>
    </row>
    <row r="197" spans="1:35" x14ac:dyDescent="0.3">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27"/>
    </row>
    <row r="199" spans="1:35" x14ac:dyDescent="0.3">
      <c r="A199" s="16" t="s">
        <v>107</v>
      </c>
    </row>
    <row r="201" spans="1:35" x14ac:dyDescent="0.3">
      <c r="A201" s="27" t="s">
        <v>68</v>
      </c>
      <c r="B201" s="27" t="s">
        <v>69</v>
      </c>
      <c r="C201" s="27" t="s">
        <v>70</v>
      </c>
      <c r="D201" s="27" t="s">
        <v>71</v>
      </c>
      <c r="E201" s="27" t="s">
        <v>72</v>
      </c>
      <c r="F201" s="27" t="s">
        <v>73</v>
      </c>
      <c r="G201" s="27" t="s">
        <v>74</v>
      </c>
      <c r="H201" s="27" t="s">
        <v>75</v>
      </c>
      <c r="I201" s="27" t="s">
        <v>76</v>
      </c>
      <c r="J201" s="27" t="s">
        <v>77</v>
      </c>
      <c r="K201" s="27" t="s">
        <v>78</v>
      </c>
      <c r="L201" s="27" t="s">
        <v>79</v>
      </c>
      <c r="M201" s="27" t="s">
        <v>80</v>
      </c>
      <c r="N201" s="27" t="s">
        <v>81</v>
      </c>
      <c r="O201" s="27" t="s">
        <v>82</v>
      </c>
      <c r="P201" s="27" t="s">
        <v>83</v>
      </c>
      <c r="Q201" s="27" t="s">
        <v>84</v>
      </c>
      <c r="R201" s="27" t="s">
        <v>85</v>
      </c>
      <c r="S201" s="27" t="s">
        <v>86</v>
      </c>
      <c r="T201" s="27" t="s">
        <v>87</v>
      </c>
      <c r="U201" s="27" t="s">
        <v>88</v>
      </c>
      <c r="V201" s="27" t="s">
        <v>89</v>
      </c>
      <c r="W201" s="27" t="s">
        <v>90</v>
      </c>
      <c r="X201" s="27" t="s">
        <v>91</v>
      </c>
      <c r="Y201" s="27" t="s">
        <v>92</v>
      </c>
      <c r="Z201" s="27" t="s">
        <v>93</v>
      </c>
      <c r="AA201" s="27" t="s">
        <v>94</v>
      </c>
      <c r="AB201" s="27" t="s">
        <v>95</v>
      </c>
      <c r="AC201" s="27" t="s">
        <v>96</v>
      </c>
      <c r="AD201" s="27" t="s">
        <v>97</v>
      </c>
      <c r="AE201" s="27" t="s">
        <v>98</v>
      </c>
      <c r="AF201" s="27" t="s">
        <v>99</v>
      </c>
      <c r="AG201" s="27" t="s">
        <v>100</v>
      </c>
      <c r="AH201" s="27" t="s">
        <v>101</v>
      </c>
    </row>
    <row r="202" spans="1:35" x14ac:dyDescent="0.3">
      <c r="A202" s="61">
        <v>-7.5914843788992403</v>
      </c>
      <c r="B202" s="61">
        <v>-0.20076493574063151</v>
      </c>
      <c r="C202" s="61">
        <v>-3.4944863870238499E-2</v>
      </c>
      <c r="D202" s="61">
        <v>-6.7226391679665E-3</v>
      </c>
      <c r="E202" s="61">
        <v>-2.1959343547179998E-3</v>
      </c>
      <c r="F202" s="61">
        <v>-7.2852472429100004E-4</v>
      </c>
      <c r="G202" s="61">
        <v>-2.7270370601949998E-4</v>
      </c>
      <c r="H202" s="61">
        <v>-8.9551253235500004E-5</v>
      </c>
      <c r="I202" s="61">
        <v>-4.5936205438000001E-5</v>
      </c>
      <c r="J202" s="61">
        <v>-2.8421787783500002E-5</v>
      </c>
      <c r="K202" s="61">
        <v>-1.50257149775E-5</v>
      </c>
      <c r="L202" s="61">
        <v>-9.0173115150000004E-6</v>
      </c>
      <c r="M202" s="61">
        <v>-5.5258486569999995E-6</v>
      </c>
      <c r="N202" s="61">
        <v>-3.5912368685000001E-6</v>
      </c>
      <c r="O202" s="61">
        <v>-1.8241701165E-6</v>
      </c>
      <c r="P202" s="61">
        <v>-1.3729907859999998E-6</v>
      </c>
      <c r="Q202" s="61">
        <v>-8.4839284400000009E-7</v>
      </c>
      <c r="R202" s="61">
        <v>-5.8483885400000001E-7</v>
      </c>
      <c r="S202" s="61">
        <v>-4.6749457749999999E-7</v>
      </c>
      <c r="T202" s="61">
        <v>-3.04969617E-7</v>
      </c>
      <c r="U202" s="61">
        <v>-2.4974878099999999E-7</v>
      </c>
      <c r="V202" s="61">
        <v>-1.8762534050000001E-7</v>
      </c>
      <c r="W202" s="61">
        <v>-1.2801193800000001E-7</v>
      </c>
      <c r="X202" s="61">
        <v>-1.2801193800000001E-7</v>
      </c>
      <c r="Y202" s="61">
        <v>-1.035390675E-7</v>
      </c>
      <c r="Z202" s="61">
        <v>-7.843868750000001E-8</v>
      </c>
      <c r="AA202" s="61">
        <v>-4.8318231500000002E-8</v>
      </c>
      <c r="AB202" s="61">
        <v>-5.1455779E-8</v>
      </c>
      <c r="AC202" s="61">
        <v>-3.0747965499999999E-8</v>
      </c>
      <c r="AD202" s="61">
        <v>-2.57278895E-8</v>
      </c>
      <c r="AE202" s="61">
        <v>-2.6355398999999998E-8</v>
      </c>
      <c r="AF202" s="61">
        <v>-2.1962832500000001E-8</v>
      </c>
      <c r="AG202" s="61">
        <v>-1.5687737500000002E-8</v>
      </c>
      <c r="AH202" s="61">
        <v>-1.5687737500000002E-8</v>
      </c>
      <c r="AI202" s="27" t="s">
        <v>32</v>
      </c>
    </row>
    <row r="203" spans="1:35" x14ac:dyDescent="0.3">
      <c r="A203" s="61">
        <v>-8.7981624039449233</v>
      </c>
      <c r="B203" s="61">
        <v>-9.0604354550375152</v>
      </c>
      <c r="C203" s="61">
        <v>-1.0105081744560234</v>
      </c>
      <c r="D203" s="61">
        <v>-3.5132707584044499E-2</v>
      </c>
      <c r="E203" s="61">
        <v>-9.7276372087720005E-3</v>
      </c>
      <c r="F203" s="61">
        <v>-2.4939084958119999E-3</v>
      </c>
      <c r="G203" s="61">
        <v>-8.6929706797349998E-4</v>
      </c>
      <c r="H203" s="61">
        <v>-2.7273194394700001E-4</v>
      </c>
      <c r="I203" s="61">
        <v>-1.332836453095E-4</v>
      </c>
      <c r="J203" s="61">
        <v>-7.4424509228500002E-5</v>
      </c>
      <c r="K203" s="61">
        <v>-3.6372333148500001E-5</v>
      </c>
      <c r="L203" s="61">
        <v>-2.02942847395E-5</v>
      </c>
      <c r="M203" s="61">
        <v>-1.1612690807000001E-5</v>
      </c>
      <c r="N203" s="61">
        <v>-7.1372930529999995E-6</v>
      </c>
      <c r="O203" s="61">
        <v>-3.4180442465000001E-6</v>
      </c>
      <c r="P203" s="61">
        <v>-2.5012528669999999E-6</v>
      </c>
      <c r="Q203" s="61">
        <v>-1.5254755945E-6</v>
      </c>
      <c r="R203" s="61">
        <v>-1.0410382604999999E-6</v>
      </c>
      <c r="S203" s="61">
        <v>-8.2391997349999994E-7</v>
      </c>
      <c r="T203" s="61">
        <v>-5.2585296099999995E-7</v>
      </c>
      <c r="U203" s="61">
        <v>-4.2356891250000005E-7</v>
      </c>
      <c r="V203" s="61">
        <v>-3.1187222150000001E-7</v>
      </c>
      <c r="W203" s="61">
        <v>-2.0833315399999999E-7</v>
      </c>
      <c r="X203" s="61">
        <v>-2.0519560650000001E-7</v>
      </c>
      <c r="Y203" s="61">
        <v>-1.6315246999999999E-7</v>
      </c>
      <c r="Z203" s="61">
        <v>-1.22991862E-7</v>
      </c>
      <c r="AA203" s="61">
        <v>-7.5301139999999999E-8</v>
      </c>
      <c r="AB203" s="61">
        <v>-7.843868750000001E-8</v>
      </c>
      <c r="AC203" s="61">
        <v>-4.7063212499999999E-8</v>
      </c>
      <c r="AD203" s="61">
        <v>-3.8905589000000002E-8</v>
      </c>
      <c r="AE203" s="61">
        <v>-4.0160607999999999E-8</v>
      </c>
      <c r="AF203" s="61">
        <v>-3.2630494E-8</v>
      </c>
      <c r="AG203" s="61">
        <v>-2.32178515E-8</v>
      </c>
      <c r="AH203" s="61">
        <v>-2.2590341999999999E-8</v>
      </c>
      <c r="AI203" s="27" t="s">
        <v>33</v>
      </c>
    </row>
    <row r="204" spans="1:35" x14ac:dyDescent="0.3">
      <c r="A204" s="61">
        <v>-0.222515494954481</v>
      </c>
      <c r="B204" s="61">
        <v>-0.67833736099131547</v>
      </c>
      <c r="C204" s="61">
        <v>-8.9580996388862939</v>
      </c>
      <c r="D204" s="61">
        <v>-0.20610064964664099</v>
      </c>
      <c r="E204" s="61">
        <v>-4.1293646055804496E-2</v>
      </c>
      <c r="F204" s="61">
        <v>-7.2369767021320001E-3</v>
      </c>
      <c r="G204" s="61">
        <v>-2.1253727939715E-3</v>
      </c>
      <c r="H204" s="61">
        <v>-5.7945356747100005E-4</v>
      </c>
      <c r="I204" s="61">
        <v>-2.4885771750999999E-4</v>
      </c>
      <c r="J204" s="61">
        <v>-1.2416153970799999E-4</v>
      </c>
      <c r="K204" s="61">
        <v>-5.55628286775E-5</v>
      </c>
      <c r="L204" s="61">
        <v>-2.8699774492E-5</v>
      </c>
      <c r="M204" s="61">
        <v>-1.5353902446000002E-5</v>
      </c>
      <c r="N204" s="61">
        <v>-8.9978587205000002E-6</v>
      </c>
      <c r="O204" s="61">
        <v>-4.1120697535E-6</v>
      </c>
      <c r="P204" s="61">
        <v>-2.9248217795000004E-6</v>
      </c>
      <c r="Q204" s="61">
        <v>-1.7463589385E-6</v>
      </c>
      <c r="R204" s="61">
        <v>-1.1627751034999999E-6</v>
      </c>
      <c r="S204" s="61">
        <v>-8.9608356599999998E-7</v>
      </c>
      <c r="T204" s="61">
        <v>-5.6036598349999997E-7</v>
      </c>
      <c r="U204" s="61">
        <v>-4.4427672600000004E-7</v>
      </c>
      <c r="V204" s="61">
        <v>-3.2191237349999998E-7</v>
      </c>
      <c r="W204" s="61">
        <v>-2.1084319199999999E-7</v>
      </c>
      <c r="X204" s="61">
        <v>-2.039405875E-7</v>
      </c>
      <c r="Y204" s="61">
        <v>-1.60642432E-7</v>
      </c>
      <c r="Z204" s="61">
        <v>-1.1985431450000001E-7</v>
      </c>
      <c r="AA204" s="61">
        <v>-7.2791102000000006E-8</v>
      </c>
      <c r="AB204" s="61">
        <v>-7.5301139999999999E-8</v>
      </c>
      <c r="AC204" s="61">
        <v>-4.45531745E-8</v>
      </c>
      <c r="AD204" s="61">
        <v>-3.6395551000000003E-8</v>
      </c>
      <c r="AE204" s="61">
        <v>-3.7650569999999999E-8</v>
      </c>
      <c r="AF204" s="61">
        <v>-3.0120456000000001E-8</v>
      </c>
      <c r="AG204" s="61">
        <v>-2.1335322999999999E-8</v>
      </c>
      <c r="AH204" s="61">
        <v>-2.0707813500000001E-8</v>
      </c>
      <c r="AI204" s="27" t="s">
        <v>34</v>
      </c>
    </row>
    <row r="205" spans="1:35" x14ac:dyDescent="0.3">
      <c r="A205" s="61">
        <v>-3.6517956140617501E-2</v>
      </c>
      <c r="B205" s="61">
        <v>-0.21820849815993901</v>
      </c>
      <c r="C205" s="61">
        <v>-8.3808697485925165</v>
      </c>
      <c r="D205" s="61">
        <v>-7.6182578015102882</v>
      </c>
      <c r="E205" s="61">
        <v>-1.0009894182170451</v>
      </c>
      <c r="F205" s="61">
        <v>-5.3870694089914004E-2</v>
      </c>
      <c r="G205" s="61">
        <v>-1.0321264333319501E-2</v>
      </c>
      <c r="H205" s="61">
        <v>-2.195929334642E-3</v>
      </c>
      <c r="I205" s="61">
        <v>-8.684844431710001E-4</v>
      </c>
      <c r="J205" s="61">
        <v>-3.7979886985599999E-4</v>
      </c>
      <c r="K205" s="61">
        <v>-1.58067133012E-4</v>
      </c>
      <c r="L205" s="61">
        <v>-7.5750436802000004E-5</v>
      </c>
      <c r="M205" s="61">
        <v>-3.7904711347500003E-5</v>
      </c>
      <c r="N205" s="61">
        <v>-2.0751111655500003E-5</v>
      </c>
      <c r="O205" s="61">
        <v>-8.8271761364999999E-6</v>
      </c>
      <c r="P205" s="61">
        <v>-5.9255722085000006E-6</v>
      </c>
      <c r="Q205" s="61">
        <v>-3.4236918319999999E-6</v>
      </c>
      <c r="R205" s="61">
        <v>-2.2132260065000001E-6</v>
      </c>
      <c r="S205" s="61">
        <v>-1.6773328935000002E-6</v>
      </c>
      <c r="T205" s="61">
        <v>-1.0347631655000001E-6</v>
      </c>
      <c r="U205" s="61">
        <v>-8.0885974550000003E-7</v>
      </c>
      <c r="V205" s="61">
        <v>-5.7605372100000002E-7</v>
      </c>
      <c r="W205" s="61">
        <v>-3.6960309550000003E-7</v>
      </c>
      <c r="X205" s="61">
        <v>-3.520328295E-7</v>
      </c>
      <c r="Y205" s="61">
        <v>-2.729666325E-7</v>
      </c>
      <c r="Z205" s="61">
        <v>-2.001755305E-7</v>
      </c>
      <c r="AA205" s="61">
        <v>-1.1922680499999999E-7</v>
      </c>
      <c r="AB205" s="61">
        <v>-1.223643525E-7</v>
      </c>
      <c r="AC205" s="61">
        <v>-7.2163592500000001E-8</v>
      </c>
      <c r="AD205" s="61">
        <v>-5.83583835E-8</v>
      </c>
      <c r="AE205" s="61">
        <v>-5.9613402499999997E-8</v>
      </c>
      <c r="AF205" s="61">
        <v>-4.7690721999999997E-8</v>
      </c>
      <c r="AG205" s="61">
        <v>-3.3258003499999999E-8</v>
      </c>
      <c r="AH205" s="61">
        <v>-3.2630494E-8</v>
      </c>
      <c r="AI205" s="27" t="s">
        <v>35</v>
      </c>
    </row>
    <row r="206" spans="1:35" x14ac:dyDescent="0.3">
      <c r="A206" s="61">
        <v>-5.1712003679039997E-3</v>
      </c>
      <c r="B206" s="61">
        <v>-2.26142331691935E-2</v>
      </c>
      <c r="C206" s="61">
        <v>-0.28551432250215197</v>
      </c>
      <c r="D206" s="61">
        <v>-1.0057334628281469</v>
      </c>
      <c r="E206" s="61">
        <v>-8.622489358000756</v>
      </c>
      <c r="F206" s="61">
        <v>-0.269638307051772</v>
      </c>
      <c r="G206" s="61">
        <v>-4.0036265737555997E-2</v>
      </c>
      <c r="H206" s="61">
        <v>-6.2842409509625006E-3</v>
      </c>
      <c r="I206" s="61">
        <v>-2.1821329107749999E-3</v>
      </c>
      <c r="J206" s="61">
        <v>-7.9661640764550003E-4</v>
      </c>
      <c r="K206" s="61">
        <v>-2.9792143029599999E-4</v>
      </c>
      <c r="L206" s="61">
        <v>-1.2927636964250001E-4</v>
      </c>
      <c r="M206" s="61">
        <v>-5.94132269695E-5</v>
      </c>
      <c r="N206" s="61">
        <v>-3.03269066255E-5</v>
      </c>
      <c r="O206" s="61">
        <v>-1.2013041868E-5</v>
      </c>
      <c r="P206" s="61">
        <v>-7.6079251780000001E-6</v>
      </c>
      <c r="Q206" s="61">
        <v>-4.2256489730000003E-6</v>
      </c>
      <c r="R206" s="61">
        <v>-2.6524826565000004E-6</v>
      </c>
      <c r="S206" s="61">
        <v>-1.9772824344999999E-6</v>
      </c>
      <c r="T206" s="61">
        <v>-1.1947780880000001E-6</v>
      </c>
      <c r="U206" s="61">
        <v>-9.1239881299999997E-7</v>
      </c>
      <c r="V206" s="61">
        <v>-6.369221424999999E-7</v>
      </c>
      <c r="W206" s="61">
        <v>-4.0223358949999997E-7</v>
      </c>
      <c r="X206" s="61">
        <v>-3.7713320949999999E-7</v>
      </c>
      <c r="Y206" s="61">
        <v>-2.8677184150000003E-7</v>
      </c>
      <c r="Z206" s="61">
        <v>-2.0707813500000001E-7</v>
      </c>
      <c r="AA206" s="61">
        <v>-1.2110933349999999E-7</v>
      </c>
      <c r="AB206" s="61">
        <v>-1.2361937149999999E-7</v>
      </c>
      <c r="AC206" s="61">
        <v>-7.2163592500000001E-8</v>
      </c>
      <c r="AD206" s="61">
        <v>-5.83583835E-8</v>
      </c>
      <c r="AE206" s="61">
        <v>-5.83583835E-8</v>
      </c>
      <c r="AF206" s="61">
        <v>-4.6435703000000001E-8</v>
      </c>
      <c r="AG206" s="61">
        <v>-3.2002984500000002E-8</v>
      </c>
      <c r="AH206" s="61">
        <v>-3.1375475000000004E-8</v>
      </c>
      <c r="AI206" s="27" t="s">
        <v>36</v>
      </c>
    </row>
    <row r="207" spans="1:35" x14ac:dyDescent="0.3">
      <c r="A207" s="61">
        <v>-1.2352286053890001E-3</v>
      </c>
      <c r="B207" s="61">
        <v>-4.2385976315325001E-3</v>
      </c>
      <c r="C207" s="61">
        <v>-3.6233820466526998E-2</v>
      </c>
      <c r="D207" s="61">
        <v>-0.18966055963161599</v>
      </c>
      <c r="E207" s="61">
        <v>-4.9031920719993138</v>
      </c>
      <c r="F207" s="61">
        <v>-8.8687365701022589</v>
      </c>
      <c r="G207" s="61">
        <v>-0.52995272591971454</v>
      </c>
      <c r="H207" s="61">
        <v>-3.1808972367808996E-2</v>
      </c>
      <c r="I207" s="61">
        <v>-7.8270075697349992E-3</v>
      </c>
      <c r="J207" s="61">
        <v>-2.3544394893609999E-3</v>
      </c>
      <c r="K207" s="61">
        <v>-7.9596568029399999E-4</v>
      </c>
      <c r="L207" s="61">
        <v>-3.12468355525E-4</v>
      </c>
      <c r="M207" s="61">
        <v>-1.332974505185E-4</v>
      </c>
      <c r="N207" s="61">
        <v>-6.3364026781500003E-5</v>
      </c>
      <c r="O207" s="61">
        <v>-2.3108037337500001E-5</v>
      </c>
      <c r="P207" s="61">
        <v>-1.3513417082500001E-5</v>
      </c>
      <c r="Q207" s="61">
        <v>-7.0726595745000003E-6</v>
      </c>
      <c r="R207" s="61">
        <v>-4.1823508174999999E-6</v>
      </c>
      <c r="S207" s="61">
        <v>-2.9969853720000002E-6</v>
      </c>
      <c r="T207" s="61">
        <v>-1.7764793945E-6</v>
      </c>
      <c r="U207" s="61">
        <v>-1.3384777635E-6</v>
      </c>
      <c r="V207" s="61">
        <v>-9.2055643650000002E-7</v>
      </c>
      <c r="W207" s="61">
        <v>-5.6915111649999996E-7</v>
      </c>
      <c r="X207" s="61">
        <v>-5.2585296099999995E-7</v>
      </c>
      <c r="Y207" s="61">
        <v>-3.9407596600000002E-7</v>
      </c>
      <c r="Z207" s="61">
        <v>-2.7924172750000002E-7</v>
      </c>
      <c r="AA207" s="61">
        <v>-1.60642432E-7</v>
      </c>
      <c r="AB207" s="61">
        <v>-1.6126994149999999E-7</v>
      </c>
      <c r="AC207" s="61">
        <v>-9.224389650000001E-8</v>
      </c>
      <c r="AD207" s="61">
        <v>-7.4046121000000002E-8</v>
      </c>
      <c r="AE207" s="61">
        <v>-7.4046121000000002E-8</v>
      </c>
      <c r="AF207" s="61">
        <v>-5.83583835E-8</v>
      </c>
      <c r="AG207" s="61">
        <v>-4.0160607999999999E-8</v>
      </c>
      <c r="AH207" s="61">
        <v>-3.8278079499999998E-8</v>
      </c>
      <c r="AI207" s="27" t="s">
        <v>37</v>
      </c>
    </row>
    <row r="208" spans="1:35" x14ac:dyDescent="0.3">
      <c r="A208" s="61">
        <v>-4.3049724488950002E-4</v>
      </c>
      <c r="B208" s="61">
        <v>-1.1747561423835001E-3</v>
      </c>
      <c r="C208" s="61">
        <v>-6.7249653456830007E-3</v>
      </c>
      <c r="D208" s="61">
        <v>-3.0713293717596502E-2</v>
      </c>
      <c r="E208" s="61">
        <v>-0.33978706883132048</v>
      </c>
      <c r="F208" s="61">
        <v>-4.5392971474140298</v>
      </c>
      <c r="G208" s="61">
        <v>-7.5007019187667368</v>
      </c>
      <c r="H208" s="61">
        <v>-0.17355611252546049</v>
      </c>
      <c r="I208" s="61">
        <v>-3.3471362377585502E-2</v>
      </c>
      <c r="J208" s="61">
        <v>-8.1332114979215005E-3</v>
      </c>
      <c r="K208" s="61">
        <v>-2.5157445713929996E-3</v>
      </c>
      <c r="L208" s="61">
        <v>-8.8835013892199998E-4</v>
      </c>
      <c r="M208" s="61">
        <v>-3.4881433327449998E-4</v>
      </c>
      <c r="N208" s="61">
        <v>-1.5343234784500001E-4</v>
      </c>
      <c r="O208" s="61">
        <v>-5.0907963206499999E-5</v>
      </c>
      <c r="P208" s="61">
        <v>-2.7315488534999999E-5</v>
      </c>
      <c r="Q208" s="61">
        <v>-1.3467608889000001E-5</v>
      </c>
      <c r="R208" s="61">
        <v>-7.5056411295000004E-6</v>
      </c>
      <c r="S208" s="61">
        <v>-5.1418128430000006E-6</v>
      </c>
      <c r="T208" s="61">
        <v>-2.9656098969999998E-6</v>
      </c>
      <c r="U208" s="61">
        <v>-2.2056958925E-6</v>
      </c>
      <c r="V208" s="61">
        <v>-1.4947276289999998E-6</v>
      </c>
      <c r="W208" s="61">
        <v>-9.0737873699999993E-7</v>
      </c>
      <c r="X208" s="61">
        <v>-8.2266495449999996E-7</v>
      </c>
      <c r="Y208" s="61">
        <v>-6.0680168650000009E-7</v>
      </c>
      <c r="Z208" s="61">
        <v>-4.2231389349999996E-7</v>
      </c>
      <c r="AA208" s="61">
        <v>-2.3845360999999999E-7</v>
      </c>
      <c r="AB208" s="61">
        <v>-2.353160625E-7</v>
      </c>
      <c r="AC208" s="61">
        <v>-1.324045045E-7</v>
      </c>
      <c r="AD208" s="61">
        <v>-1.047940865E-7</v>
      </c>
      <c r="AE208" s="61">
        <v>-1.04166577E-7</v>
      </c>
      <c r="AF208" s="61">
        <v>-8.1576234999999994E-8</v>
      </c>
      <c r="AG208" s="61">
        <v>-5.5848345500000001E-8</v>
      </c>
      <c r="AH208" s="61">
        <v>-5.3338307500000001E-8</v>
      </c>
      <c r="AI208" s="27" t="s">
        <v>38</v>
      </c>
    </row>
    <row r="209" spans="1:35" x14ac:dyDescent="0.3">
      <c r="A209" s="61">
        <v>-1.866633684365E-4</v>
      </c>
      <c r="B209" s="61">
        <v>-3.9989423408399999E-4</v>
      </c>
      <c r="C209" s="61">
        <v>-1.7819493948115E-3</v>
      </c>
      <c r="D209" s="61">
        <v>-6.9938694816799995E-3</v>
      </c>
      <c r="E209" s="61">
        <v>-5.0879862703580497E-2</v>
      </c>
      <c r="F209" s="61">
        <v>-0.56677175296080851</v>
      </c>
      <c r="G209" s="61">
        <v>-11.072989530234898</v>
      </c>
      <c r="H209" s="65">
        <v>-9.0150160814839424</v>
      </c>
      <c r="I209" s="65">
        <v>-0.32343485587418497</v>
      </c>
      <c r="J209" s="65">
        <v>-5.0761676936840999E-2</v>
      </c>
      <c r="K209" s="65">
        <v>-1.025430844216E-2</v>
      </c>
      <c r="L209" s="65">
        <v>-2.8520087146674997E-3</v>
      </c>
      <c r="M209" s="65">
        <v>-9.909899853085E-4</v>
      </c>
      <c r="N209" s="65">
        <v>-4.2798218681349998E-4</v>
      </c>
      <c r="O209" s="61">
        <v>-1.3765048392E-4</v>
      </c>
      <c r="P209" s="61">
        <v>-6.8842184716500006E-5</v>
      </c>
      <c r="Q209" s="61">
        <v>-3.0867819814499999E-5</v>
      </c>
      <c r="R209" s="61">
        <v>-1.5761783621000002E-5</v>
      </c>
      <c r="S209" s="61">
        <v>-9.9416330085000011E-6</v>
      </c>
      <c r="T209" s="61">
        <v>-5.4649802354999999E-6</v>
      </c>
      <c r="U209" s="61">
        <v>-3.8554183680000001E-6</v>
      </c>
      <c r="V209" s="61">
        <v>-2.5646313264999996E-6</v>
      </c>
      <c r="W209" s="61">
        <v>-1.5392808035000001E-6</v>
      </c>
      <c r="X209" s="61">
        <v>-1.3830309379999999E-6</v>
      </c>
      <c r="Y209" s="61">
        <v>-1.005270219E-6</v>
      </c>
      <c r="Z209" s="61">
        <v>-6.9088795950000002E-7</v>
      </c>
      <c r="AA209" s="61">
        <v>-3.84035814E-7</v>
      </c>
      <c r="AB209" s="61">
        <v>-3.7274064299999999E-7</v>
      </c>
      <c r="AC209" s="61">
        <v>-2.0519560650000001E-7</v>
      </c>
      <c r="AD209" s="61">
        <v>-1.5938741300000001E-7</v>
      </c>
      <c r="AE209" s="61">
        <v>-1.5687737500000002E-7</v>
      </c>
      <c r="AF209" s="61">
        <v>-1.2173684300000001E-7</v>
      </c>
      <c r="AG209" s="61">
        <v>-8.2831254000000004E-8</v>
      </c>
      <c r="AH209" s="61">
        <v>-7.7811178000000005E-8</v>
      </c>
      <c r="AI209" s="27" t="s">
        <v>39</v>
      </c>
    </row>
    <row r="210" spans="1:35" x14ac:dyDescent="0.3">
      <c r="A210" s="61">
        <v>-8.2380702178999998E-5</v>
      </c>
      <c r="B210" s="61">
        <v>-1.4959638227149999E-4</v>
      </c>
      <c r="C210" s="61">
        <v>-5.4659842506999995E-4</v>
      </c>
      <c r="D210" s="61">
        <v>-1.6199728776145001E-3</v>
      </c>
      <c r="E210" s="61">
        <v>-7.6901257849525005E-3</v>
      </c>
      <c r="F210" s="61">
        <v>-5.11164927709735E-2</v>
      </c>
      <c r="G210" s="61">
        <v>-0.47446866474469251</v>
      </c>
      <c r="H210" s="65">
        <v>-3.4575953419724601</v>
      </c>
      <c r="I210" s="65">
        <v>-7.3196448507252123</v>
      </c>
      <c r="J210" s="65">
        <v>-0.78216168489737303</v>
      </c>
      <c r="K210" s="65">
        <v>-7.0737292899446497E-2</v>
      </c>
      <c r="L210" s="65">
        <v>-1.1553355391208499E-2</v>
      </c>
      <c r="M210" s="65">
        <v>-3.0163716504930001E-3</v>
      </c>
      <c r="N210" s="65">
        <v>-1.1530468237214999E-3</v>
      </c>
      <c r="O210" s="61">
        <v>-3.27052931324E-4</v>
      </c>
      <c r="P210" s="61">
        <v>-1.4823656918499999E-4</v>
      </c>
      <c r="Q210" s="61">
        <v>-6.1017768761000004E-5</v>
      </c>
      <c r="R210" s="61">
        <v>-2.8866692019E-5</v>
      </c>
      <c r="S210" s="61">
        <v>-1.7030607830000001E-5</v>
      </c>
      <c r="T210" s="61">
        <v>-8.8554140640000001E-6</v>
      </c>
      <c r="U210" s="61">
        <v>-5.9425149650000002E-6</v>
      </c>
      <c r="V210" s="61">
        <v>-3.8177677980000004E-6</v>
      </c>
      <c r="W210" s="61">
        <v>-2.2326788009999999E-6</v>
      </c>
      <c r="X210" s="61">
        <v>-1.962849716E-6</v>
      </c>
      <c r="Y210" s="61">
        <v>-1.3949536185E-6</v>
      </c>
      <c r="Z210" s="61">
        <v>-9.4440179750000002E-7</v>
      </c>
      <c r="AA210" s="61">
        <v>-5.1581280899999998E-7</v>
      </c>
      <c r="AB210" s="61">
        <v>-4.9133993849999994E-7</v>
      </c>
      <c r="AC210" s="61">
        <v>-2.6669153749999998E-7</v>
      </c>
      <c r="AD210" s="61">
        <v>-2.039405875E-7</v>
      </c>
      <c r="AE210" s="61">
        <v>-1.9892051149999999E-7</v>
      </c>
      <c r="AF210" s="61">
        <v>-1.5185729900000001E-7</v>
      </c>
      <c r="AG210" s="61">
        <v>-1.0228404850000001E-7</v>
      </c>
      <c r="AH210" s="61">
        <v>-9.5381443999999995E-8</v>
      </c>
      <c r="AI210" s="27" t="s">
        <v>40</v>
      </c>
    </row>
    <row r="211" spans="1:35" x14ac:dyDescent="0.3">
      <c r="A211" s="61">
        <v>-3.1617693666999999E-5</v>
      </c>
      <c r="B211" s="61">
        <v>-5.0580403247500001E-5</v>
      </c>
      <c r="C211" s="61">
        <v>-1.609681094305E-4</v>
      </c>
      <c r="D211" s="61">
        <v>-3.8745825081300001E-4</v>
      </c>
      <c r="E211" s="61">
        <v>-1.4190537483569998E-3</v>
      </c>
      <c r="F211" s="61">
        <v>-6.2501276520139995E-3</v>
      </c>
      <c r="G211" s="61">
        <v>-3.5756064853683003E-2</v>
      </c>
      <c r="H211" s="65">
        <v>-0.18284623191305699</v>
      </c>
      <c r="I211" s="65">
        <v>-1.0475769659658551</v>
      </c>
      <c r="J211" s="65">
        <v>-8.5548420555388329</v>
      </c>
      <c r="K211" s="65">
        <v>-0.59111750321380807</v>
      </c>
      <c r="L211" s="65">
        <v>-4.9206399661167001E-2</v>
      </c>
      <c r="M211" s="65">
        <v>-8.6508271417149989E-3</v>
      </c>
      <c r="N211" s="65">
        <v>-2.9450520582705001E-3</v>
      </c>
      <c r="O211" s="61">
        <v>-7.34570150814E-4</v>
      </c>
      <c r="P211" s="61">
        <v>-2.9548794845500002E-4</v>
      </c>
      <c r="Q211" s="61">
        <v>-1.0835583042200001E-4</v>
      </c>
      <c r="R211" s="61">
        <v>-4.6333418951500003E-5</v>
      </c>
      <c r="S211" s="61">
        <v>-2.50959874335E-5</v>
      </c>
      <c r="T211" s="61">
        <v>-1.2246475402000001E-5</v>
      </c>
      <c r="U211" s="61">
        <v>-7.6932664700000002E-6</v>
      </c>
      <c r="V211" s="61">
        <v>-4.748991896E-6</v>
      </c>
      <c r="W211" s="61">
        <v>-2.6976633405000002E-6</v>
      </c>
      <c r="X211" s="61">
        <v>-2.3224126595E-6</v>
      </c>
      <c r="Y211" s="61">
        <v>-1.6126994149999999E-6</v>
      </c>
      <c r="Z211" s="61">
        <v>-1.0730412450000002E-6</v>
      </c>
      <c r="AA211" s="61">
        <v>-5.7542621149999998E-7</v>
      </c>
      <c r="AB211" s="61">
        <v>-5.3965816999999998E-7</v>
      </c>
      <c r="AC211" s="61">
        <v>-2.8739935100000002E-7</v>
      </c>
      <c r="AD211" s="61">
        <v>-2.1649077749999999E-7</v>
      </c>
      <c r="AE211" s="61">
        <v>-2.0645062549999999E-7</v>
      </c>
      <c r="AF211" s="61">
        <v>-1.5562235600000001E-7</v>
      </c>
      <c r="AG211" s="61">
        <v>-1.035390675E-7</v>
      </c>
      <c r="AH211" s="61">
        <v>-9.60089535E-8</v>
      </c>
      <c r="AI211" s="27" t="s">
        <v>41</v>
      </c>
    </row>
    <row r="212" spans="1:35" x14ac:dyDescent="0.3">
      <c r="A212" s="61">
        <v>-1.85661235765E-5</v>
      </c>
      <c r="B212" s="61">
        <v>-2.6610795366499998E-5</v>
      </c>
      <c r="C212" s="61">
        <v>-7.5160577871999999E-5</v>
      </c>
      <c r="D212" s="61">
        <v>-1.500469340925E-4</v>
      </c>
      <c r="E212" s="61">
        <v>-4.5587435657899999E-4</v>
      </c>
      <c r="F212" s="61">
        <v>-1.5210165119930001E-3</v>
      </c>
      <c r="G212" s="61">
        <v>-5.9923731048129999E-3</v>
      </c>
      <c r="H212" s="65">
        <v>-2.5785304109211999E-2</v>
      </c>
      <c r="I212" s="65">
        <v>-0.15384864894247102</v>
      </c>
      <c r="J212" s="65">
        <v>-3.8064917453319369</v>
      </c>
      <c r="K212" s="65">
        <v>-7.0273738899628748</v>
      </c>
      <c r="L212" s="65">
        <v>-0.35926166426636952</v>
      </c>
      <c r="M212" s="65">
        <v>-3.5568860572057499E-2</v>
      </c>
      <c r="N212" s="65">
        <v>-1.1136390388686501E-2</v>
      </c>
      <c r="O212" s="61">
        <v>-2.5427896033335001E-3</v>
      </c>
      <c r="P212" s="61">
        <v>-9.4397258100199994E-4</v>
      </c>
      <c r="Q212" s="61">
        <v>-3.0657792384850002E-4</v>
      </c>
      <c r="R212" s="61">
        <v>-1.171553961405E-4</v>
      </c>
      <c r="S212" s="61">
        <v>-5.69220142545E-5</v>
      </c>
      <c r="T212" s="61">
        <v>-2.5510771213000001E-5</v>
      </c>
      <c r="U212" s="61">
        <v>-1.46454442205E-5</v>
      </c>
      <c r="V212" s="61">
        <v>-8.5567195420000005E-6</v>
      </c>
      <c r="W212" s="61">
        <v>-4.6812208699999999E-6</v>
      </c>
      <c r="X212" s="61">
        <v>-3.943269698E-6</v>
      </c>
      <c r="Y212" s="61">
        <v>-2.6687979035E-6</v>
      </c>
      <c r="Z212" s="61">
        <v>-1.7476139575000001E-6</v>
      </c>
      <c r="AA212" s="61">
        <v>-9.2557651249999996E-7</v>
      </c>
      <c r="AB212" s="61">
        <v>-8.5027537250000001E-7</v>
      </c>
      <c r="AC212" s="61">
        <v>-4.4364921650000005E-7</v>
      </c>
      <c r="AD212" s="61">
        <v>-3.2818746849999995E-7</v>
      </c>
      <c r="AE212" s="61">
        <v>-3.0685214549999997E-7</v>
      </c>
      <c r="AF212" s="61">
        <v>-2.277859485E-7</v>
      </c>
      <c r="AG212" s="61">
        <v>-1.4934726100000001E-7</v>
      </c>
      <c r="AH212" s="61">
        <v>-1.36797071E-7</v>
      </c>
      <c r="AI212" s="27" t="s">
        <v>42</v>
      </c>
    </row>
    <row r="213" spans="1:35" ht="15" thickBot="1" x14ac:dyDescent="0.35">
      <c r="A213" s="61">
        <v>-1.0436738004E-5</v>
      </c>
      <c r="B213" s="61">
        <v>-1.3953928751499999E-5</v>
      </c>
      <c r="C213" s="61">
        <v>-3.6051048284499999E-5</v>
      </c>
      <c r="D213" s="61">
        <v>-6.1271282598999991E-5</v>
      </c>
      <c r="E213" s="61">
        <v>-1.65972497693E-4</v>
      </c>
      <c r="F213" s="61">
        <v>-4.4895669185099997E-4</v>
      </c>
      <c r="G213" s="61">
        <v>-1.4254706605040001E-3</v>
      </c>
      <c r="H213" s="65">
        <v>-5.0500144782450003E-3</v>
      </c>
      <c r="I213" s="65">
        <v>-3.0411462903115503E-2</v>
      </c>
      <c r="J213" s="65">
        <v>-0.38358641052138504</v>
      </c>
      <c r="K213" s="65">
        <v>-4.6461085282367778</v>
      </c>
      <c r="L213" s="65">
        <v>-8.7944344509541477</v>
      </c>
      <c r="M213" s="65">
        <v>-0.255062300522504</v>
      </c>
      <c r="N213" s="65">
        <v>-5.0633148558522495E-2</v>
      </c>
      <c r="O213" s="61">
        <v>-7.2190449906599993E-3</v>
      </c>
      <c r="P213" s="61">
        <v>-2.3041979412435003E-3</v>
      </c>
      <c r="Q213" s="61">
        <v>-6.8955575683150004E-4</v>
      </c>
      <c r="R213" s="61">
        <v>-2.4396063337200002E-4</v>
      </c>
      <c r="S213" s="61">
        <v>-1.098737759025E-4</v>
      </c>
      <c r="T213" s="61">
        <v>-4.4831788718000001E-5</v>
      </c>
      <c r="U213" s="61">
        <v>-2.3697896267499999E-5</v>
      </c>
      <c r="V213" s="61">
        <v>-1.2848884522000001E-5</v>
      </c>
      <c r="W213" s="61">
        <v>-6.6352854529999995E-6</v>
      </c>
      <c r="X213" s="61">
        <v>-5.3583036205000002E-6</v>
      </c>
      <c r="Y213" s="61">
        <v>-3.5027580289999998E-6</v>
      </c>
      <c r="Z213" s="61">
        <v>-2.248994048E-6</v>
      </c>
      <c r="AA213" s="61">
        <v>-1.1721877460000002E-6</v>
      </c>
      <c r="AB213" s="61">
        <v>-1.0542159600000001E-6</v>
      </c>
      <c r="AC213" s="61">
        <v>-5.4530575549999996E-7</v>
      </c>
      <c r="AD213" s="61">
        <v>-3.9784102299999997E-7</v>
      </c>
      <c r="AE213" s="61">
        <v>-3.6709305750000001E-7</v>
      </c>
      <c r="AF213" s="61">
        <v>-2.6669153749999998E-7</v>
      </c>
      <c r="AG213" s="61">
        <v>-1.7068258399999999E-7</v>
      </c>
      <c r="AH213" s="61">
        <v>-1.5499484649999999E-7</v>
      </c>
      <c r="AI213" s="27" t="s">
        <v>43</v>
      </c>
    </row>
    <row r="214" spans="1:35" x14ac:dyDescent="0.3">
      <c r="A214" s="61">
        <v>-6.4137745994999995E-6</v>
      </c>
      <c r="B214" s="61">
        <v>-8.2448473204999993E-6</v>
      </c>
      <c r="C214" s="61">
        <v>-1.9856910618000002E-5</v>
      </c>
      <c r="D214" s="61">
        <v>-3.0197639668500002E-5</v>
      </c>
      <c r="E214" s="61">
        <v>-7.3699108246500007E-5</v>
      </c>
      <c r="F214" s="61">
        <v>-1.6772011165050002E-4</v>
      </c>
      <c r="G214" s="61">
        <v>-4.2959425871900005E-4</v>
      </c>
      <c r="H214" s="65">
        <v>-1.1650259800765001E-3</v>
      </c>
      <c r="I214" s="65">
        <v>-5.4268044400484997E-3</v>
      </c>
      <c r="J214" s="65">
        <v>-3.9445122295609501E-2</v>
      </c>
      <c r="K214" s="65">
        <v>-0.325402498507746</v>
      </c>
      <c r="L214" s="65">
        <v>-5.3379927964926086</v>
      </c>
      <c r="M214" s="69">
        <v>-8.8261635827782339</v>
      </c>
      <c r="N214" s="63">
        <v>-0.81292051572436552</v>
      </c>
      <c r="O214" s="63">
        <v>-3.9981804188050994E-2</v>
      </c>
      <c r="P214" s="63">
        <v>-8.3363953089644997E-3</v>
      </c>
      <c r="Q214" s="63">
        <v>-2.2074886871415E-3</v>
      </c>
      <c r="R214" s="63">
        <v>-6.9373559761099998E-4</v>
      </c>
      <c r="S214" s="64">
        <v>-2.871527397665E-4</v>
      </c>
      <c r="T214" s="61">
        <v>-1.051749847665E-4</v>
      </c>
      <c r="U214" s="61">
        <v>-5.11250814935E-5</v>
      </c>
      <c r="V214" s="61">
        <v>-2.5370209084999998E-5</v>
      </c>
      <c r="W214" s="61">
        <v>-1.2147328901000001E-5</v>
      </c>
      <c r="X214" s="61">
        <v>-9.2061918745000002E-6</v>
      </c>
      <c r="Y214" s="61">
        <v>-5.7235141495000001E-6</v>
      </c>
      <c r="Z214" s="61">
        <v>-3.5466836939999998E-6</v>
      </c>
      <c r="AA214" s="61">
        <v>-1.7902846034999999E-6</v>
      </c>
      <c r="AB214" s="61">
        <v>-1.5731663165000002E-6</v>
      </c>
      <c r="AC214" s="61">
        <v>-8.0509468849999998E-7</v>
      </c>
      <c r="AD214" s="61">
        <v>-5.7730874000000001E-7</v>
      </c>
      <c r="AE214" s="61">
        <v>-5.2397043250000003E-7</v>
      </c>
      <c r="AF214" s="61">
        <v>-3.7399566200000003E-7</v>
      </c>
      <c r="AG214" s="61">
        <v>-2.3468855300000001E-7</v>
      </c>
      <c r="AH214" s="61">
        <v>-2.1021568249999999E-7</v>
      </c>
      <c r="AI214" s="27" t="s">
        <v>44</v>
      </c>
    </row>
    <row r="215" spans="1:35" x14ac:dyDescent="0.3">
      <c r="A215" s="61">
        <v>-4.5688966695000002E-6</v>
      </c>
      <c r="B215" s="61">
        <v>-5.7523795865000006E-6</v>
      </c>
      <c r="C215" s="61">
        <v>-1.3119341116500001E-5</v>
      </c>
      <c r="D215" s="61">
        <v>-1.8593733994499999E-5</v>
      </c>
      <c r="E215" s="61">
        <v>-4.1610154945000003E-5</v>
      </c>
      <c r="F215" s="61">
        <v>-8.3951358457500007E-5</v>
      </c>
      <c r="G215" s="61">
        <v>-1.8402971106499998E-4</v>
      </c>
      <c r="H215" s="65">
        <v>-4.0169518634900001E-4</v>
      </c>
      <c r="I215" s="65">
        <v>-1.512710796251E-3</v>
      </c>
      <c r="J215" s="65">
        <v>-7.2256539207140001E-3</v>
      </c>
      <c r="K215" s="65">
        <v>-4.2021029340315E-2</v>
      </c>
      <c r="L215" s="65">
        <v>-0.43882407820870351</v>
      </c>
      <c r="M215" s="70">
        <v>-7.0706130143891901</v>
      </c>
      <c r="N215" s="65">
        <v>-7.3348457412547337</v>
      </c>
      <c r="O215" s="65">
        <v>-0.20413003387306899</v>
      </c>
      <c r="P215" s="65">
        <v>-3.5592283619164E-2</v>
      </c>
      <c r="Q215" s="65">
        <v>-8.6068330781795006E-3</v>
      </c>
      <c r="R215" s="65">
        <v>-2.3693572727044999E-3</v>
      </c>
      <c r="S215" s="66">
        <v>-8.8092858406550007E-4</v>
      </c>
      <c r="T215" s="61">
        <v>-2.8452472998050001E-4</v>
      </c>
      <c r="U215" s="61">
        <v>-1.239688942915E-4</v>
      </c>
      <c r="V215" s="61">
        <v>-5.5740413866000002E-5</v>
      </c>
      <c r="W215" s="61">
        <v>-2.4715716676500002E-5</v>
      </c>
      <c r="X215" s="61">
        <v>-1.7677570124500002E-5</v>
      </c>
      <c r="Y215" s="61">
        <v>-1.0395949886499999E-5</v>
      </c>
      <c r="Z215" s="61">
        <v>-6.1903812174999993E-6</v>
      </c>
      <c r="AA215" s="61">
        <v>-3.0189482045000001E-6</v>
      </c>
      <c r="AB215" s="61">
        <v>-2.5878491780000003E-6</v>
      </c>
      <c r="AC215" s="61">
        <v>-1.3077297979999999E-6</v>
      </c>
      <c r="AD215" s="61">
        <v>-9.2369398400000003E-7</v>
      </c>
      <c r="AE215" s="61">
        <v>-8.2266495449999996E-7</v>
      </c>
      <c r="AF215" s="61">
        <v>-5.7730874000000001E-7</v>
      </c>
      <c r="AG215" s="61">
        <v>-3.5454286750000002E-7</v>
      </c>
      <c r="AH215" s="61">
        <v>-3.1124471200000002E-7</v>
      </c>
      <c r="AI215" s="27" t="s">
        <v>45</v>
      </c>
    </row>
    <row r="216" spans="1:35" x14ac:dyDescent="0.3">
      <c r="A216" s="61">
        <v>-3.6539878185000003E-6</v>
      </c>
      <c r="B216" s="61">
        <v>-4.5870944449999997E-6</v>
      </c>
      <c r="C216" s="61">
        <v>-1.01562412575E-5</v>
      </c>
      <c r="D216" s="61">
        <v>-1.4043035100500002E-5</v>
      </c>
      <c r="E216" s="61">
        <v>-2.9617820890499999E-5</v>
      </c>
      <c r="F216" s="61">
        <v>-5.4838682714500004E-5</v>
      </c>
      <c r="G216" s="61">
        <v>-1.05560903109E-4</v>
      </c>
      <c r="H216" s="61">
        <v>-1.877665301375E-4</v>
      </c>
      <c r="I216" s="61">
        <v>-5.7611458942149996E-4</v>
      </c>
      <c r="J216" s="61">
        <v>-2.168941406066E-3</v>
      </c>
      <c r="K216" s="61">
        <v>-9.2617114050219992E-3</v>
      </c>
      <c r="L216" s="61">
        <v>-6.5955028567228E-2</v>
      </c>
      <c r="M216" s="70">
        <v>-0.88763726428463907</v>
      </c>
      <c r="N216" s="65">
        <v>-11.902538481695695</v>
      </c>
      <c r="O216" s="65">
        <v>-8.5910427309535695</v>
      </c>
      <c r="P216" s="65">
        <v>-0.26642229639140147</v>
      </c>
      <c r="Q216" s="65">
        <v>-3.6613719737902999E-2</v>
      </c>
      <c r="R216" s="65">
        <v>-6.8496998015644996E-3</v>
      </c>
      <c r="S216" s="66">
        <v>-2.2884367851319998E-3</v>
      </c>
      <c r="T216" s="61">
        <v>-7.3762110200299995E-4</v>
      </c>
      <c r="U216" s="61">
        <v>-3.30479133194E-4</v>
      </c>
      <c r="V216" s="61">
        <v>-1.4233797988499999E-4</v>
      </c>
      <c r="W216" s="61">
        <v>-5.7874573675499996E-5</v>
      </c>
      <c r="X216" s="61">
        <v>-3.8158225185499997E-5</v>
      </c>
      <c r="Y216" s="61">
        <v>-2.1214841176E-5</v>
      </c>
      <c r="Z216" s="61">
        <v>-1.17915310145E-5</v>
      </c>
      <c r="AA216" s="61">
        <v>-5.3583036205000002E-6</v>
      </c>
      <c r="AB216" s="61">
        <v>-4.4684951494999999E-6</v>
      </c>
      <c r="AC216" s="61">
        <v>-2.1680453225000003E-6</v>
      </c>
      <c r="AD216" s="61">
        <v>-1.5179454805000001E-6</v>
      </c>
      <c r="AE216" s="61">
        <v>-1.3315751589999999E-6</v>
      </c>
      <c r="AF216" s="61">
        <v>-9.2369398400000003E-7</v>
      </c>
      <c r="AG216" s="61">
        <v>-5.6852360700000002E-7</v>
      </c>
      <c r="AH216" s="61">
        <v>-4.9259495750000003E-7</v>
      </c>
      <c r="AI216" s="27" t="s">
        <v>46</v>
      </c>
    </row>
    <row r="217" spans="1:35" x14ac:dyDescent="0.3">
      <c r="A217" s="61">
        <v>-2.2816245419999998E-6</v>
      </c>
      <c r="B217" s="61">
        <v>-2.7892797275000001E-6</v>
      </c>
      <c r="C217" s="61">
        <v>-5.9738904400000006E-6</v>
      </c>
      <c r="D217" s="61">
        <v>-8.0628695654999993E-6</v>
      </c>
      <c r="E217" s="61">
        <v>-1.6165272229500002E-5</v>
      </c>
      <c r="F217" s="61">
        <v>-2.84719885435E-5</v>
      </c>
      <c r="G217" s="61">
        <v>-5.0850859841999999E-5</v>
      </c>
      <c r="H217" s="61">
        <v>-8.0616145465000006E-5</v>
      </c>
      <c r="I217" s="61">
        <v>-2.0918091933449999E-4</v>
      </c>
      <c r="J217" s="61">
        <v>-6.5212356013749997E-4</v>
      </c>
      <c r="K217" s="61">
        <v>-2.0604632112915001E-3</v>
      </c>
      <c r="L217" s="61">
        <v>-9.1850391567644997E-3</v>
      </c>
      <c r="M217" s="70">
        <v>-6.5921429826069494E-2</v>
      </c>
      <c r="N217" s="65">
        <v>-0.51076209610368151</v>
      </c>
      <c r="O217" s="65">
        <v>-4.9525885355028976</v>
      </c>
      <c r="P217" s="65">
        <v>-7.503678453604131</v>
      </c>
      <c r="Q217" s="65">
        <v>-0.4627689735105745</v>
      </c>
      <c r="R217" s="65">
        <v>-3.6059955781852497E-2</v>
      </c>
      <c r="S217" s="66">
        <v>-7.5181141358314999E-3</v>
      </c>
      <c r="T217" s="61">
        <v>-2.0846104043609997E-3</v>
      </c>
      <c r="U217" s="61">
        <v>-8.197112672834999E-4</v>
      </c>
      <c r="V217" s="61">
        <v>-3.2199081218749995E-4</v>
      </c>
      <c r="W217" s="61">
        <v>-1.1937615226100001E-4</v>
      </c>
      <c r="X217" s="61">
        <v>-7.3220318498000008E-5</v>
      </c>
      <c r="Y217" s="61">
        <v>-3.8012642981500001E-5</v>
      </c>
      <c r="Z217" s="61">
        <v>-1.9861930693999998E-5</v>
      </c>
      <c r="AA217" s="61">
        <v>-8.4895760254999999E-6</v>
      </c>
      <c r="AB217" s="61">
        <v>-6.7940453564999996E-6</v>
      </c>
      <c r="AC217" s="61">
        <v>-3.1394300285000002E-6</v>
      </c>
      <c r="AD217" s="61">
        <v>-2.1416899234999999E-6</v>
      </c>
      <c r="AE217" s="61">
        <v>-1.8360927970000001E-6</v>
      </c>
      <c r="AF217" s="61">
        <v>-1.2493714144999999E-6</v>
      </c>
      <c r="AG217" s="61">
        <v>-7.5865898550000007E-7</v>
      </c>
      <c r="AH217" s="61">
        <v>-6.4382474699999997E-7</v>
      </c>
      <c r="AI217" s="27" t="s">
        <v>47</v>
      </c>
    </row>
    <row r="218" spans="1:35" x14ac:dyDescent="0.3">
      <c r="A218" s="61">
        <v>-1.5825789590000001E-6</v>
      </c>
      <c r="B218" s="61">
        <v>-1.8900586139999999E-6</v>
      </c>
      <c r="C218" s="61">
        <v>-3.9363670935000002E-6</v>
      </c>
      <c r="D218" s="61">
        <v>-5.2240165874999997E-6</v>
      </c>
      <c r="E218" s="61">
        <v>-1.0040152000000001E-5</v>
      </c>
      <c r="F218" s="61">
        <v>-1.6982289598500001E-5</v>
      </c>
      <c r="G218" s="61">
        <v>-2.8460693372499999E-5</v>
      </c>
      <c r="H218" s="61">
        <v>-4.1069869265500004E-5</v>
      </c>
      <c r="I218" s="61">
        <v>-9.3141862594499987E-5</v>
      </c>
      <c r="J218" s="61">
        <v>-2.5231341232649998E-4</v>
      </c>
      <c r="K218" s="61">
        <v>-6.3885612677899999E-4</v>
      </c>
      <c r="L218" s="61">
        <v>-2.1175571631489999E-3</v>
      </c>
      <c r="M218" s="70">
        <v>-9.5899246014115001E-3</v>
      </c>
      <c r="N218" s="65">
        <v>-5.0933719961437002E-2</v>
      </c>
      <c r="O218" s="65">
        <v>-0.3876090105978845</v>
      </c>
      <c r="P218" s="65">
        <v>-5.1295545829695897</v>
      </c>
      <c r="Q218" s="65">
        <v>-8.8680096781576854</v>
      </c>
      <c r="R218" s="65">
        <v>-0.2499219265587875</v>
      </c>
      <c r="S218" s="66">
        <v>-2.85924709950095E-2</v>
      </c>
      <c r="T218" s="61">
        <v>-6.7789079448315002E-3</v>
      </c>
      <c r="U218" s="61">
        <v>-2.3328952056975E-3</v>
      </c>
      <c r="V218" s="61">
        <v>-8.5788643522549993E-4</v>
      </c>
      <c r="W218" s="61">
        <v>-2.9104392617599999E-4</v>
      </c>
      <c r="X218" s="61">
        <v>-1.656279949775E-4</v>
      </c>
      <c r="Y218" s="61">
        <v>-7.9887606935499989E-5</v>
      </c>
      <c r="Z218" s="61">
        <v>-3.8839700502499999E-5</v>
      </c>
      <c r="AA218" s="61">
        <v>-1.5424183509999998E-5</v>
      </c>
      <c r="AB218" s="61">
        <v>-1.17061897225E-5</v>
      </c>
      <c r="AC218" s="61">
        <v>-5.0715317789999998E-6</v>
      </c>
      <c r="AD218" s="61">
        <v>-3.3509007300000003E-6</v>
      </c>
      <c r="AE218" s="61">
        <v>-2.8055949744999998E-6</v>
      </c>
      <c r="AF218" s="61">
        <v>-1.8706058194999999E-6</v>
      </c>
      <c r="AG218" s="61">
        <v>-1.124497024E-6</v>
      </c>
      <c r="AH218" s="61">
        <v>-9.3561666449999993E-7</v>
      </c>
      <c r="AI218" s="27" t="s">
        <v>48</v>
      </c>
    </row>
    <row r="219" spans="1:35" x14ac:dyDescent="0.3">
      <c r="A219" s="61">
        <v>-1.0749237735E-6</v>
      </c>
      <c r="B219" s="61">
        <v>-1.2487439049999999E-6</v>
      </c>
      <c r="C219" s="61">
        <v>-2.5288632850000002E-6</v>
      </c>
      <c r="D219" s="61">
        <v>-3.2850122325E-6</v>
      </c>
      <c r="E219" s="61">
        <v>-6.1163350964999998E-6</v>
      </c>
      <c r="F219" s="61">
        <v>-1.0033876904999999E-5</v>
      </c>
      <c r="G219" s="61">
        <v>-1.61589971345E-5</v>
      </c>
      <c r="H219" s="61">
        <v>-2.2087706890500003E-5</v>
      </c>
      <c r="I219" s="61">
        <v>-4.5606762950500002E-5</v>
      </c>
      <c r="J219" s="61">
        <v>-1.1204872382950001E-4</v>
      </c>
      <c r="K219" s="61">
        <v>-2.409755706805E-4</v>
      </c>
      <c r="L219" s="61">
        <v>-6.4050647676399991E-4</v>
      </c>
      <c r="M219" s="70">
        <v>-2.1006840602035E-3</v>
      </c>
      <c r="N219" s="65">
        <v>-7.6493113120535E-3</v>
      </c>
      <c r="O219" s="65">
        <v>-4.0519751767154007E-2</v>
      </c>
      <c r="P219" s="65">
        <v>-0.37785504811056847</v>
      </c>
      <c r="Q219" s="65">
        <v>-5.8698031626305349</v>
      </c>
      <c r="R219" s="65">
        <v>-8.7810726658947367</v>
      </c>
      <c r="S219" s="66">
        <v>-0.25585406063412902</v>
      </c>
      <c r="T219" s="61">
        <v>-3.5338070735580998E-2</v>
      </c>
      <c r="U219" s="61">
        <v>-7.6131278592644997E-3</v>
      </c>
      <c r="V219" s="61">
        <v>-2.4212968615289999E-3</v>
      </c>
      <c r="W219" s="61">
        <v>-7.3844627699550002E-4</v>
      </c>
      <c r="X219" s="61">
        <v>-3.8781467620900003E-4</v>
      </c>
      <c r="Y219" s="61">
        <v>-1.706430509015E-4</v>
      </c>
      <c r="Z219" s="61">
        <v>-7.7750309578499994E-5</v>
      </c>
      <c r="AA219" s="61">
        <v>-2.8898695003500002E-5</v>
      </c>
      <c r="AB219" s="61">
        <v>-2.0503245402999998E-5</v>
      </c>
      <c r="AC219" s="61">
        <v>-8.3201484605000004E-6</v>
      </c>
      <c r="AD219" s="61">
        <v>-5.2403318344999998E-6</v>
      </c>
      <c r="AE219" s="61">
        <v>-4.2576519575000002E-6</v>
      </c>
      <c r="AF219" s="61">
        <v>-2.756021724E-6</v>
      </c>
      <c r="AG219" s="61">
        <v>-1.6120719055E-6</v>
      </c>
      <c r="AH219" s="61">
        <v>-1.3140048930000001E-6</v>
      </c>
      <c r="AI219" s="27" t="s">
        <v>49</v>
      </c>
    </row>
    <row r="220" spans="1:35" ht="15" thickBot="1" x14ac:dyDescent="0.35">
      <c r="A220" s="61">
        <v>-7.2602849149999998E-7</v>
      </c>
      <c r="B220" s="61">
        <v>-8.2203744500000002E-7</v>
      </c>
      <c r="C220" s="61">
        <v>-1.620229529E-6</v>
      </c>
      <c r="D220" s="61">
        <v>-2.0463084794999999E-6</v>
      </c>
      <c r="E220" s="61">
        <v>-3.7035610689999997E-6</v>
      </c>
      <c r="F220" s="61">
        <v>-5.8935692240000008E-6</v>
      </c>
      <c r="G220" s="61">
        <v>-9.1804639849999997E-6</v>
      </c>
      <c r="H220" s="61">
        <v>-1.20877154985E-5</v>
      </c>
      <c r="I220" s="61">
        <v>-2.3475130395000002E-5</v>
      </c>
      <c r="J220" s="61">
        <v>-5.3570486015000005E-5</v>
      </c>
      <c r="K220" s="61">
        <v>-1.032962213235E-4</v>
      </c>
      <c r="L220" s="61">
        <v>-2.3723435904149999E-4</v>
      </c>
      <c r="M220" s="71">
        <v>-6.2351791207049994E-4</v>
      </c>
      <c r="N220" s="67">
        <v>-1.7422983245255002E-3</v>
      </c>
      <c r="O220" s="67">
        <v>-6.0377075286405001E-3</v>
      </c>
      <c r="P220" s="67">
        <v>-3.8710658193901001E-2</v>
      </c>
      <c r="Q220" s="67">
        <v>-0.33153988529295197</v>
      </c>
      <c r="R220" s="67">
        <v>-4.5723568309291212</v>
      </c>
      <c r="S220" s="68">
        <v>-7.5053992289803162</v>
      </c>
      <c r="T220" s="61">
        <v>-0.47603256211836797</v>
      </c>
      <c r="U220" s="61">
        <v>-3.8770406510943503E-2</v>
      </c>
      <c r="V220" s="61">
        <v>-8.3997066249479994E-3</v>
      </c>
      <c r="W220" s="61">
        <v>-2.1569045188370001E-3</v>
      </c>
      <c r="X220" s="61">
        <v>-1.0038583226250001E-3</v>
      </c>
      <c r="Y220" s="61">
        <v>-3.8770172449900003E-4</v>
      </c>
      <c r="Z220" s="61">
        <v>-1.6375487911999997E-4</v>
      </c>
      <c r="AA220" s="61">
        <v>-5.6436321901500003E-5</v>
      </c>
      <c r="AB220" s="61">
        <v>-3.70575735225E-5</v>
      </c>
      <c r="AC220" s="61">
        <v>-1.41246113355E-5</v>
      </c>
      <c r="AD220" s="61">
        <v>-8.4054897525000005E-6</v>
      </c>
      <c r="AE220" s="61">
        <v>-6.5631218605000002E-6</v>
      </c>
      <c r="AF220" s="61">
        <v>-4.0963820160000003E-6</v>
      </c>
      <c r="AG220" s="61">
        <v>-2.3042148840000001E-6</v>
      </c>
      <c r="AH220" s="61">
        <v>-1.8342102684999999E-6</v>
      </c>
      <c r="AI220" s="27" t="s">
        <v>50</v>
      </c>
    </row>
    <row r="221" spans="1:35" x14ac:dyDescent="0.3">
      <c r="A221" s="61">
        <v>-5.4216820800000005E-7</v>
      </c>
      <c r="B221" s="61">
        <v>-5.9613402499999997E-7</v>
      </c>
      <c r="C221" s="61">
        <v>-1.1470873660000001E-6</v>
      </c>
      <c r="D221" s="61">
        <v>-1.4093863369999999E-6</v>
      </c>
      <c r="E221" s="61">
        <v>-2.4836826009999999E-6</v>
      </c>
      <c r="F221" s="61">
        <v>-3.8541633490000002E-6</v>
      </c>
      <c r="G221" s="61">
        <v>-5.8421134449999999E-6</v>
      </c>
      <c r="H221" s="61">
        <v>-7.4849333159999994E-6</v>
      </c>
      <c r="I221" s="61">
        <v>-1.3874235045E-5</v>
      </c>
      <c r="J221" s="61">
        <v>-2.9600250624499999E-5</v>
      </c>
      <c r="K221" s="61">
        <v>-5.2096466199500002E-5</v>
      </c>
      <c r="L221" s="61">
        <v>-1.067676038775E-4</v>
      </c>
      <c r="M221" s="61">
        <v>-2.3670411351399997E-4</v>
      </c>
      <c r="N221" s="61">
        <v>-5.3890202105249998E-4</v>
      </c>
      <c r="O221" s="61">
        <v>-1.4020087078084999E-3</v>
      </c>
      <c r="P221" s="61">
        <v>-6.5636426933850002E-3</v>
      </c>
      <c r="Q221" s="61">
        <v>-3.7714743514036496E-2</v>
      </c>
      <c r="R221" s="61">
        <v>-0.35822680007183999</v>
      </c>
      <c r="S221" s="61">
        <v>-4.5842755355289295</v>
      </c>
      <c r="T221" s="61">
        <v>-8.8801127055154954</v>
      </c>
      <c r="U221" s="61">
        <v>-0.24467184887424301</v>
      </c>
      <c r="V221" s="61">
        <v>-3.4859686358217998E-2</v>
      </c>
      <c r="W221" s="61">
        <v>-7.3670085932124995E-3</v>
      </c>
      <c r="X221" s="61">
        <v>-3.0702753440524999E-3</v>
      </c>
      <c r="Y221" s="61">
        <v>-1.024001377575E-3</v>
      </c>
      <c r="Z221" s="61">
        <v>-4.0507997259200002E-4</v>
      </c>
      <c r="AA221" s="61">
        <v>-1.300331460995E-4</v>
      </c>
      <c r="AB221" s="61">
        <v>-7.8140620487500011E-5</v>
      </c>
      <c r="AC221" s="61">
        <v>-2.7679444045000003E-5</v>
      </c>
      <c r="AD221" s="61">
        <v>-1.5358295012499999E-5</v>
      </c>
      <c r="AE221" s="61">
        <v>-1.13572944405E-5</v>
      </c>
      <c r="AF221" s="61">
        <v>-6.7739650524999999E-6</v>
      </c>
      <c r="AG221" s="61">
        <v>-3.6489677425000004E-6</v>
      </c>
      <c r="AH221" s="61">
        <v>-2.8325778830000001E-6</v>
      </c>
      <c r="AI221" s="27" t="s">
        <v>51</v>
      </c>
    </row>
    <row r="222" spans="1:35" x14ac:dyDescent="0.3">
      <c r="A222" s="61">
        <v>-3.7901573800000001E-7</v>
      </c>
      <c r="B222" s="61">
        <v>-4.0662615600000001E-7</v>
      </c>
      <c r="C222" s="61">
        <v>-7.6869913750000004E-7</v>
      </c>
      <c r="D222" s="61">
        <v>-9.1679137949999997E-7</v>
      </c>
      <c r="E222" s="61">
        <v>-1.5769313735E-6</v>
      </c>
      <c r="F222" s="61">
        <v>-2.3751234574999999E-6</v>
      </c>
      <c r="G222" s="61">
        <v>-3.5033855385000002E-6</v>
      </c>
      <c r="H222" s="61">
        <v>-4.3655835914999998E-6</v>
      </c>
      <c r="I222" s="61">
        <v>-7.8576739590000003E-6</v>
      </c>
      <c r="J222" s="61">
        <v>-1.5896070654E-5</v>
      </c>
      <c r="K222" s="61">
        <v>-2.6423170026000001E-5</v>
      </c>
      <c r="L222" s="61">
        <v>-5.0387757830999997E-5</v>
      </c>
      <c r="M222" s="61">
        <v>-1.00239622549E-4</v>
      </c>
      <c r="N222" s="61">
        <v>-1.971063815355E-4</v>
      </c>
      <c r="O222" s="61">
        <v>-4.0678240586549996E-4</v>
      </c>
      <c r="P222" s="61">
        <v>-1.45750376546E-3</v>
      </c>
      <c r="Q222" s="61">
        <v>-5.5001019422149999E-3</v>
      </c>
      <c r="R222" s="61">
        <v>-3.5102428368141002E-2</v>
      </c>
      <c r="S222" s="61">
        <v>-0.27860475578424948</v>
      </c>
      <c r="T222" s="61">
        <v>-3.3619468725999062</v>
      </c>
      <c r="U222" s="61">
        <v>-7.5168979289215851</v>
      </c>
      <c r="V222" s="61">
        <v>-0.45007761458088802</v>
      </c>
      <c r="W222" s="61">
        <v>-4.8492543598948001E-2</v>
      </c>
      <c r="X222" s="61">
        <v>-1.3345023653155999E-2</v>
      </c>
      <c r="Y222" s="61">
        <v>-3.2309253061664996E-3</v>
      </c>
      <c r="Z222" s="61">
        <v>-1.105678014095E-3</v>
      </c>
      <c r="AA222" s="61">
        <v>-3.1164004298500002E-4</v>
      </c>
      <c r="AB222" s="61">
        <v>-1.67637907906E-4</v>
      </c>
      <c r="AC222" s="61">
        <v>-5.5303039744499998E-5</v>
      </c>
      <c r="AD222" s="61">
        <v>-2.8629493428E-5</v>
      </c>
      <c r="AE222" s="61">
        <v>-1.9770941816500001E-5</v>
      </c>
      <c r="AF222" s="61">
        <v>-1.1142686191500001E-5</v>
      </c>
      <c r="AG222" s="61">
        <v>-5.6745684085000006E-6</v>
      </c>
      <c r="AH222" s="61">
        <v>-4.280869809E-6</v>
      </c>
      <c r="AI222" s="27" t="s">
        <v>52</v>
      </c>
    </row>
    <row r="223" spans="1:35" x14ac:dyDescent="0.3">
      <c r="A223" s="61">
        <v>-2.8426180350000001E-7</v>
      </c>
      <c r="B223" s="61">
        <v>-2.9869452200000003E-7</v>
      </c>
      <c r="C223" s="61">
        <v>-5.5346337900000001E-7</v>
      </c>
      <c r="D223" s="61">
        <v>-6.41314709E-7</v>
      </c>
      <c r="E223" s="61">
        <v>-1.0799438494999999E-6</v>
      </c>
      <c r="F223" s="61">
        <v>-1.5794414115E-6</v>
      </c>
      <c r="G223" s="61">
        <v>-2.2684468425000002E-6</v>
      </c>
      <c r="H223" s="61">
        <v>-2.7604142905E-6</v>
      </c>
      <c r="I223" s="61">
        <v>-4.8625711155000003E-6</v>
      </c>
      <c r="J223" s="61">
        <v>-9.4251926900000004E-6</v>
      </c>
      <c r="K223" s="61">
        <v>-1.4983044331499999E-5</v>
      </c>
      <c r="L223" s="61">
        <v>-2.7004243822999999E-5</v>
      </c>
      <c r="M223" s="61">
        <v>-4.9437708447999999E-5</v>
      </c>
      <c r="N223" s="61">
        <v>-8.6961521528999995E-5</v>
      </c>
      <c r="O223" s="61">
        <v>-1.5110805265699999E-4</v>
      </c>
      <c r="P223" s="61">
        <v>-4.3989168961399994E-4</v>
      </c>
      <c r="Q223" s="61">
        <v>-1.2747146406765001E-3</v>
      </c>
      <c r="R223" s="61">
        <v>-5.6512991012210006E-3</v>
      </c>
      <c r="S223" s="61">
        <v>-3.4655400640493002E-2</v>
      </c>
      <c r="T223" s="61">
        <v>-0.26618087591648548</v>
      </c>
      <c r="U223" s="61">
        <v>-3.38490088898565</v>
      </c>
      <c r="V223" s="61">
        <v>-7.7322146650125223</v>
      </c>
      <c r="W223" s="61">
        <v>-0.52027913359413946</v>
      </c>
      <c r="X223" s="61">
        <v>-8.4714613322578E-2</v>
      </c>
      <c r="Y223" s="61">
        <v>-1.2178037960910999E-2</v>
      </c>
      <c r="Z223" s="61">
        <v>-3.5131144457880002E-3</v>
      </c>
      <c r="AA223" s="61">
        <v>-8.5950791977350001E-4</v>
      </c>
      <c r="AB223" s="61">
        <v>-4.0577650813699998E-4</v>
      </c>
      <c r="AC223" s="61">
        <v>-1.24494119743E-4</v>
      </c>
      <c r="AD223" s="61">
        <v>-5.9413854479000003E-5</v>
      </c>
      <c r="AE223" s="61">
        <v>-3.7840705378499998E-5</v>
      </c>
      <c r="AF223" s="61">
        <v>-1.9888286092999998E-5</v>
      </c>
      <c r="AG223" s="61">
        <v>-9.4521755984999998E-6</v>
      </c>
      <c r="AH223" s="61">
        <v>-6.8818966865000003E-6</v>
      </c>
      <c r="AI223" s="27" t="s">
        <v>53</v>
      </c>
    </row>
    <row r="224" spans="1:35" x14ac:dyDescent="0.3">
      <c r="A224" s="61">
        <v>-2.2715843900000001E-7</v>
      </c>
      <c r="B224" s="61">
        <v>-2.3594357199999999E-7</v>
      </c>
      <c r="C224" s="61">
        <v>-4.2796147899999999E-7</v>
      </c>
      <c r="D224" s="61">
        <v>-4.83182315E-7</v>
      </c>
      <c r="E224" s="61">
        <v>-7.9756457450000008E-7</v>
      </c>
      <c r="F224" s="61">
        <v>-1.1345371760000001E-6</v>
      </c>
      <c r="G224" s="61">
        <v>-1.5844614874999999E-6</v>
      </c>
      <c r="H224" s="61">
        <v>-1.8806459715E-6</v>
      </c>
      <c r="I224" s="61">
        <v>-3.2479891720000002E-6</v>
      </c>
      <c r="J224" s="61">
        <v>-6.0899796974999998E-6</v>
      </c>
      <c r="K224" s="61">
        <v>-9.3781294774999995E-6</v>
      </c>
      <c r="L224" s="61">
        <v>-1.6225513141499999E-5</v>
      </c>
      <c r="M224" s="61">
        <v>-2.8029594346E-5</v>
      </c>
      <c r="N224" s="61">
        <v>-4.5375839454500004E-5</v>
      </c>
      <c r="O224" s="61">
        <v>-6.9254458457999996E-5</v>
      </c>
      <c r="P224" s="61">
        <v>-1.705112739065E-4</v>
      </c>
      <c r="Q224" s="61">
        <v>-4.0319305152550005E-4</v>
      </c>
      <c r="R224" s="61">
        <v>-1.368704896115E-3</v>
      </c>
      <c r="S224" s="61">
        <v>-6.2600736775890002E-3</v>
      </c>
      <c r="T224" s="61">
        <v>-3.4289745207257499E-2</v>
      </c>
      <c r="U224" s="61">
        <v>-0.2862875390805425</v>
      </c>
      <c r="V224" s="61">
        <v>-3.4676667941463197</v>
      </c>
      <c r="W224" s="61">
        <v>-8.8082121066395125</v>
      </c>
      <c r="X224" s="61">
        <v>-1.1421936396653345</v>
      </c>
      <c r="Y224" s="61">
        <v>-6.6309814908414005E-2</v>
      </c>
      <c r="Z224" s="61">
        <v>-1.3852098392368501E-2</v>
      </c>
      <c r="AA224" s="61">
        <v>-2.7272516684440002E-3</v>
      </c>
      <c r="AB224" s="61">
        <v>-1.111239003284E-3</v>
      </c>
      <c r="AC224" s="61">
        <v>-3.2089078803399998E-4</v>
      </c>
      <c r="AD224" s="61">
        <v>-1.4144817141400001E-4</v>
      </c>
      <c r="AE224" s="61">
        <v>-8.2060672334000008E-5</v>
      </c>
      <c r="AF224" s="61">
        <v>-3.9757119391500002E-5</v>
      </c>
      <c r="AG224" s="61">
        <v>-1.7428448853000002E-5</v>
      </c>
      <c r="AH224" s="61">
        <v>-1.2109678331E-5</v>
      </c>
      <c r="AI224" s="27" t="s">
        <v>54</v>
      </c>
    </row>
    <row r="225" spans="1:35" x14ac:dyDescent="0.3">
      <c r="A225" s="61">
        <v>-1.5185729900000001E-7</v>
      </c>
      <c r="B225" s="61">
        <v>-1.5562235600000001E-7</v>
      </c>
      <c r="C225" s="61">
        <v>-2.77359199E-7</v>
      </c>
      <c r="D225" s="61">
        <v>-3.0810716449999996E-7</v>
      </c>
      <c r="E225" s="61">
        <v>-5.0012507150000003E-7</v>
      </c>
      <c r="F225" s="61">
        <v>-7.0030060200000006E-7</v>
      </c>
      <c r="G225" s="61">
        <v>-9.5820700649999994E-7</v>
      </c>
      <c r="H225" s="61">
        <v>-1.1150843815000001E-6</v>
      </c>
      <c r="I225" s="61">
        <v>-1.8819009905000001E-6</v>
      </c>
      <c r="J225" s="61">
        <v>-3.4280843984999999E-6</v>
      </c>
      <c r="K225" s="61">
        <v>-5.1411853334999994E-6</v>
      </c>
      <c r="L225" s="61">
        <v>-8.6019002259999995E-6</v>
      </c>
      <c r="M225" s="61">
        <v>-1.42250128555E-5</v>
      </c>
      <c r="N225" s="61">
        <v>-2.1853018337500002E-5</v>
      </c>
      <c r="O225" s="61">
        <v>-3.1051680098000002E-5</v>
      </c>
      <c r="P225" s="61">
        <v>-6.9886988033999995E-5</v>
      </c>
      <c r="Q225" s="61">
        <v>-1.4692758436800002E-4</v>
      </c>
      <c r="R225" s="61">
        <v>-4.20415049753E-4</v>
      </c>
      <c r="S225" s="61">
        <v>-1.5602440133665001E-3</v>
      </c>
      <c r="T225" s="61">
        <v>-5.9189413156135002E-3</v>
      </c>
      <c r="U225" s="61">
        <v>-3.4710641556796998E-2</v>
      </c>
      <c r="V225" s="61">
        <v>-0.22159531878873798</v>
      </c>
      <c r="W225" s="61">
        <v>-1.4524619343331444</v>
      </c>
      <c r="X225" s="61">
        <v>-7.4663123913913552</v>
      </c>
      <c r="Y225" s="61">
        <v>-0.3351093632695395</v>
      </c>
      <c r="Z225" s="61">
        <v>-5.3194464752333998E-2</v>
      </c>
      <c r="AA225" s="61">
        <v>-7.7811372527945002E-3</v>
      </c>
      <c r="AB225" s="61">
        <v>-2.5620717152495002E-3</v>
      </c>
      <c r="AC225" s="61">
        <v>-6.5641007753200009E-4</v>
      </c>
      <c r="AD225" s="61">
        <v>-2.5811411014450001E-4</v>
      </c>
      <c r="AE225" s="61">
        <v>-1.35889692263E-4</v>
      </c>
      <c r="AF225" s="61">
        <v>-6.068016865E-5</v>
      </c>
      <c r="AG225" s="61">
        <v>-2.4706931543499999E-5</v>
      </c>
      <c r="AH225" s="61">
        <v>-1.6302696810000001E-5</v>
      </c>
      <c r="AI225" s="27" t="s">
        <v>55</v>
      </c>
    </row>
    <row r="226" spans="1:35" x14ac:dyDescent="0.3">
      <c r="A226" s="61">
        <v>-1.0542159599999999E-7</v>
      </c>
      <c r="B226" s="61">
        <v>-1.0730412450000001E-7</v>
      </c>
      <c r="C226" s="61">
        <v>-1.8888035949999999E-7</v>
      </c>
      <c r="D226" s="61">
        <v>-2.077056445E-7</v>
      </c>
      <c r="E226" s="61">
        <v>-3.3006999700000003E-7</v>
      </c>
      <c r="F226" s="61">
        <v>-4.5180683999999999E-7</v>
      </c>
      <c r="G226" s="61">
        <v>-6.0240911999999999E-7</v>
      </c>
      <c r="H226" s="61">
        <v>-6.7959278850000007E-7</v>
      </c>
      <c r="I226" s="61">
        <v>-1.1232420050000001E-6</v>
      </c>
      <c r="J226" s="61">
        <v>-1.9873225865000002E-6</v>
      </c>
      <c r="K226" s="61">
        <v>-2.9185466844999998E-6</v>
      </c>
      <c r="L226" s="61">
        <v>-4.7728372570000002E-6</v>
      </c>
      <c r="M226" s="61">
        <v>-7.7039341315000005E-6</v>
      </c>
      <c r="N226" s="61">
        <v>-1.1396827539E-5</v>
      </c>
      <c r="O226" s="61">
        <v>-1.5172552200500001E-5</v>
      </c>
      <c r="P226" s="61">
        <v>-3.0458056111E-5</v>
      </c>
      <c r="Q226" s="61">
        <v>-5.5958787172000002E-5</v>
      </c>
      <c r="R226" s="61">
        <v>-1.3299687346799999E-4</v>
      </c>
      <c r="S226" s="61">
        <v>-4.0614046364700001E-4</v>
      </c>
      <c r="T226" s="61">
        <v>-1.2214535168450001E-3</v>
      </c>
      <c r="U226" s="61">
        <v>-5.7806890500829997E-3</v>
      </c>
      <c r="V226" s="61">
        <v>-3.0171481307483001E-2</v>
      </c>
      <c r="W226" s="61">
        <v>-0.20924698290715052</v>
      </c>
      <c r="X226" s="61">
        <v>-3.1533118915504823</v>
      </c>
      <c r="Y226" s="61">
        <v>-8.9624885539085142</v>
      </c>
      <c r="Z226" s="61">
        <v>-0.66874421538364048</v>
      </c>
      <c r="AA226" s="61">
        <v>-3.4636912328094502E-2</v>
      </c>
      <c r="AB226" s="61">
        <v>-8.2521546686275E-3</v>
      </c>
      <c r="AC226" s="61">
        <v>-1.7532546403955002E-3</v>
      </c>
      <c r="AD226" s="61">
        <v>-6.4224593309799996E-4</v>
      </c>
      <c r="AE226" s="61">
        <v>-3.0165824936850003E-4</v>
      </c>
      <c r="AF226" s="61">
        <v>-1.22626651471E-4</v>
      </c>
      <c r="AG226" s="61">
        <v>-4.6612033169500004E-5</v>
      </c>
      <c r="AH226" s="61">
        <v>-2.8448143182500002E-5</v>
      </c>
      <c r="AI226" s="27" t="s">
        <v>56</v>
      </c>
    </row>
    <row r="227" spans="1:35" x14ac:dyDescent="0.3">
      <c r="A227" s="61">
        <v>-9.0361367999999996E-8</v>
      </c>
      <c r="B227" s="61">
        <v>-9.1616387000000006E-8</v>
      </c>
      <c r="C227" s="61">
        <v>-1.600149225E-7</v>
      </c>
      <c r="D227" s="61">
        <v>-1.7319262199999999E-7</v>
      </c>
      <c r="E227" s="61">
        <v>-2.7108410400000003E-7</v>
      </c>
      <c r="F227" s="61">
        <v>-3.6332800049999996E-7</v>
      </c>
      <c r="G227" s="61">
        <v>-4.7314216299999997E-7</v>
      </c>
      <c r="H227" s="61">
        <v>-5.2020537549999998E-7</v>
      </c>
      <c r="I227" s="61">
        <v>-8.4086272999999998E-7</v>
      </c>
      <c r="J227" s="61">
        <v>-1.4551945305000001E-6</v>
      </c>
      <c r="K227" s="61">
        <v>-2.0820765209999998E-6</v>
      </c>
      <c r="L227" s="61">
        <v>-3.3151326885E-6</v>
      </c>
      <c r="M227" s="61">
        <v>-5.2196240210000006E-6</v>
      </c>
      <c r="N227" s="61">
        <v>-7.5094061865E-6</v>
      </c>
      <c r="O227" s="61">
        <v>-9.5582247040000009E-6</v>
      </c>
      <c r="P227" s="61">
        <v>-1.7759773869E-5</v>
      </c>
      <c r="Q227" s="61">
        <v>-2.9474121215000002E-5</v>
      </c>
      <c r="R227" s="61">
        <v>-6.1331523510999998E-5</v>
      </c>
      <c r="S227" s="61">
        <v>-1.6021196048299999E-4</v>
      </c>
      <c r="T227" s="61">
        <v>-3.9548346980850001E-4</v>
      </c>
      <c r="U227" s="61">
        <v>-1.5001574687035001E-3</v>
      </c>
      <c r="V227" s="61">
        <v>-5.8108314689155E-3</v>
      </c>
      <c r="W227" s="61">
        <v>-3.0125589027709999E-2</v>
      </c>
      <c r="X227" s="61">
        <v>-0.26705856404149303</v>
      </c>
      <c r="Y227" s="61">
        <v>-3.7656351596428816</v>
      </c>
      <c r="Z227" s="61">
        <v>-7.3405623101290862</v>
      </c>
      <c r="AA227" s="61">
        <v>-0.20771235445908351</v>
      </c>
      <c r="AB227" s="61">
        <v>-4.0198790070546497E-2</v>
      </c>
      <c r="AC227" s="61">
        <v>-6.7684944246789993E-3</v>
      </c>
      <c r="AD227" s="61">
        <v>-2.213921287026E-3</v>
      </c>
      <c r="AE227" s="61">
        <v>-9.0197462518600002E-4</v>
      </c>
      <c r="AF227" s="61">
        <v>-3.2598365513600004E-4</v>
      </c>
      <c r="AG227" s="61">
        <v>-1.1241205183E-4</v>
      </c>
      <c r="AH227" s="61">
        <v>-6.2886492051999996E-5</v>
      </c>
      <c r="AI227" s="27" t="s">
        <v>57</v>
      </c>
    </row>
    <row r="228" spans="1:35" x14ac:dyDescent="0.3">
      <c r="A228" s="61">
        <v>-8.5341291999999997E-8</v>
      </c>
      <c r="B228" s="61">
        <v>-8.5968801500000002E-8</v>
      </c>
      <c r="C228" s="61">
        <v>-1.48092242E-7</v>
      </c>
      <c r="D228" s="61">
        <v>-1.60642432E-7</v>
      </c>
      <c r="E228" s="61">
        <v>-2.4849376200000001E-7</v>
      </c>
      <c r="F228" s="61">
        <v>-3.3006999700000003E-7</v>
      </c>
      <c r="G228" s="61">
        <v>-4.2294140300000001E-7</v>
      </c>
      <c r="H228" s="61">
        <v>-4.5306185899999998E-7</v>
      </c>
      <c r="I228" s="61">
        <v>-7.0908573500000005E-7</v>
      </c>
      <c r="J228" s="61">
        <v>-1.2010531829999999E-6</v>
      </c>
      <c r="K228" s="61">
        <v>-1.6748228555000002E-6</v>
      </c>
      <c r="L228" s="61">
        <v>-2.5985168394999997E-6</v>
      </c>
      <c r="M228" s="61">
        <v>-4.0191983474999998E-6</v>
      </c>
      <c r="N228" s="61">
        <v>-5.7435944534999998E-6</v>
      </c>
      <c r="O228" s="61">
        <v>-7.2615399339999992E-6</v>
      </c>
      <c r="P228" s="61">
        <v>-1.3070395375500001E-5</v>
      </c>
      <c r="Q228" s="61">
        <v>-2.0312482514999999E-5</v>
      </c>
      <c r="R228" s="61">
        <v>-3.7983777544500003E-5</v>
      </c>
      <c r="S228" s="61">
        <v>-8.4184791991500003E-5</v>
      </c>
      <c r="T228" s="61">
        <v>-1.7465158158750001E-4</v>
      </c>
      <c r="U228" s="61">
        <v>-5.3617109970850003E-4</v>
      </c>
      <c r="V228" s="61">
        <v>-1.7501842364120001E-3</v>
      </c>
      <c r="W228" s="61">
        <v>-7.0820897872660004E-3</v>
      </c>
      <c r="X228" s="61">
        <v>-5.1285653016926495E-2</v>
      </c>
      <c r="Y228" s="61">
        <v>-0.53554525122614649</v>
      </c>
      <c r="Z228" s="61">
        <v>-10.335864784481339</v>
      </c>
      <c r="AA228" s="61">
        <v>-8.8524180060870403</v>
      </c>
      <c r="AB228" s="61">
        <v>-0.78351528375729451</v>
      </c>
      <c r="AC228" s="61">
        <v>-2.7704634786368001E-2</v>
      </c>
      <c r="AD228" s="61">
        <v>-6.8350926354235004E-3</v>
      </c>
      <c r="AE228" s="61">
        <v>-2.6165828380049997E-3</v>
      </c>
      <c r="AF228" s="61">
        <v>-8.8981600111399993E-4</v>
      </c>
      <c r="AG228" s="61">
        <v>-3.1000349820900004E-4</v>
      </c>
      <c r="AH228" s="61">
        <v>-1.5407303504449998E-4</v>
      </c>
      <c r="AI228" s="27" t="s">
        <v>58</v>
      </c>
    </row>
    <row r="229" spans="1:35" x14ac:dyDescent="0.3">
      <c r="A229" s="61">
        <v>-5.0828269500000002E-8</v>
      </c>
      <c r="B229" s="61">
        <v>-5.0828269500000002E-8</v>
      </c>
      <c r="C229" s="61">
        <v>-8.6596310999999993E-8</v>
      </c>
      <c r="D229" s="61">
        <v>-9.2871406000000002E-8</v>
      </c>
      <c r="E229" s="61">
        <v>-1.424446565E-7</v>
      </c>
      <c r="F229" s="61">
        <v>-1.863703215E-7</v>
      </c>
      <c r="G229" s="61">
        <v>-2.3594357199999999E-7</v>
      </c>
      <c r="H229" s="61">
        <v>-2.4849376200000001E-7</v>
      </c>
      <c r="I229" s="61">
        <v>-3.80270757E-7</v>
      </c>
      <c r="J229" s="61">
        <v>-6.3566712349999992E-7</v>
      </c>
      <c r="K229" s="61">
        <v>-8.6659061950000011E-7</v>
      </c>
      <c r="L229" s="61">
        <v>-1.308984817E-6</v>
      </c>
      <c r="M229" s="61">
        <v>-1.9710073395000001E-6</v>
      </c>
      <c r="N229" s="61">
        <v>-2.759786781E-6</v>
      </c>
      <c r="O229" s="61">
        <v>-3.3910613380000002E-6</v>
      </c>
      <c r="P229" s="61">
        <v>-5.9067469234999999E-6</v>
      </c>
      <c r="Q229" s="61">
        <v>-8.7412073350000003E-6</v>
      </c>
      <c r="R229" s="61">
        <v>-1.5345117312999999E-5</v>
      </c>
      <c r="S229" s="61">
        <v>-3.1319626654500002E-5</v>
      </c>
      <c r="T229" s="61">
        <v>-5.8586796957999998E-5</v>
      </c>
      <c r="U229" s="61">
        <v>-1.5583131666349999E-4</v>
      </c>
      <c r="V229" s="61">
        <v>-4.2343399795749997E-4</v>
      </c>
      <c r="W229" s="61">
        <v>-1.3082914190024999E-3</v>
      </c>
      <c r="X229" s="61">
        <v>-6.3799129318610004E-3</v>
      </c>
      <c r="Y229" s="61">
        <v>-3.8398222468869994E-2</v>
      </c>
      <c r="Z229" s="61">
        <v>-0.29459127628508897</v>
      </c>
      <c r="AA229" s="61">
        <v>-1.2343516916107156</v>
      </c>
      <c r="AB229" s="61">
        <v>-8.9336568041285105</v>
      </c>
      <c r="AC229" s="61">
        <v>-0.14326405024747649</v>
      </c>
      <c r="AD229" s="61">
        <v>-2.5082944021033001E-2</v>
      </c>
      <c r="AE229" s="61">
        <v>-7.0826181502649998E-3</v>
      </c>
      <c r="AF229" s="61">
        <v>-2.0018218210069998E-3</v>
      </c>
      <c r="AG229" s="61">
        <v>-6.1428536479700001E-4</v>
      </c>
      <c r="AH229" s="61">
        <v>-2.6581051416199998E-4</v>
      </c>
      <c r="AI229" s="27" t="s">
        <v>59</v>
      </c>
    </row>
    <row r="230" spans="1:35" x14ac:dyDescent="0.3">
      <c r="A230" s="61">
        <v>-5.3338307500000001E-8</v>
      </c>
      <c r="B230" s="61">
        <v>-5.2710797999999996E-8</v>
      </c>
      <c r="C230" s="61">
        <v>-8.9106348999999999E-8</v>
      </c>
      <c r="D230" s="61">
        <v>-9.5381443999999995E-8</v>
      </c>
      <c r="E230" s="61">
        <v>-1.44327185E-7</v>
      </c>
      <c r="F230" s="61">
        <v>-1.8762534050000001E-7</v>
      </c>
      <c r="G230" s="61">
        <v>-2.353160625E-7</v>
      </c>
      <c r="H230" s="61">
        <v>-2.4472870500000001E-7</v>
      </c>
      <c r="I230" s="61">
        <v>-3.6772056700000001E-7</v>
      </c>
      <c r="J230" s="61">
        <v>-6.0240911999999999E-7</v>
      </c>
      <c r="K230" s="61">
        <v>-7.9881959350000006E-7</v>
      </c>
      <c r="L230" s="61">
        <v>-1.1709327269999999E-6</v>
      </c>
      <c r="M230" s="61">
        <v>-1.709335878E-6</v>
      </c>
      <c r="N230" s="61">
        <v>-2.3424929635000002E-6</v>
      </c>
      <c r="O230" s="61">
        <v>-2.8269302974999998E-6</v>
      </c>
      <c r="P230" s="61">
        <v>-4.8776313434999997E-6</v>
      </c>
      <c r="Q230" s="61">
        <v>-7.0243413429999995E-6</v>
      </c>
      <c r="R230" s="61">
        <v>-1.18944425725E-5</v>
      </c>
      <c r="S230" s="61">
        <v>-2.2646817855000002E-5</v>
      </c>
      <c r="T230" s="61">
        <v>-3.8159480204500003E-5</v>
      </c>
      <c r="U230" s="61">
        <v>-8.5930523420500003E-5</v>
      </c>
      <c r="V230" s="61">
        <v>-1.931894672365E-4</v>
      </c>
      <c r="W230" s="61">
        <v>-4.7609396768800001E-4</v>
      </c>
      <c r="X230" s="61">
        <v>-1.813110889072E-3</v>
      </c>
      <c r="Y230" s="61">
        <v>-7.5119576401269997E-3</v>
      </c>
      <c r="Z230" s="61">
        <v>-4.36961552829035E-2</v>
      </c>
      <c r="AA230" s="61">
        <v>-0.37692834521851598</v>
      </c>
      <c r="AB230" s="61">
        <v>-13.567924657944298</v>
      </c>
      <c r="AC230" s="61">
        <v>-8.8156201236060596</v>
      </c>
      <c r="AD230" s="61">
        <v>-0.35194503339083599</v>
      </c>
      <c r="AE230" s="61">
        <v>-5.9275050632618995E-2</v>
      </c>
      <c r="AF230" s="61">
        <v>-1.05983449181015E-2</v>
      </c>
      <c r="AG230" s="61">
        <v>-2.432171601164E-3</v>
      </c>
      <c r="AH230" s="61">
        <v>-9.1524582360150001E-4</v>
      </c>
      <c r="AI230" s="27" t="s">
        <v>60</v>
      </c>
    </row>
    <row r="231" spans="1:35" x14ac:dyDescent="0.3">
      <c r="A231" s="61">
        <v>-4.2670645999999998E-8</v>
      </c>
      <c r="B231" s="61">
        <v>-4.1415627000000002E-8</v>
      </c>
      <c r="C231" s="61">
        <v>-6.9653554500000008E-8</v>
      </c>
      <c r="D231" s="61">
        <v>-7.3418611500000011E-8</v>
      </c>
      <c r="E231" s="61">
        <v>-1.1044167200000001E-7</v>
      </c>
      <c r="F231" s="61">
        <v>-1.424446565E-7</v>
      </c>
      <c r="G231" s="61">
        <v>-1.763301695E-7</v>
      </c>
      <c r="H231" s="61">
        <v>-1.81977755E-7</v>
      </c>
      <c r="I231" s="61">
        <v>-2.692015755E-7</v>
      </c>
      <c r="J231" s="61">
        <v>-4.3360906449999997E-7</v>
      </c>
      <c r="K231" s="61">
        <v>-5.6287602150000004E-7</v>
      </c>
      <c r="L231" s="61">
        <v>-8.0634970749999996E-7</v>
      </c>
      <c r="M231" s="61">
        <v>-1.1452048375000001E-6</v>
      </c>
      <c r="N231" s="61">
        <v>-1.5279856324999999E-6</v>
      </c>
      <c r="O231" s="61">
        <v>-1.7909121129999999E-6</v>
      </c>
      <c r="P231" s="61">
        <v>-3.0208307329999999E-6</v>
      </c>
      <c r="Q231" s="61">
        <v>-4.2344341060000003E-6</v>
      </c>
      <c r="R231" s="61">
        <v>-6.9521777504999994E-6</v>
      </c>
      <c r="S231" s="61">
        <v>-1.2690752128E-5</v>
      </c>
      <c r="T231" s="61">
        <v>-1.9967979799499998E-5</v>
      </c>
      <c r="U231" s="61">
        <v>-4.0856516035500006E-5</v>
      </c>
      <c r="V231" s="61">
        <v>-8.1015241506999995E-5</v>
      </c>
      <c r="W231" s="61">
        <v>-1.6892053732399999E-4</v>
      </c>
      <c r="X231" s="61">
        <v>-5.2475168182750001E-4</v>
      </c>
      <c r="Y231" s="61">
        <v>-1.6325594631655001E-3</v>
      </c>
      <c r="Z231" s="61">
        <v>-6.3069298119539999E-3</v>
      </c>
      <c r="AA231" s="61">
        <v>-3.5252794704568997E-2</v>
      </c>
      <c r="AB231" s="61">
        <v>-0.51592636060908204</v>
      </c>
      <c r="AC231" s="61">
        <v>-4.7104307682998732</v>
      </c>
      <c r="AD231" s="61">
        <v>-8.7028324514919646</v>
      </c>
      <c r="AE231" s="61">
        <v>-1.1566401119185554</v>
      </c>
      <c r="AF231" s="61">
        <v>-7.8811645888796494E-2</v>
      </c>
      <c r="AG231" s="61">
        <v>-9.6499697304475007E-3</v>
      </c>
      <c r="AH231" s="61">
        <v>-2.9698399385395002E-3</v>
      </c>
      <c r="AI231" s="27" t="s">
        <v>61</v>
      </c>
    </row>
    <row r="232" spans="1:35" x14ac:dyDescent="0.3">
      <c r="A232" s="61">
        <v>-2.8865437000000001E-8</v>
      </c>
      <c r="B232" s="61">
        <v>-2.82379275E-8</v>
      </c>
      <c r="C232" s="61">
        <v>-4.6435703000000001E-8</v>
      </c>
      <c r="D232" s="61">
        <v>-4.8945741E-8</v>
      </c>
      <c r="E232" s="61">
        <v>-7.2791102000000006E-8</v>
      </c>
      <c r="F232" s="61">
        <v>-9.2871406000000002E-8</v>
      </c>
      <c r="G232" s="61">
        <v>-1.1420672899999999E-7</v>
      </c>
      <c r="H232" s="61">
        <v>-1.16716767E-7</v>
      </c>
      <c r="I232" s="61">
        <v>-1.7068258399999999E-7</v>
      </c>
      <c r="J232" s="61">
        <v>-2.692015755E-7</v>
      </c>
      <c r="K232" s="61">
        <v>-3.4199267749999998E-7</v>
      </c>
      <c r="L232" s="61">
        <v>-4.8129978650000007E-7</v>
      </c>
      <c r="M232" s="61">
        <v>-6.7143516500000002E-7</v>
      </c>
      <c r="N232" s="61">
        <v>-8.7663077149999998E-7</v>
      </c>
      <c r="O232" s="61">
        <v>-1.005270219E-6</v>
      </c>
      <c r="P232" s="61">
        <v>-1.6635276845E-6</v>
      </c>
      <c r="Q232" s="61">
        <v>-2.2684468425000002E-6</v>
      </c>
      <c r="R232" s="61">
        <v>-3.6050420775E-6</v>
      </c>
      <c r="S232" s="61">
        <v>-6.3284333075000002E-6</v>
      </c>
      <c r="T232" s="61">
        <v>-9.3938172150000009E-6</v>
      </c>
      <c r="U232" s="61">
        <v>-1.7836957537500001E-5</v>
      </c>
      <c r="V232" s="61">
        <v>-3.2326779402E-5</v>
      </c>
      <c r="W232" s="61">
        <v>-6.0355118728999994E-5</v>
      </c>
      <c r="X232" s="61">
        <v>-1.6543723208950001E-4</v>
      </c>
      <c r="Y232" s="61">
        <v>-4.3053991553550002E-4</v>
      </c>
      <c r="Z232" s="61">
        <v>-1.296365600955E-3</v>
      </c>
      <c r="AA232" s="61">
        <v>-4.6731768257195E-3</v>
      </c>
      <c r="AB232" s="61">
        <v>-3.6974252183580504E-2</v>
      </c>
      <c r="AC232" s="61">
        <v>-0.18119444744134</v>
      </c>
      <c r="AD232" s="61">
        <v>-0.67605353953855607</v>
      </c>
      <c r="AE232" s="61">
        <v>-7.5795361280146247</v>
      </c>
      <c r="AF232" s="61">
        <v>-0.57552567740333549</v>
      </c>
      <c r="AG232" s="61">
        <v>-3.9303714284803504E-2</v>
      </c>
      <c r="AH232" s="61">
        <v>-8.8963364685330001E-3</v>
      </c>
      <c r="AI232" s="27" t="s">
        <v>62</v>
      </c>
    </row>
    <row r="233" spans="1:35" x14ac:dyDescent="0.3">
      <c r="A233" s="61">
        <v>-2.3845360999999999E-8</v>
      </c>
      <c r="B233" s="61">
        <v>-2.32178515E-8</v>
      </c>
      <c r="C233" s="61">
        <v>-3.7650569999999999E-8</v>
      </c>
      <c r="D233" s="61">
        <v>-3.8905589000000002E-8</v>
      </c>
      <c r="E233" s="61">
        <v>-5.83583835E-8</v>
      </c>
      <c r="F233" s="61">
        <v>-7.4046121000000002E-8</v>
      </c>
      <c r="G233" s="61">
        <v>-8.9733858500000004E-8</v>
      </c>
      <c r="H233" s="61">
        <v>-9.1616387000000006E-8</v>
      </c>
      <c r="I233" s="61">
        <v>-1.3303201399999999E-7</v>
      </c>
      <c r="J233" s="61">
        <v>-2.0707813500000001E-7</v>
      </c>
      <c r="K233" s="61">
        <v>-2.5916142350000003E-7</v>
      </c>
      <c r="L233" s="61">
        <v>-3.5830792449999997E-7</v>
      </c>
      <c r="M233" s="61">
        <v>-4.8694737200000005E-7</v>
      </c>
      <c r="N233" s="61">
        <v>-6.1935187650000003E-7</v>
      </c>
      <c r="O233" s="61">
        <v>-6.8963294050000004E-7</v>
      </c>
      <c r="P233" s="61">
        <v>-1.1263795525E-6</v>
      </c>
      <c r="Q233" s="61">
        <v>-1.5148079330000002E-6</v>
      </c>
      <c r="R233" s="61">
        <v>-2.370730891E-6</v>
      </c>
      <c r="S233" s="61">
        <v>-4.0957545064999999E-6</v>
      </c>
      <c r="T233" s="61">
        <v>-5.8810190339999995E-6</v>
      </c>
      <c r="U233" s="61">
        <v>-1.0587967793500001E-5</v>
      </c>
      <c r="V233" s="61">
        <v>-1.7675060086500001E-5</v>
      </c>
      <c r="W233" s="61">
        <v>-2.9628488551999998E-5</v>
      </c>
      <c r="X233" s="61">
        <v>-7.2605986697500005E-5</v>
      </c>
      <c r="Y233" s="61">
        <v>-1.62916526428E-4</v>
      </c>
      <c r="Z233" s="61">
        <v>-4.0864987413749998E-4</v>
      </c>
      <c r="AA233" s="61">
        <v>-1.1885324859465E-3</v>
      </c>
      <c r="AB233" s="61">
        <v>-6.6425871535419996E-3</v>
      </c>
      <c r="AC233" s="61">
        <v>-2.9465292156334998E-2</v>
      </c>
      <c r="AD233" s="61">
        <v>-0.14364970189843898</v>
      </c>
      <c r="AE233" s="61">
        <v>-2.709747372517735</v>
      </c>
      <c r="AF233" s="61">
        <v>-7.4331115602819011</v>
      </c>
      <c r="AG233" s="61">
        <v>-0.16545438631670151</v>
      </c>
      <c r="AH233" s="61">
        <v>-3.3756512734537503E-2</v>
      </c>
      <c r="AI233" s="27" t="s">
        <v>63</v>
      </c>
    </row>
    <row r="234" spans="1:35" x14ac:dyDescent="0.3">
      <c r="A234" s="61">
        <v>-2.32178515E-8</v>
      </c>
      <c r="B234" s="61">
        <v>-2.1962832500000001E-8</v>
      </c>
      <c r="C234" s="61">
        <v>-3.5768041499999998E-8</v>
      </c>
      <c r="D234" s="61">
        <v>-3.6395551000000003E-8</v>
      </c>
      <c r="E234" s="61">
        <v>-5.3965817E-8</v>
      </c>
      <c r="F234" s="61">
        <v>-6.7771026000000007E-8</v>
      </c>
      <c r="G234" s="61">
        <v>-8.2203744500000012E-8</v>
      </c>
      <c r="H234" s="61">
        <v>-8.2831254000000004E-8</v>
      </c>
      <c r="I234" s="61">
        <v>-1.1922680499999999E-7</v>
      </c>
      <c r="J234" s="61">
        <v>-1.838602835E-7</v>
      </c>
      <c r="K234" s="61">
        <v>-2.29668477E-7</v>
      </c>
      <c r="L234" s="61">
        <v>-3.1375475000000004E-7</v>
      </c>
      <c r="M234" s="61">
        <v>-4.1917634600000001E-7</v>
      </c>
      <c r="N234" s="61">
        <v>-5.2146039450000007E-7</v>
      </c>
      <c r="O234" s="61">
        <v>-5.6350353099999998E-7</v>
      </c>
      <c r="P234" s="61">
        <v>-8.9294601849999997E-7</v>
      </c>
      <c r="Q234" s="61">
        <v>-1.1740702744999998E-6</v>
      </c>
      <c r="R234" s="61">
        <v>-1.7990697365000001E-6</v>
      </c>
      <c r="S234" s="61">
        <v>-3.0785616070000002E-6</v>
      </c>
      <c r="T234" s="61">
        <v>-4.3486408350000002E-6</v>
      </c>
      <c r="U234" s="61">
        <v>-7.7177393405E-6</v>
      </c>
      <c r="V234" s="61">
        <v>-1.2402725267499999E-5</v>
      </c>
      <c r="W234" s="61">
        <v>-1.9462207142499999E-5</v>
      </c>
      <c r="X234" s="61">
        <v>-4.3888641939500001E-5</v>
      </c>
      <c r="Y234" s="61">
        <v>-8.8166967278499996E-5</v>
      </c>
      <c r="Z234" s="61">
        <v>-1.8675059225700002E-4</v>
      </c>
      <c r="AA234" s="61">
        <v>-4.225429344675E-4</v>
      </c>
      <c r="AB234" s="61">
        <v>-1.8402349872095E-3</v>
      </c>
      <c r="AC234" s="61">
        <v>-6.4672540966374996E-3</v>
      </c>
      <c r="AD234" s="61">
        <v>-3.2865137372316E-2</v>
      </c>
      <c r="AE234" s="61">
        <v>-0.39782938897387005</v>
      </c>
      <c r="AF234" s="61">
        <v>-9.26976449798949</v>
      </c>
      <c r="AG234" s="61">
        <v>-7.5229439816990666</v>
      </c>
      <c r="AH234" s="61">
        <v>-0.86960277052159596</v>
      </c>
      <c r="AI234" s="27" t="s">
        <v>64</v>
      </c>
    </row>
    <row r="235" spans="1:35" x14ac:dyDescent="0.3">
      <c r="A235" s="61">
        <v>-1.5060228E-8</v>
      </c>
      <c r="B235" s="61">
        <v>-1.4432718500000001E-8</v>
      </c>
      <c r="C235" s="61">
        <v>-2.32178515E-8</v>
      </c>
      <c r="D235" s="61">
        <v>-2.32178515E-8</v>
      </c>
      <c r="E235" s="61">
        <v>-3.3885513000000003E-8</v>
      </c>
      <c r="F235" s="61">
        <v>-4.20431365E-8</v>
      </c>
      <c r="G235" s="61">
        <v>-5.0828269500000002E-8</v>
      </c>
      <c r="H235" s="61">
        <v>-5.0828269500000002E-8</v>
      </c>
      <c r="I235" s="61">
        <v>-7.2791102000000006E-8</v>
      </c>
      <c r="J235" s="61">
        <v>-1.1044167200000001E-7</v>
      </c>
      <c r="K235" s="61">
        <v>-1.36797071E-7</v>
      </c>
      <c r="L235" s="61">
        <v>-1.8511530250000001E-7</v>
      </c>
      <c r="M235" s="61">
        <v>-2.4284617649999998E-7</v>
      </c>
      <c r="N235" s="61">
        <v>-2.9555697450000002E-7</v>
      </c>
      <c r="O235" s="61">
        <v>-3.1124471200000002E-7</v>
      </c>
      <c r="P235" s="61">
        <v>-4.8004476749999999E-7</v>
      </c>
      <c r="Q235" s="61">
        <v>-6.1809685750000004E-7</v>
      </c>
      <c r="R235" s="61">
        <v>-9.2745904100000009E-7</v>
      </c>
      <c r="S235" s="61">
        <v>-1.5587335980000001E-6</v>
      </c>
      <c r="T235" s="61">
        <v>-2.1460824900000003E-6</v>
      </c>
      <c r="U235" s="61">
        <v>-3.7092086545E-6</v>
      </c>
      <c r="V235" s="61">
        <v>-5.7417119249999995E-6</v>
      </c>
      <c r="W235" s="61">
        <v>-8.4895760254999999E-6</v>
      </c>
      <c r="X235" s="61">
        <v>-1.7809347119500002E-5</v>
      </c>
      <c r="Y235" s="61">
        <v>-3.2910990746499999E-5</v>
      </c>
      <c r="Z235" s="61">
        <v>-6.1843571262999996E-5</v>
      </c>
      <c r="AA235" s="61">
        <v>-1.1745534568150001E-4</v>
      </c>
      <c r="AB235" s="61">
        <v>-4.1763455515850001E-4</v>
      </c>
      <c r="AC235" s="61">
        <v>-1.129799479275E-3</v>
      </c>
      <c r="AD235" s="61">
        <v>-4.2991723785865002E-3</v>
      </c>
      <c r="AE235" s="61">
        <v>-3.0178681978995498E-2</v>
      </c>
      <c r="AF235" s="61">
        <v>-0.2578304576527245</v>
      </c>
      <c r="AG235" s="61">
        <v>-0.83425982215467143</v>
      </c>
      <c r="AH235" s="61">
        <v>-8.5729505684399676</v>
      </c>
      <c r="AI235" s="27" t="s">
        <v>65</v>
      </c>
    </row>
    <row r="236" spans="1:35" x14ac:dyDescent="0.3">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27"/>
    </row>
    <row r="238" spans="1:35" x14ac:dyDescent="0.3">
      <c r="A238" s="16" t="s">
        <v>108</v>
      </c>
    </row>
    <row r="240" spans="1:35" x14ac:dyDescent="0.3">
      <c r="A240" s="27" t="s">
        <v>68</v>
      </c>
      <c r="B240" s="27" t="s">
        <v>69</v>
      </c>
      <c r="C240" s="27" t="s">
        <v>70</v>
      </c>
      <c r="D240" s="27" t="s">
        <v>71</v>
      </c>
      <c r="E240" s="27" t="s">
        <v>72</v>
      </c>
      <c r="F240" s="27" t="s">
        <v>73</v>
      </c>
      <c r="G240" s="27" t="s">
        <v>74</v>
      </c>
      <c r="H240" s="27" t="s">
        <v>75</v>
      </c>
      <c r="I240" s="27" t="s">
        <v>76</v>
      </c>
      <c r="J240" s="27" t="s">
        <v>77</v>
      </c>
      <c r="K240" s="27" t="s">
        <v>78</v>
      </c>
      <c r="L240" s="27" t="s">
        <v>79</v>
      </c>
      <c r="M240" s="27" t="s">
        <v>80</v>
      </c>
      <c r="N240" s="27" t="s">
        <v>81</v>
      </c>
      <c r="O240" s="27" t="s">
        <v>82</v>
      </c>
      <c r="P240" s="27" t="s">
        <v>83</v>
      </c>
      <c r="Q240" s="27" t="s">
        <v>84</v>
      </c>
      <c r="R240" s="27" t="s">
        <v>85</v>
      </c>
      <c r="S240" s="27" t="s">
        <v>86</v>
      </c>
      <c r="T240" s="27" t="s">
        <v>87</v>
      </c>
      <c r="U240" s="27" t="s">
        <v>88</v>
      </c>
      <c r="V240" s="27" t="s">
        <v>89</v>
      </c>
      <c r="W240" s="27" t="s">
        <v>90</v>
      </c>
      <c r="X240" s="27" t="s">
        <v>91</v>
      </c>
      <c r="Y240" s="27" t="s">
        <v>92</v>
      </c>
      <c r="Z240" s="27" t="s">
        <v>93</v>
      </c>
      <c r="AA240" s="27" t="s">
        <v>94</v>
      </c>
      <c r="AB240" s="27" t="s">
        <v>95</v>
      </c>
      <c r="AC240" s="27" t="s">
        <v>96</v>
      </c>
      <c r="AD240" s="27" t="s">
        <v>97</v>
      </c>
      <c r="AE240" s="27" t="s">
        <v>98</v>
      </c>
      <c r="AF240" s="27" t="s">
        <v>99</v>
      </c>
      <c r="AG240" s="27" t="s">
        <v>100</v>
      </c>
      <c r="AH240" s="27" t="s">
        <v>101</v>
      </c>
    </row>
    <row r="241" spans="1:35" x14ac:dyDescent="0.3">
      <c r="A241" s="15">
        <f>A124+A163+A202</f>
        <v>-154.70530573957328</v>
      </c>
      <c r="B241" s="15">
        <f t="shared" ref="B241:AH241" si="0">B124+B163+B202</f>
        <v>-1.250292877060218</v>
      </c>
      <c r="C241" s="15">
        <f t="shared" si="0"/>
        <v>-0.194236721606107</v>
      </c>
      <c r="D241" s="15">
        <f t="shared" si="0"/>
        <v>-9.2332913742650999E-2</v>
      </c>
      <c r="E241" s="15">
        <f t="shared" si="0"/>
        <v>-0.19656904452314047</v>
      </c>
      <c r="F241" s="15">
        <f t="shared" si="0"/>
        <v>-5.6630236769718498E-2</v>
      </c>
      <c r="G241" s="15">
        <f t="shared" si="0"/>
        <v>2.0127557975388E-2</v>
      </c>
      <c r="H241" s="15">
        <f t="shared" si="0"/>
        <v>-2.6229595895439998E-2</v>
      </c>
      <c r="I241" s="15">
        <f t="shared" si="0"/>
        <v>1.9314723584714997E-3</v>
      </c>
      <c r="J241" s="15">
        <f t="shared" si="0"/>
        <v>2.2033118584076E-2</v>
      </c>
      <c r="K241" s="15">
        <f t="shared" si="0"/>
        <v>-5.8395412835594998E-3</v>
      </c>
      <c r="L241" s="15">
        <f t="shared" si="0"/>
        <v>-3.4828264447515004E-3</v>
      </c>
      <c r="M241" s="15">
        <f t="shared" si="0"/>
        <v>-8.5737507773394998E-3</v>
      </c>
      <c r="N241" s="15">
        <f t="shared" si="0"/>
        <v>1.2358052866195E-3</v>
      </c>
      <c r="O241" s="15">
        <f t="shared" si="0"/>
        <v>7.6791569188925006E-3</v>
      </c>
      <c r="P241" s="15">
        <f t="shared" si="0"/>
        <v>3.0167337234745001E-3</v>
      </c>
      <c r="Q241" s="15">
        <f t="shared" si="0"/>
        <v>9.8830424464849999E-4</v>
      </c>
      <c r="R241" s="15">
        <f t="shared" si="0"/>
        <v>-1.7643596760169998E-3</v>
      </c>
      <c r="S241" s="15">
        <f t="shared" si="0"/>
        <v>5.4606692452349997E-4</v>
      </c>
      <c r="T241" s="15">
        <f t="shared" si="0"/>
        <v>-3.1669337698849997E-3</v>
      </c>
      <c r="U241" s="15">
        <f t="shared" si="0"/>
        <v>-1.2904814443735E-3</v>
      </c>
      <c r="V241" s="15">
        <f t="shared" si="0"/>
        <v>-1.3063718674419999E-3</v>
      </c>
      <c r="W241" s="15">
        <f t="shared" si="0"/>
        <v>9.2824907546049996E-4</v>
      </c>
      <c r="X241" s="15">
        <f t="shared" si="0"/>
        <v>1.9150711426700002E-4</v>
      </c>
      <c r="Y241" s="15">
        <f t="shared" si="0"/>
        <v>-1.5120745016180001E-3</v>
      </c>
      <c r="Z241" s="15">
        <f t="shared" si="0"/>
        <v>4.6698629480500004E-4</v>
      </c>
      <c r="AA241" s="15">
        <f t="shared" si="0"/>
        <v>3.0902960346499997E-4</v>
      </c>
      <c r="AB241" s="15">
        <f t="shared" si="0"/>
        <v>8.3470999935250005E-4</v>
      </c>
      <c r="AC241" s="15">
        <f t="shared" si="0"/>
        <v>-8.7216039382199994E-4</v>
      </c>
      <c r="AD241" s="15">
        <f t="shared" si="0"/>
        <v>-9.5967224118250003E-4</v>
      </c>
      <c r="AE241" s="15">
        <f t="shared" si="0"/>
        <v>-2.7913818843250003E-4</v>
      </c>
      <c r="AF241" s="15">
        <f t="shared" si="0"/>
        <v>-1.8385400840500004E-4</v>
      </c>
      <c r="AG241" s="15">
        <f t="shared" si="0"/>
        <v>-2.9403087139599998E-4</v>
      </c>
      <c r="AH241" s="15">
        <f t="shared" si="0"/>
        <v>-6.8555852131650002E-4</v>
      </c>
      <c r="AI241" s="27" t="s">
        <v>32</v>
      </c>
    </row>
    <row r="242" spans="1:35" x14ac:dyDescent="0.3">
      <c r="A242" s="15">
        <f t="shared" ref="A242:AH249" si="1">A125+A164+A203</f>
        <v>-25.361516547929327</v>
      </c>
      <c r="B242" s="15">
        <f t="shared" si="1"/>
        <v>-208.84833269998259</v>
      </c>
      <c r="C242" s="15">
        <f t="shared" si="1"/>
        <v>7.0762656802061032</v>
      </c>
      <c r="D242" s="15">
        <f t="shared" si="1"/>
        <v>-9.8218186036042016E-2</v>
      </c>
      <c r="E242" s="15">
        <f t="shared" si="1"/>
        <v>0.37985607487703898</v>
      </c>
      <c r="F242" s="15">
        <f t="shared" si="1"/>
        <v>-0.18515976907818896</v>
      </c>
      <c r="G242" s="15">
        <f t="shared" si="1"/>
        <v>1.8945827064912001E-2</v>
      </c>
      <c r="H242" s="15">
        <f t="shared" si="1"/>
        <v>0.1639349511286485</v>
      </c>
      <c r="I242" s="15">
        <f t="shared" si="1"/>
        <v>3.9783346778561997E-2</v>
      </c>
      <c r="J242" s="15">
        <f t="shared" si="1"/>
        <v>-4.2952962524049993E-3</v>
      </c>
      <c r="K242" s="15">
        <f t="shared" si="1"/>
        <v>7.8693732461179999E-3</v>
      </c>
      <c r="L242" s="15">
        <f t="shared" si="1"/>
        <v>4.0085818280242498E-2</v>
      </c>
      <c r="M242" s="15">
        <f t="shared" si="1"/>
        <v>3.0968661846169001E-2</v>
      </c>
      <c r="N242" s="15">
        <f t="shared" si="1"/>
        <v>-6.626267513975501E-3</v>
      </c>
      <c r="O242" s="15">
        <f t="shared" si="1"/>
        <v>-7.8629180558914998E-3</v>
      </c>
      <c r="P242" s="15">
        <f t="shared" si="1"/>
        <v>-7.9304110951830004E-3</v>
      </c>
      <c r="Q242" s="15">
        <f t="shared" si="1"/>
        <v>8.6207248834904993E-3</v>
      </c>
      <c r="R242" s="15">
        <f t="shared" si="1"/>
        <v>9.8082841022025004E-3</v>
      </c>
      <c r="S242" s="15">
        <f t="shared" si="1"/>
        <v>2.8959550874809998E-3</v>
      </c>
      <c r="T242" s="15">
        <f t="shared" si="1"/>
        <v>2.9501901060565001E-3</v>
      </c>
      <c r="U242" s="15">
        <f t="shared" si="1"/>
        <v>3.0376774805465005E-3</v>
      </c>
      <c r="V242" s="15">
        <f t="shared" si="1"/>
        <v>1.3222660555675001E-3</v>
      </c>
      <c r="W242" s="15">
        <f t="shared" si="1"/>
        <v>-5.0408195815415001E-3</v>
      </c>
      <c r="X242" s="15">
        <f t="shared" si="1"/>
        <v>-1.3559589231510001E-3</v>
      </c>
      <c r="Y242" s="15">
        <f t="shared" si="1"/>
        <v>3.0358282100500004E-4</v>
      </c>
      <c r="Z242" s="15">
        <f t="shared" si="1"/>
        <v>-6.5473337214800003E-4</v>
      </c>
      <c r="AA242" s="15">
        <f t="shared" si="1"/>
        <v>1.6988746671255E-3</v>
      </c>
      <c r="AB242" s="15">
        <f t="shared" si="1"/>
        <v>-2.6410350006915002E-3</v>
      </c>
      <c r="AC242" s="15">
        <f t="shared" si="1"/>
        <v>2.1264182247985003E-3</v>
      </c>
      <c r="AD242" s="15">
        <f t="shared" si="1"/>
        <v>1.0098617060115E-3</v>
      </c>
      <c r="AE242" s="15">
        <f t="shared" si="1"/>
        <v>3.1715271394249997E-4</v>
      </c>
      <c r="AF242" s="15">
        <f t="shared" si="1"/>
        <v>-8.1189061638500007E-5</v>
      </c>
      <c r="AG242" s="15">
        <f t="shared" si="1"/>
        <v>-1.7175437022600001E-4</v>
      </c>
      <c r="AH242" s="15">
        <f t="shared" si="1"/>
        <v>9.9075466924599992E-4</v>
      </c>
      <c r="AI242" s="27" t="s">
        <v>33</v>
      </c>
    </row>
    <row r="243" spans="1:35" x14ac:dyDescent="0.3">
      <c r="A243" s="15">
        <f t="shared" si="1"/>
        <v>-1.1140124867148564</v>
      </c>
      <c r="B243" s="15">
        <f t="shared" si="1"/>
        <v>7.24805353684906</v>
      </c>
      <c r="C243" s="15">
        <f t="shared" si="1"/>
        <v>-211.63417767516813</v>
      </c>
      <c r="D243" s="15">
        <f t="shared" si="1"/>
        <v>-1.5803491021092215</v>
      </c>
      <c r="E243" s="15">
        <f t="shared" si="1"/>
        <v>-1.9566221498245489</v>
      </c>
      <c r="F243" s="15">
        <f t="shared" si="1"/>
        <v>-0.26556920350124652</v>
      </c>
      <c r="G243" s="15">
        <f t="shared" si="1"/>
        <v>4.9405709856066495E-2</v>
      </c>
      <c r="H243" s="15">
        <f t="shared" si="1"/>
        <v>-0.136855951471404</v>
      </c>
      <c r="I243" s="15">
        <f t="shared" si="1"/>
        <v>1.8461885463416997E-2</v>
      </c>
      <c r="J243" s="15">
        <f t="shared" si="1"/>
        <v>8.8864392004461487E-2</v>
      </c>
      <c r="K243" s="15">
        <f t="shared" si="1"/>
        <v>-2.1797596698460001E-2</v>
      </c>
      <c r="L243" s="15">
        <f t="shared" si="1"/>
        <v>-1.3605917002876E-2</v>
      </c>
      <c r="M243" s="15">
        <f t="shared" si="1"/>
        <v>-2.8792697353779002E-2</v>
      </c>
      <c r="N243" s="15">
        <f t="shared" si="1"/>
        <v>5.8157342006389997E-3</v>
      </c>
      <c r="O243" s="15">
        <f t="shared" si="1"/>
        <v>2.3338829056505001E-2</v>
      </c>
      <c r="P243" s="15">
        <f t="shared" si="1"/>
        <v>9.1310482393844993E-3</v>
      </c>
      <c r="Q243" s="15">
        <f t="shared" si="1"/>
        <v>3.5075189435764998E-3</v>
      </c>
      <c r="R243" s="15">
        <f t="shared" si="1"/>
        <v>-4.2003898330965003E-3</v>
      </c>
      <c r="S243" s="15">
        <f t="shared" si="1"/>
        <v>1.9876350862310004E-3</v>
      </c>
      <c r="T243" s="15">
        <f t="shared" si="1"/>
        <v>-7.9808176782990015E-3</v>
      </c>
      <c r="U243" s="15">
        <f t="shared" si="1"/>
        <v>-3.2854169761274998E-3</v>
      </c>
      <c r="V243" s="15">
        <f t="shared" si="1"/>
        <v>-3.2485721283254999E-3</v>
      </c>
      <c r="W243" s="15">
        <f t="shared" si="1"/>
        <v>2.6703108289044997E-3</v>
      </c>
      <c r="X243" s="15">
        <f t="shared" si="1"/>
        <v>7.0157507379449999E-4</v>
      </c>
      <c r="Y243" s="15">
        <f t="shared" si="1"/>
        <v>-3.5554117236355001E-3</v>
      </c>
      <c r="Z243" s="15">
        <f t="shared" si="1"/>
        <v>1.230118168021E-3</v>
      </c>
      <c r="AA243" s="15">
        <f t="shared" si="1"/>
        <v>9.843139117380001E-4</v>
      </c>
      <c r="AB243" s="15">
        <f t="shared" si="1"/>
        <v>1.9222812268249998E-3</v>
      </c>
      <c r="AC243" s="15">
        <f t="shared" si="1"/>
        <v>-2.024879030075E-3</v>
      </c>
      <c r="AD243" s="15">
        <f t="shared" si="1"/>
        <v>-2.1932655568145001E-3</v>
      </c>
      <c r="AE243" s="15">
        <f t="shared" si="1"/>
        <v>-6.2685187004400005E-4</v>
      </c>
      <c r="AF243" s="15">
        <f t="shared" si="1"/>
        <v>-4.0532093624E-4</v>
      </c>
      <c r="AG243" s="15">
        <f t="shared" si="1"/>
        <v>-6.3181547018899991E-4</v>
      </c>
      <c r="AH243" s="15">
        <f t="shared" si="1"/>
        <v>-1.6022369491064999E-3</v>
      </c>
      <c r="AI243" s="27" t="s">
        <v>34</v>
      </c>
    </row>
    <row r="244" spans="1:35" x14ac:dyDescent="0.3">
      <c r="A244" s="15">
        <f t="shared" si="1"/>
        <v>3.6425431119861497E-2</v>
      </c>
      <c r="B244" s="15">
        <f t="shared" si="1"/>
        <v>-1.0241526387399751</v>
      </c>
      <c r="C244" s="15">
        <f t="shared" si="1"/>
        <v>-24.122702050797749</v>
      </c>
      <c r="D244" s="15">
        <f t="shared" si="1"/>
        <v>-157.47984995766924</v>
      </c>
      <c r="E244" s="15">
        <f t="shared" si="1"/>
        <v>-4.6980846512918779</v>
      </c>
      <c r="F244" s="15">
        <f t="shared" si="1"/>
        <v>-0.54867887571388552</v>
      </c>
      <c r="G244" s="15">
        <f t="shared" si="1"/>
        <v>5.2843035586973015E-2</v>
      </c>
      <c r="H244" s="15">
        <f t="shared" si="1"/>
        <v>4.0643922091995001E-2</v>
      </c>
      <c r="I244" s="15">
        <f t="shared" si="1"/>
        <v>4.7416143923103997E-2</v>
      </c>
      <c r="J244" s="15">
        <f t="shared" si="1"/>
        <v>3.9528422926715497E-2</v>
      </c>
      <c r="K244" s="15">
        <f t="shared" si="1"/>
        <v>-1.7779007035175001E-3</v>
      </c>
      <c r="L244" s="15">
        <f t="shared" si="1"/>
        <v>2.1545464008869499E-2</v>
      </c>
      <c r="M244" s="15">
        <f t="shared" si="1"/>
        <v>8.3082157398479996E-3</v>
      </c>
      <c r="N244" s="15">
        <f t="shared" si="1"/>
        <v>-4.6844337186400002E-4</v>
      </c>
      <c r="O244" s="15">
        <f t="shared" si="1"/>
        <v>5.3584379075329999E-3</v>
      </c>
      <c r="P244" s="15">
        <f t="shared" si="1"/>
        <v>-5.7774799665000002E-5</v>
      </c>
      <c r="Q244" s="15">
        <f t="shared" si="1"/>
        <v>6.6352478024299996E-3</v>
      </c>
      <c r="R244" s="15">
        <f t="shared" si="1"/>
        <v>4.0329470806449996E-3</v>
      </c>
      <c r="S244" s="15">
        <f t="shared" si="1"/>
        <v>2.3921647329915E-3</v>
      </c>
      <c r="T244" s="15">
        <f t="shared" si="1"/>
        <v>-7.4730796615450005E-4</v>
      </c>
      <c r="U244" s="15">
        <f t="shared" si="1"/>
        <v>5.4545384774200008E-4</v>
      </c>
      <c r="V244" s="15">
        <f t="shared" si="1"/>
        <v>-3.5015845862350001E-4</v>
      </c>
      <c r="W244" s="15">
        <f t="shared" si="1"/>
        <v>-1.3282543787259998E-3</v>
      </c>
      <c r="X244" s="15">
        <f t="shared" si="1"/>
        <v>-2.5943376262299996E-4</v>
      </c>
      <c r="Y244" s="15">
        <f t="shared" si="1"/>
        <v>-8.6799310323249998E-4</v>
      </c>
      <c r="Z244" s="15">
        <f t="shared" si="1"/>
        <v>1.7884773761400001E-4</v>
      </c>
      <c r="AA244" s="15">
        <f t="shared" si="1"/>
        <v>1.2310525296665002E-3</v>
      </c>
      <c r="AB244" s="15">
        <f t="shared" si="1"/>
        <v>-6.1691149205449995E-4</v>
      </c>
      <c r="AC244" s="15">
        <f t="shared" si="1"/>
        <v>3.1087385388549999E-4</v>
      </c>
      <c r="AD244" s="15">
        <f t="shared" si="1"/>
        <v>-1.889249126745E-4</v>
      </c>
      <c r="AE244" s="15">
        <f t="shared" si="1"/>
        <v>-3.9135257476999998E-5</v>
      </c>
      <c r="AF244" s="15">
        <f t="shared" si="1"/>
        <v>-1.4366453496800002E-4</v>
      </c>
      <c r="AG244" s="15">
        <f t="shared" si="1"/>
        <v>-2.4539386507000001E-4</v>
      </c>
      <c r="AH244" s="15">
        <f t="shared" si="1"/>
        <v>-1.016508914145E-4</v>
      </c>
      <c r="AI244" s="27" t="s">
        <v>35</v>
      </c>
    </row>
    <row r="245" spans="1:35" x14ac:dyDescent="0.3">
      <c r="A245" s="15">
        <f t="shared" si="1"/>
        <v>-7.7788004074165005E-3</v>
      </c>
      <c r="B245" s="15">
        <f t="shared" si="1"/>
        <v>-1.4518065401934928</v>
      </c>
      <c r="C245" s="15">
        <f t="shared" si="1"/>
        <v>1.8020269277295478</v>
      </c>
      <c r="D245" s="15">
        <f t="shared" si="1"/>
        <v>-0.83150731573889047</v>
      </c>
      <c r="E245" s="15">
        <f t="shared" si="1"/>
        <v>-200.46148917892188</v>
      </c>
      <c r="F245" s="15">
        <f t="shared" si="1"/>
        <v>-7.7318910476957106</v>
      </c>
      <c r="G245" s="15">
        <f t="shared" si="1"/>
        <v>0.39239606659264503</v>
      </c>
      <c r="H245" s="15">
        <f t="shared" si="1"/>
        <v>0.34225802365713198</v>
      </c>
      <c r="I245" s="15">
        <f t="shared" si="1"/>
        <v>0.24833292880511201</v>
      </c>
      <c r="J245" s="15">
        <f t="shared" si="1"/>
        <v>0.2191825366036145</v>
      </c>
      <c r="K245" s="15">
        <f t="shared" si="1"/>
        <v>-1.90012003857205E-2</v>
      </c>
      <c r="L245" s="15">
        <f t="shared" si="1"/>
        <v>0.10406426722361051</v>
      </c>
      <c r="M245" s="15">
        <f t="shared" si="1"/>
        <v>3.5928107250769503E-2</v>
      </c>
      <c r="N245" s="15">
        <f t="shared" si="1"/>
        <v>-5.6927818717375008E-3</v>
      </c>
      <c r="O245" s="15">
        <f t="shared" si="1"/>
        <v>2.1998685882792E-2</v>
      </c>
      <c r="P245" s="15">
        <f t="shared" si="1"/>
        <v>-2.3741062646004999E-3</v>
      </c>
      <c r="Q245" s="15">
        <f t="shared" si="1"/>
        <v>2.4526509384550501E-2</v>
      </c>
      <c r="R245" s="15">
        <f t="shared" si="1"/>
        <v>1.4307080430438501E-2</v>
      </c>
      <c r="S245" s="15">
        <f t="shared" si="1"/>
        <v>8.5611434839749992E-3</v>
      </c>
      <c r="T245" s="15">
        <f t="shared" si="1"/>
        <v>-4.4253212408810003E-3</v>
      </c>
      <c r="U245" s="15">
        <f t="shared" si="1"/>
        <v>1.6054623479365001E-3</v>
      </c>
      <c r="V245" s="15">
        <f t="shared" si="1"/>
        <v>-1.644786485773E-3</v>
      </c>
      <c r="W245" s="15">
        <f t="shared" si="1"/>
        <v>-5.2185258793750007E-3</v>
      </c>
      <c r="X245" s="15">
        <f t="shared" si="1"/>
        <v>-1.2303597591785001E-3</v>
      </c>
      <c r="Y245" s="15">
        <f t="shared" si="1"/>
        <v>-3.5693411795164999E-3</v>
      </c>
      <c r="Z245" s="15">
        <f t="shared" si="1"/>
        <v>5.3613093910049995E-4</v>
      </c>
      <c r="AA245" s="15">
        <f t="shared" si="1"/>
        <v>4.1032576375914995E-3</v>
      </c>
      <c r="AB245" s="15">
        <f t="shared" si="1"/>
        <v>-2.0200572470769999E-3</v>
      </c>
      <c r="AC245" s="15">
        <f t="shared" si="1"/>
        <v>9.968540615859999E-4</v>
      </c>
      <c r="AD245" s="15">
        <f t="shared" si="1"/>
        <v>-8.4059415593400004E-4</v>
      </c>
      <c r="AE245" s="15">
        <f t="shared" si="1"/>
        <v>-1.8817001874600001E-4</v>
      </c>
      <c r="AF245" s="15">
        <f t="shared" si="1"/>
        <v>-5.3931492230350001E-4</v>
      </c>
      <c r="AG245" s="15">
        <f t="shared" si="1"/>
        <v>-9.0693257774549993E-4</v>
      </c>
      <c r="AH245" s="15">
        <f t="shared" si="1"/>
        <v>-3.4800861107650002E-4</v>
      </c>
      <c r="AI245" s="27" t="s">
        <v>36</v>
      </c>
    </row>
    <row r="246" spans="1:35" x14ac:dyDescent="0.3">
      <c r="A246" s="15">
        <f t="shared" si="1"/>
        <v>5.1139474051391999E-2</v>
      </c>
      <c r="B246" s="15">
        <f t="shared" si="1"/>
        <v>-0.3863880490484875</v>
      </c>
      <c r="C246" s="15">
        <f t="shared" si="1"/>
        <v>1.3575841307128635</v>
      </c>
      <c r="D246" s="15">
        <f t="shared" si="1"/>
        <v>-2.2075280928555716</v>
      </c>
      <c r="E246" s="15">
        <f t="shared" si="1"/>
        <v>-12.461054135463158</v>
      </c>
      <c r="F246" s="15">
        <f t="shared" si="1"/>
        <v>-209.30131216949528</v>
      </c>
      <c r="G246" s="15">
        <f t="shared" si="1"/>
        <v>2.6567980123485908</v>
      </c>
      <c r="H246" s="15">
        <f t="shared" si="1"/>
        <v>1.3379799169154947</v>
      </c>
      <c r="I246" s="15">
        <f t="shared" si="1"/>
        <v>0.38617139449100796</v>
      </c>
      <c r="J246" s="15">
        <f t="shared" si="1"/>
        <v>0.17375018929112998</v>
      </c>
      <c r="K246" s="15">
        <f t="shared" si="1"/>
        <v>5.6179155958209995E-3</v>
      </c>
      <c r="L246" s="15">
        <f t="shared" si="1"/>
        <v>0.19589318980873199</v>
      </c>
      <c r="M246" s="15">
        <f t="shared" si="1"/>
        <v>0.10453832178542349</v>
      </c>
      <c r="N246" s="15">
        <f t="shared" si="1"/>
        <v>-1.1264811462880501E-2</v>
      </c>
      <c r="O246" s="15">
        <f t="shared" si="1"/>
        <v>1.9514830089170001E-3</v>
      </c>
      <c r="P246" s="15">
        <f t="shared" si="1"/>
        <v>-1.0716329254291501E-2</v>
      </c>
      <c r="Q246" s="15">
        <f t="shared" si="1"/>
        <v>3.2396012525134993E-2</v>
      </c>
      <c r="R246" s="15">
        <f t="shared" si="1"/>
        <v>2.47325339311E-2</v>
      </c>
      <c r="S246" s="15">
        <f t="shared" si="1"/>
        <v>9.2295484055995008E-3</v>
      </c>
      <c r="T246" s="15">
        <f t="shared" si="1"/>
        <v>4.0588563203905002E-3</v>
      </c>
      <c r="U246" s="15">
        <f t="shared" si="1"/>
        <v>5.5688882785859999E-3</v>
      </c>
      <c r="V246" s="15">
        <f t="shared" si="1"/>
        <v>1.636909986529E-3</v>
      </c>
      <c r="W246" s="15">
        <f t="shared" si="1"/>
        <v>-7.8123464377769999E-3</v>
      </c>
      <c r="X246" s="15">
        <f t="shared" si="1"/>
        <v>-1.5142751774344999E-3</v>
      </c>
      <c r="Y246" s="15">
        <f t="shared" si="1"/>
        <v>-4.5736971171750004E-4</v>
      </c>
      <c r="Z246" s="15">
        <f t="shared" si="1"/>
        <v>-1.93227745316E-4</v>
      </c>
      <c r="AA246" s="15">
        <f t="shared" si="1"/>
        <v>4.3652064582905001E-3</v>
      </c>
      <c r="AB246" s="15">
        <f t="shared" si="1"/>
        <v>-3.9669180210170005E-3</v>
      </c>
      <c r="AC246" s="15">
        <f t="shared" si="1"/>
        <v>2.7332638369635003E-3</v>
      </c>
      <c r="AD246" s="15">
        <f t="shared" si="1"/>
        <v>9.7430325268449999E-4</v>
      </c>
      <c r="AE246" s="15">
        <f t="shared" si="1"/>
        <v>3.3413563105049999E-4</v>
      </c>
      <c r="AF246" s="15">
        <f t="shared" si="1"/>
        <v>-2.0853772209699999E-4</v>
      </c>
      <c r="AG246" s="15">
        <f t="shared" si="1"/>
        <v>-3.9969907862950004E-4</v>
      </c>
      <c r="AH246" s="15">
        <f t="shared" si="1"/>
        <v>7.3833960038049995E-4</v>
      </c>
      <c r="AI246" s="27" t="s">
        <v>37</v>
      </c>
    </row>
    <row r="247" spans="1:35" x14ac:dyDescent="0.3">
      <c r="A247" s="15">
        <f t="shared" si="1"/>
        <v>2.3875338383834002E-2</v>
      </c>
      <c r="B247" s="15">
        <f t="shared" si="1"/>
        <v>0.18090992522139751</v>
      </c>
      <c r="C247" s="15">
        <f t="shared" si="1"/>
        <v>7.5363676341751007E-2</v>
      </c>
      <c r="D247" s="15">
        <f t="shared" si="1"/>
        <v>0.227244903534005</v>
      </c>
      <c r="E247" s="15">
        <f t="shared" si="1"/>
        <v>0.69363420462599001</v>
      </c>
      <c r="F247" s="15">
        <f t="shared" si="1"/>
        <v>-6.2043953275500972</v>
      </c>
      <c r="G247" s="15">
        <f t="shared" si="1"/>
        <v>-148.99057467739229</v>
      </c>
      <c r="H247" s="15">
        <f t="shared" si="1"/>
        <v>-1.7216326501709536</v>
      </c>
      <c r="I247" s="15">
        <f t="shared" si="1"/>
        <v>-0.124744763352547</v>
      </c>
      <c r="J247" s="15">
        <f t="shared" si="1"/>
        <v>-0.26338762028879353</v>
      </c>
      <c r="K247" s="15">
        <f t="shared" si="1"/>
        <v>4.8355189927021494E-2</v>
      </c>
      <c r="L247" s="15">
        <f t="shared" si="1"/>
        <v>-7.1211336793597993E-2</v>
      </c>
      <c r="M247" s="15">
        <f t="shared" si="1"/>
        <v>4.529976020272E-3</v>
      </c>
      <c r="N247" s="15">
        <f t="shared" si="1"/>
        <v>8.041174052047002E-3</v>
      </c>
      <c r="O247" s="15">
        <f t="shared" si="1"/>
        <v>-3.2225555217045496E-2</v>
      </c>
      <c r="P247" s="15">
        <f t="shared" si="1"/>
        <v>-9.4555704248949996E-4</v>
      </c>
      <c r="Q247" s="15">
        <f t="shared" si="1"/>
        <v>-1.1908078353935E-2</v>
      </c>
      <c r="R247" s="15">
        <f t="shared" si="1"/>
        <v>-2.7536936637549999E-3</v>
      </c>
      <c r="S247" s="15">
        <f t="shared" si="1"/>
        <v>-4.8618469695369997E-3</v>
      </c>
      <c r="T247" s="15">
        <f t="shared" si="1"/>
        <v>8.9683055330880002E-3</v>
      </c>
      <c r="U247" s="15">
        <f t="shared" si="1"/>
        <v>1.4207291987220001E-3</v>
      </c>
      <c r="V247" s="15">
        <f t="shared" si="1"/>
        <v>3.16326283931E-3</v>
      </c>
      <c r="W247" s="15">
        <f t="shared" si="1"/>
        <v>2.1040813966365E-3</v>
      </c>
      <c r="X247" s="15">
        <f t="shared" si="1"/>
        <v>8.1292914460749991E-4</v>
      </c>
      <c r="Y247" s="15">
        <f t="shared" si="1"/>
        <v>4.132001965258E-3</v>
      </c>
      <c r="Z247" s="15">
        <f t="shared" si="1"/>
        <v>-6.4712544696999999E-4</v>
      </c>
      <c r="AA247" s="15">
        <f t="shared" si="1"/>
        <v>-1.9620119908174997E-3</v>
      </c>
      <c r="AB247" s="15">
        <f t="shared" si="1"/>
        <v>-3.8480137558999996E-5</v>
      </c>
      <c r="AC247" s="15">
        <f t="shared" si="1"/>
        <v>4.6403762766450001E-4</v>
      </c>
      <c r="AD247" s="15">
        <f t="shared" si="1"/>
        <v>1.5404159681854999E-3</v>
      </c>
      <c r="AE247" s="15">
        <f t="shared" si="1"/>
        <v>4.0980198157949997E-4</v>
      </c>
      <c r="AF247" s="15">
        <f t="shared" si="1"/>
        <v>4.8384684756049999E-4</v>
      </c>
      <c r="AG247" s="15">
        <f t="shared" si="1"/>
        <v>7.7941135217449999E-4</v>
      </c>
      <c r="AH247" s="15">
        <f t="shared" si="1"/>
        <v>7.6026289978200004E-4</v>
      </c>
      <c r="AI247" s="27" t="s">
        <v>38</v>
      </c>
    </row>
    <row r="248" spans="1:35" x14ac:dyDescent="0.3">
      <c r="A248" s="15">
        <f t="shared" si="1"/>
        <v>-3.8047634166238999E-2</v>
      </c>
      <c r="B248" s="15">
        <f t="shared" si="1"/>
        <v>-1.8407087568819999E-3</v>
      </c>
      <c r="C248" s="15">
        <f t="shared" si="1"/>
        <v>-0.244554498322648</v>
      </c>
      <c r="D248" s="15">
        <f t="shared" si="1"/>
        <v>7.3886372769037506E-2</v>
      </c>
      <c r="E248" s="15">
        <f t="shared" si="1"/>
        <v>-0.66653508638666603</v>
      </c>
      <c r="F248" s="15">
        <f t="shared" si="1"/>
        <v>-2.0460269825033572</v>
      </c>
      <c r="G248" s="15">
        <f t="shared" si="1"/>
        <v>-37.295755204395725</v>
      </c>
      <c r="H248" s="15">
        <f t="shared" si="1"/>
        <v>-215.8003134470126</v>
      </c>
      <c r="I248" s="15">
        <f t="shared" si="1"/>
        <v>1.8884865702979954</v>
      </c>
      <c r="J248" s="15">
        <f t="shared" si="1"/>
        <v>2.6039250188305796</v>
      </c>
      <c r="K248" s="15">
        <f t="shared" si="1"/>
        <v>-0.16819155953784998</v>
      </c>
      <c r="L248" s="15">
        <f t="shared" si="1"/>
        <v>-0.1263492392555495</v>
      </c>
      <c r="M248" s="15">
        <f t="shared" si="1"/>
        <v>-0.22072799147308503</v>
      </c>
      <c r="N248" s="15">
        <f t="shared" si="1"/>
        <v>4.40195385386715E-2</v>
      </c>
      <c r="O248" s="15">
        <f t="shared" si="1"/>
        <v>0.10661573026325299</v>
      </c>
      <c r="P248" s="15">
        <f t="shared" si="1"/>
        <v>4.0111366074516E-2</v>
      </c>
      <c r="Q248" s="15">
        <f t="shared" si="1"/>
        <v>-9.5322389080955E-3</v>
      </c>
      <c r="R248" s="15">
        <f t="shared" si="1"/>
        <v>-2.7920071347908002E-2</v>
      </c>
      <c r="S248" s="15">
        <f t="shared" si="1"/>
        <v>3.3917829739249999E-4</v>
      </c>
      <c r="T248" s="15">
        <f t="shared" si="1"/>
        <v>-2.1954680524085498E-2</v>
      </c>
      <c r="U248" s="15">
        <f t="shared" si="1"/>
        <v>-1.01636364569575E-2</v>
      </c>
      <c r="V248" s="15">
        <f t="shared" si="1"/>
        <v>-7.8634903445554995E-3</v>
      </c>
      <c r="W248" s="15">
        <f t="shared" si="1"/>
        <v>9.608782516905499E-3</v>
      </c>
      <c r="X248" s="15">
        <f t="shared" si="1"/>
        <v>2.1205554035399997E-3</v>
      </c>
      <c r="Y248" s="15">
        <f t="shared" si="1"/>
        <v>-6.5695287324950002E-3</v>
      </c>
      <c r="Z248" s="15">
        <f t="shared" si="1"/>
        <v>2.295559017957E-3</v>
      </c>
      <c r="AA248" s="15">
        <f t="shared" si="1"/>
        <v>-6.7817524453949991E-4</v>
      </c>
      <c r="AB248" s="15">
        <f t="shared" si="1"/>
        <v>5.2640899716794995E-3</v>
      </c>
      <c r="AC248" s="15">
        <f t="shared" si="1"/>
        <v>-4.6629615985690001E-3</v>
      </c>
      <c r="AD248" s="15">
        <f t="shared" si="1"/>
        <v>-3.9621439287409995E-3</v>
      </c>
      <c r="AE248" s="15">
        <f t="shared" si="1"/>
        <v>-1.1226552836174999E-3</v>
      </c>
      <c r="AF248" s="15">
        <f t="shared" si="1"/>
        <v>-5.0644973975049997E-4</v>
      </c>
      <c r="AG248" s="15">
        <f t="shared" si="1"/>
        <v>-7.5787773617250003E-4</v>
      </c>
      <c r="AH248" s="15">
        <f t="shared" si="1"/>
        <v>-2.6450366287730002E-3</v>
      </c>
      <c r="AI248" s="27" t="s">
        <v>39</v>
      </c>
    </row>
    <row r="249" spans="1:35" x14ac:dyDescent="0.3">
      <c r="A249" s="15">
        <f t="shared" si="1"/>
        <v>1.8269368058854998E-3</v>
      </c>
      <c r="B249" s="15">
        <f t="shared" si="1"/>
        <v>3.8329766830005503E-2</v>
      </c>
      <c r="C249" s="15">
        <f t="shared" si="1"/>
        <v>-4.6505502136703999E-2</v>
      </c>
      <c r="D249" s="15">
        <f t="shared" si="1"/>
        <v>6.6320718513486004E-2</v>
      </c>
      <c r="E249" s="15">
        <f t="shared" si="1"/>
        <v>0.15415747648787698</v>
      </c>
      <c r="F249" s="15">
        <f t="shared" si="1"/>
        <v>0.47466713093931445</v>
      </c>
      <c r="G249" s="15">
        <f t="shared" si="1"/>
        <v>-0.66702462286286301</v>
      </c>
      <c r="H249" s="15">
        <f t="shared" si="1"/>
        <v>-4.5798651377189774</v>
      </c>
      <c r="I249" s="15">
        <f t="shared" si="1"/>
        <v>-141.97818877214317</v>
      </c>
      <c r="J249" s="15">
        <f t="shared" si="1"/>
        <v>-3.2339459442540837</v>
      </c>
      <c r="K249" s="15">
        <f t="shared" si="1"/>
        <v>0.10021851250191052</v>
      </c>
      <c r="L249" s="15">
        <f t="shared" si="1"/>
        <v>5.8609923193113006E-2</v>
      </c>
      <c r="M249" s="15">
        <f t="shared" si="1"/>
        <v>4.9411024861531497E-2</v>
      </c>
      <c r="N249" s="15">
        <f t="shared" si="1"/>
        <v>2.9776262646683503E-2</v>
      </c>
      <c r="O249" s="15">
        <f t="shared" si="1"/>
        <v>-9.3496982770739992E-3</v>
      </c>
      <c r="P249" s="15">
        <f t="shared" si="1"/>
        <v>1.5752364703404999E-2</v>
      </c>
      <c r="Q249" s="15">
        <f t="shared" si="1"/>
        <v>-6.9397668676090003E-3</v>
      </c>
      <c r="R249" s="15">
        <f t="shared" ref="R249:AH249" si="2">R132+R171+R210</f>
        <v>-4.183382443118E-3</v>
      </c>
      <c r="S249" s="15">
        <f t="shared" si="2"/>
        <v>-2.4400656706740007E-3</v>
      </c>
      <c r="T249" s="15">
        <f t="shared" si="2"/>
        <v>6.3684596284669997E-3</v>
      </c>
      <c r="U249" s="15">
        <f t="shared" si="2"/>
        <v>-9.3308780121500001E-5</v>
      </c>
      <c r="V249" s="15">
        <f t="shared" si="2"/>
        <v>1.3683792186845001E-3</v>
      </c>
      <c r="W249" s="15">
        <f t="shared" si="2"/>
        <v>4.7471162701044995E-3</v>
      </c>
      <c r="X249" s="15">
        <f t="shared" si="2"/>
        <v>1.7749062281835002E-3</v>
      </c>
      <c r="Y249" s="15">
        <f t="shared" si="2"/>
        <v>2.3854095932239997E-3</v>
      </c>
      <c r="Z249" s="15">
        <f t="shared" si="2"/>
        <v>3.6970035947249999E-4</v>
      </c>
      <c r="AA249" s="15">
        <f t="shared" si="2"/>
        <v>-1.1680166903535001E-3</v>
      </c>
      <c r="AB249" s="15">
        <f t="shared" si="2"/>
        <v>1.1530185857940001E-3</v>
      </c>
      <c r="AC249" s="15">
        <f t="shared" si="2"/>
        <v>-7.5686556334899995E-4</v>
      </c>
      <c r="AD249" s="15">
        <f t="shared" si="2"/>
        <v>3.7619947536400003E-4</v>
      </c>
      <c r="AE249" s="15">
        <f t="shared" si="2"/>
        <v>9.5343793430000004E-5</v>
      </c>
      <c r="AF249" s="15">
        <f t="shared" si="2"/>
        <v>2.9289507920099997E-4</v>
      </c>
      <c r="AG249" s="15">
        <f t="shared" si="2"/>
        <v>4.6172023508100001E-4</v>
      </c>
      <c r="AH249" s="15">
        <f t="shared" si="2"/>
        <v>-2.0034182051749998E-4</v>
      </c>
      <c r="AI249" s="27" t="s">
        <v>40</v>
      </c>
    </row>
    <row r="250" spans="1:35" x14ac:dyDescent="0.3">
      <c r="A250" s="15">
        <f t="shared" ref="A250:AH257" si="3">A133+A172+A211</f>
        <v>6.0581147650899999E-3</v>
      </c>
      <c r="B250" s="15">
        <f t="shared" si="3"/>
        <v>8.2564844214265506E-2</v>
      </c>
      <c r="C250" s="15">
        <f t="shared" si="3"/>
        <v>-7.6008640646003003E-2</v>
      </c>
      <c r="D250" s="15">
        <f t="shared" si="3"/>
        <v>0.1072496334575485</v>
      </c>
      <c r="E250" s="15">
        <f t="shared" si="3"/>
        <v>0.18844261326536649</v>
      </c>
      <c r="F250" s="15">
        <f t="shared" si="3"/>
        <v>0.56547463246592489</v>
      </c>
      <c r="G250" s="15">
        <f t="shared" si="3"/>
        <v>-0.28525993140587103</v>
      </c>
      <c r="H250" s="15">
        <f t="shared" si="3"/>
        <v>-2.68970587998031</v>
      </c>
      <c r="I250" s="15">
        <f t="shared" si="3"/>
        <v>-0.89935574127065865</v>
      </c>
      <c r="J250" s="15">
        <f t="shared" si="3"/>
        <v>-193.0410090309596</v>
      </c>
      <c r="K250" s="15">
        <f t="shared" si="3"/>
        <v>2.5176901344772937</v>
      </c>
      <c r="L250" s="15">
        <f t="shared" si="3"/>
        <v>-1.6805133582572334</v>
      </c>
      <c r="M250" s="15">
        <f t="shared" si="3"/>
        <v>-0.13952116880569698</v>
      </c>
      <c r="N250" s="15">
        <f t="shared" si="3"/>
        <v>3.5871032124196997E-2</v>
      </c>
      <c r="O250" s="15">
        <f t="shared" si="3"/>
        <v>-0.17849927092098852</v>
      </c>
      <c r="P250" s="15">
        <f t="shared" si="3"/>
        <v>3.6963419487082004E-2</v>
      </c>
      <c r="Q250" s="15">
        <f t="shared" si="3"/>
        <v>-8.1806962713036002E-2</v>
      </c>
      <c r="R250" s="15">
        <f t="shared" si="3"/>
        <v>-3.1996263245745497E-2</v>
      </c>
      <c r="S250" s="15">
        <f t="shared" si="3"/>
        <v>-2.1534027648232E-2</v>
      </c>
      <c r="T250" s="15">
        <f t="shared" si="3"/>
        <v>2.9588363712041502E-2</v>
      </c>
      <c r="U250" s="15">
        <f t="shared" si="3"/>
        <v>-3.1139531428000002E-5</v>
      </c>
      <c r="V250" s="15">
        <f t="shared" si="3"/>
        <v>7.0675190166760004E-3</v>
      </c>
      <c r="W250" s="15">
        <f t="shared" si="3"/>
        <v>1.4532041958679E-2</v>
      </c>
      <c r="X250" s="15">
        <f t="shared" si="3"/>
        <v>4.5922412779189998E-3</v>
      </c>
      <c r="Y250" s="15">
        <f t="shared" si="3"/>
        <v>1.0621891584579501E-2</v>
      </c>
      <c r="Z250" s="15">
        <f t="shared" si="3"/>
        <v>-3.5944748175199999E-4</v>
      </c>
      <c r="AA250" s="15">
        <f t="shared" si="3"/>
        <v>-6.6691828886805008E-3</v>
      </c>
      <c r="AB250" s="15">
        <f t="shared" si="3"/>
        <v>3.3536078059829997E-3</v>
      </c>
      <c r="AC250" s="15">
        <f t="shared" si="3"/>
        <v>-1.5208671647319999E-3</v>
      </c>
      <c r="AD250" s="15">
        <f t="shared" si="3"/>
        <v>2.3995034565939999E-3</v>
      </c>
      <c r="AE250" s="15">
        <f t="shared" si="3"/>
        <v>6.0127395531449997E-4</v>
      </c>
      <c r="AF250" s="15">
        <f t="shared" si="3"/>
        <v>1.1642183753499998E-3</v>
      </c>
      <c r="AG250" s="15">
        <f t="shared" si="3"/>
        <v>1.8356014570614998E-3</v>
      </c>
      <c r="AH250" s="15">
        <f t="shared" si="3"/>
        <v>4.1081980198850001E-4</v>
      </c>
      <c r="AI250" s="27" t="s">
        <v>41</v>
      </c>
    </row>
    <row r="251" spans="1:35" x14ac:dyDescent="0.3">
      <c r="A251" s="15">
        <f t="shared" si="3"/>
        <v>-7.9414301620030006E-3</v>
      </c>
      <c r="B251" s="15">
        <f t="shared" si="3"/>
        <v>-9.9472837315474991E-3</v>
      </c>
      <c r="C251" s="15">
        <f t="shared" si="3"/>
        <v>-3.0377041497002502E-2</v>
      </c>
      <c r="D251" s="15">
        <f t="shared" si="3"/>
        <v>-1.58195414779085E-2</v>
      </c>
      <c r="E251" s="15">
        <f t="shared" si="3"/>
        <v>-9.0913361124241504E-2</v>
      </c>
      <c r="F251" s="15">
        <f t="shared" si="3"/>
        <v>-8.6391330629258509E-2</v>
      </c>
      <c r="G251" s="15">
        <f t="shared" si="3"/>
        <v>0.13336524978242753</v>
      </c>
      <c r="H251" s="15">
        <f t="shared" si="3"/>
        <v>-0.28185083481733147</v>
      </c>
      <c r="I251" s="15">
        <f t="shared" si="3"/>
        <v>-0.67813644437209608</v>
      </c>
      <c r="J251" s="15">
        <f t="shared" si="3"/>
        <v>-3.5772663829103433</v>
      </c>
      <c r="K251" s="15">
        <f t="shared" si="3"/>
        <v>-135.97492282467365</v>
      </c>
      <c r="L251" s="15">
        <f t="shared" si="3"/>
        <v>2.0230474183233396</v>
      </c>
      <c r="M251" s="15">
        <f t="shared" si="3"/>
        <v>0.19690329749846749</v>
      </c>
      <c r="N251" s="15">
        <f t="shared" si="3"/>
        <v>0.11897062361911551</v>
      </c>
      <c r="O251" s="15">
        <f t="shared" si="3"/>
        <v>0.20710141748497851</v>
      </c>
      <c r="P251" s="15">
        <f t="shared" si="3"/>
        <v>7.7023305937236997E-2</v>
      </c>
      <c r="Q251" s="15">
        <f t="shared" si="3"/>
        <v>2.6024624937341E-2</v>
      </c>
      <c r="R251" s="15">
        <f t="shared" si="3"/>
        <v>-1.8986780217410501E-2</v>
      </c>
      <c r="S251" s="15">
        <f t="shared" si="3"/>
        <v>6.8164123051179994E-3</v>
      </c>
      <c r="T251" s="15">
        <f t="shared" si="3"/>
        <v>-2.2166141812942998E-2</v>
      </c>
      <c r="U251" s="15">
        <f t="shared" si="3"/>
        <v>-7.0702995112705003E-3</v>
      </c>
      <c r="V251" s="15">
        <f t="shared" si="3"/>
        <v>-6.7745793843004996E-3</v>
      </c>
      <c r="W251" s="15">
        <f t="shared" si="3"/>
        <v>6.8549533110985007E-3</v>
      </c>
      <c r="X251" s="15">
        <f t="shared" si="3"/>
        <v>1.902838472477E-3</v>
      </c>
      <c r="Y251" s="15">
        <f t="shared" si="3"/>
        <v>-6.674250027893E-3</v>
      </c>
      <c r="Z251" s="15">
        <f t="shared" si="3"/>
        <v>2.4208444271794998E-3</v>
      </c>
      <c r="AA251" s="15">
        <f t="shared" si="3"/>
        <v>1.8383486936524999E-3</v>
      </c>
      <c r="AB251" s="15">
        <f t="shared" si="3"/>
        <v>3.1924476786454998E-3</v>
      </c>
      <c r="AC251" s="15">
        <f t="shared" si="3"/>
        <v>-3.2244952163200001E-3</v>
      </c>
      <c r="AD251" s="15">
        <f t="shared" si="3"/>
        <v>-3.1952143680309998E-3</v>
      </c>
      <c r="AE251" s="15">
        <f t="shared" si="3"/>
        <v>-8.5195145037450005E-4</v>
      </c>
      <c r="AF251" s="15">
        <f t="shared" si="3"/>
        <v>-5.0156897085949998E-4</v>
      </c>
      <c r="AG251" s="15">
        <f t="shared" si="3"/>
        <v>-8.054096982689999E-4</v>
      </c>
      <c r="AH251" s="15">
        <f t="shared" si="3"/>
        <v>-2.088287610031E-3</v>
      </c>
      <c r="AI251" s="27" t="s">
        <v>42</v>
      </c>
    </row>
    <row r="252" spans="1:35" ht="15" thickBot="1" x14ac:dyDescent="0.35">
      <c r="A252" s="15">
        <f t="shared" si="3"/>
        <v>-1.0018318434457002E-2</v>
      </c>
      <c r="B252" s="15">
        <f t="shared" si="3"/>
        <v>1.35563217895435E-2</v>
      </c>
      <c r="C252" s="15">
        <f t="shared" si="3"/>
        <v>-5.9885123526142496E-2</v>
      </c>
      <c r="D252" s="15">
        <f t="shared" si="3"/>
        <v>1.5919511898882001E-2</v>
      </c>
      <c r="E252" s="15">
        <f t="shared" si="3"/>
        <v>-5.2809076655361505E-2</v>
      </c>
      <c r="F252" s="15">
        <f t="shared" si="3"/>
        <v>2.7407800830035498E-2</v>
      </c>
      <c r="G252" s="15">
        <f t="shared" si="3"/>
        <v>4.6640657015342507E-2</v>
      </c>
      <c r="H252" s="15">
        <f t="shared" si="3"/>
        <v>-0.51334110492784557</v>
      </c>
      <c r="I252" s="15">
        <f t="shared" si="3"/>
        <v>-0.47344521871302503</v>
      </c>
      <c r="J252" s="15">
        <f t="shared" si="3"/>
        <v>1.590242660987417</v>
      </c>
      <c r="K252" s="15">
        <f t="shared" si="3"/>
        <v>-10.619267122104702</v>
      </c>
      <c r="L252" s="15">
        <f t="shared" si="3"/>
        <v>-205.94357165183382</v>
      </c>
      <c r="M252" s="15">
        <f t="shared" si="3"/>
        <v>-7.3521082044323407</v>
      </c>
      <c r="N252" s="15">
        <f t="shared" si="3"/>
        <v>0.27653663758456748</v>
      </c>
      <c r="O252" s="15">
        <f t="shared" si="3"/>
        <v>0.28728265305828499</v>
      </c>
      <c r="P252" s="15">
        <f t="shared" si="3"/>
        <v>0.22580529822201351</v>
      </c>
      <c r="Q252" s="15">
        <f t="shared" si="3"/>
        <v>-0.151281645630061</v>
      </c>
      <c r="R252" s="15">
        <f t="shared" si="3"/>
        <v>-0.14340530138090751</v>
      </c>
      <c r="S252" s="15">
        <f t="shared" si="3"/>
        <v>-1.6766423820461999E-2</v>
      </c>
      <c r="T252" s="15">
        <f t="shared" si="3"/>
        <v>-4.6427429914752003E-2</v>
      </c>
      <c r="U252" s="15">
        <f t="shared" si="3"/>
        <v>-2.62187807692075E-2</v>
      </c>
      <c r="V252" s="15">
        <f t="shared" si="3"/>
        <v>-1.3916188447641501E-2</v>
      </c>
      <c r="W252" s="15">
        <f t="shared" si="3"/>
        <v>2.9284980439057501E-2</v>
      </c>
      <c r="X252" s="15">
        <f t="shared" si="3"/>
        <v>6.3987024488195007E-3</v>
      </c>
      <c r="Y252" s="15">
        <f t="shared" si="3"/>
        <v>-8.8654341356959997E-3</v>
      </c>
      <c r="Z252" s="15">
        <f t="shared" si="3"/>
        <v>3.9519713722364997E-3</v>
      </c>
      <c r="AA252" s="15">
        <f t="shared" si="3"/>
        <v>-4.1562890929460004E-3</v>
      </c>
      <c r="AB252" s="15">
        <f t="shared" si="3"/>
        <v>1.07734100284495E-2</v>
      </c>
      <c r="AC252" s="15">
        <f t="shared" si="3"/>
        <v>-8.6590770091115009E-3</v>
      </c>
      <c r="AD252" s="15">
        <f t="shared" si="3"/>
        <v>-5.7653175773709998E-3</v>
      </c>
      <c r="AE252" s="15">
        <f t="shared" si="3"/>
        <v>-1.6079341078570001E-3</v>
      </c>
      <c r="AF252" s="15">
        <f t="shared" si="3"/>
        <v>-3.633298830285E-4</v>
      </c>
      <c r="AG252" s="15">
        <f t="shared" si="3"/>
        <v>-5.2008363865699997E-4</v>
      </c>
      <c r="AH252" s="15">
        <f t="shared" si="3"/>
        <v>-3.8506624734994999E-3</v>
      </c>
      <c r="AI252" s="27" t="s">
        <v>43</v>
      </c>
    </row>
    <row r="253" spans="1:35" x14ac:dyDescent="0.3">
      <c r="A253" s="15">
        <f t="shared" si="3"/>
        <v>-8.8559010113719999E-3</v>
      </c>
      <c r="B253" s="15">
        <f t="shared" si="3"/>
        <v>-1.0173866116826498E-2</v>
      </c>
      <c r="C253" s="15">
        <f t="shared" si="3"/>
        <v>-3.2436990150504004E-2</v>
      </c>
      <c r="D253" s="15">
        <f t="shared" si="3"/>
        <v>-9.0229503153669999E-3</v>
      </c>
      <c r="E253" s="15">
        <f t="shared" si="3"/>
        <v>-7.9421512959204008E-2</v>
      </c>
      <c r="F253" s="15">
        <f t="shared" si="3"/>
        <v>-7.5093866082036012E-2</v>
      </c>
      <c r="G253" s="15">
        <f t="shared" si="3"/>
        <v>3.7120757454054999E-2</v>
      </c>
      <c r="H253" s="15">
        <f t="shared" si="3"/>
        <v>-7.1404658665339002E-2</v>
      </c>
      <c r="I253" s="15">
        <f t="shared" si="3"/>
        <v>0.13458225676695548</v>
      </c>
      <c r="J253" s="15">
        <f t="shared" si="3"/>
        <v>1.2394614820164209</v>
      </c>
      <c r="K253" s="15">
        <f t="shared" si="3"/>
        <v>-1.2079395795571244</v>
      </c>
      <c r="L253" s="15">
        <f t="shared" si="3"/>
        <v>-14.910308327344138</v>
      </c>
      <c r="M253" s="23">
        <f t="shared" si="3"/>
        <v>-208.97701526868039</v>
      </c>
      <c r="N253" s="17">
        <f t="shared" si="3"/>
        <v>2.0821708940362336</v>
      </c>
      <c r="O253" s="17">
        <f t="shared" si="3"/>
        <v>1.2173858226808114</v>
      </c>
      <c r="P253" s="17">
        <f t="shared" si="3"/>
        <v>0.30029443779146597</v>
      </c>
      <c r="Q253" s="17">
        <f t="shared" si="3"/>
        <v>-8.3322941578763007E-2</v>
      </c>
      <c r="R253" s="17">
        <f t="shared" si="3"/>
        <v>-0.15136496822399947</v>
      </c>
      <c r="S253" s="18">
        <f t="shared" si="3"/>
        <v>3.3868836307528002E-2</v>
      </c>
      <c r="T253" s="15">
        <f t="shared" si="3"/>
        <v>-0.10072750553766451</v>
      </c>
      <c r="U253" s="15">
        <f t="shared" si="3"/>
        <v>-3.4194392001185001E-2</v>
      </c>
      <c r="V253" s="15">
        <f t="shared" si="3"/>
        <v>-2.5783223287709999E-2</v>
      </c>
      <c r="W253" s="15">
        <f t="shared" si="3"/>
        <v>2.7632087785563499E-2</v>
      </c>
      <c r="X253" s="15">
        <f t="shared" si="3"/>
        <v>6.75520251845E-3</v>
      </c>
      <c r="Y253" s="15">
        <f t="shared" si="3"/>
        <v>-2.0085305250714999E-2</v>
      </c>
      <c r="Z253" s="15">
        <f t="shared" si="3"/>
        <v>6.6354868835494995E-3</v>
      </c>
      <c r="AA253" s="15">
        <f t="shared" si="3"/>
        <v>3.7738446430380002E-3</v>
      </c>
      <c r="AB253" s="15">
        <f t="shared" si="3"/>
        <v>9.3915782611040007E-3</v>
      </c>
      <c r="AC253" s="15">
        <f t="shared" si="3"/>
        <v>-8.8257014891749992E-3</v>
      </c>
      <c r="AD253" s="15">
        <f t="shared" si="3"/>
        <v>-8.5567396223040007E-3</v>
      </c>
      <c r="AE253" s="15">
        <f t="shared" si="3"/>
        <v>-2.2570054617865004E-3</v>
      </c>
      <c r="AF253" s="15">
        <f t="shared" si="3"/>
        <v>-1.2832311996104999E-3</v>
      </c>
      <c r="AG253" s="15">
        <f t="shared" si="3"/>
        <v>-1.9269637027140001E-3</v>
      </c>
      <c r="AH253" s="15">
        <f t="shared" si="3"/>
        <v>-5.1390223082535E-3</v>
      </c>
      <c r="AI253" s="27" t="s">
        <v>44</v>
      </c>
    </row>
    <row r="254" spans="1:35" x14ac:dyDescent="0.3">
      <c r="A254" s="15">
        <f t="shared" si="3"/>
        <v>1.1368225655989999E-3</v>
      </c>
      <c r="B254" s="15">
        <f t="shared" si="3"/>
        <v>-1.1939928226117001E-2</v>
      </c>
      <c r="C254" s="15">
        <f t="shared" si="3"/>
        <v>1.7099368438481501E-2</v>
      </c>
      <c r="D254" s="15">
        <f t="shared" si="3"/>
        <v>-9.9315018676225005E-3</v>
      </c>
      <c r="E254" s="15">
        <f t="shared" si="3"/>
        <v>-5.3745498414550005E-4</v>
      </c>
      <c r="F254" s="15">
        <f t="shared" si="3"/>
        <v>-1.9144726868598499E-2</v>
      </c>
      <c r="G254" s="15">
        <f t="shared" si="3"/>
        <v>8.9862868178104977E-3</v>
      </c>
      <c r="H254" s="15">
        <f t="shared" si="3"/>
        <v>9.3328690997935004E-2</v>
      </c>
      <c r="I254" s="15">
        <f t="shared" si="3"/>
        <v>0.101301930871512</v>
      </c>
      <c r="J254" s="15">
        <f t="shared" si="3"/>
        <v>0.12736052854567348</v>
      </c>
      <c r="K254" s="15">
        <f t="shared" si="3"/>
        <v>0.17674134572738448</v>
      </c>
      <c r="L254" s="15">
        <f t="shared" si="3"/>
        <v>6.7728774530345981E-2</v>
      </c>
      <c r="M254" s="24">
        <f t="shared" si="3"/>
        <v>-25.198826957801963</v>
      </c>
      <c r="N254" s="19">
        <f t="shared" si="3"/>
        <v>-146.37817401701216</v>
      </c>
      <c r="O254" s="19">
        <f t="shared" si="3"/>
        <v>-1.8026746424079385</v>
      </c>
      <c r="P254" s="19">
        <f t="shared" si="3"/>
        <v>-5.9435715654961002E-2</v>
      </c>
      <c r="Q254" s="19">
        <f t="shared" si="3"/>
        <v>0.40352796966089705</v>
      </c>
      <c r="R254" s="19">
        <f t="shared" si="3"/>
        <v>0.26138197128734597</v>
      </c>
      <c r="S254" s="20">
        <f t="shared" si="3"/>
        <v>6.0109828402997501E-2</v>
      </c>
      <c r="T254" s="15">
        <f t="shared" si="3"/>
        <v>2.3419311542446496E-2</v>
      </c>
      <c r="U254" s="15">
        <f t="shared" si="3"/>
        <v>2.4470424467968998E-2</v>
      </c>
      <c r="V254" s="15">
        <f t="shared" si="3"/>
        <v>4.3633628353794999E-3</v>
      </c>
      <c r="W254" s="15">
        <f t="shared" si="3"/>
        <v>-3.0938358784904502E-2</v>
      </c>
      <c r="X254" s="15">
        <f t="shared" si="3"/>
        <v>-6.0202615095215004E-3</v>
      </c>
      <c r="Y254" s="15">
        <f t="shared" si="3"/>
        <v>-7.5852281593850001E-4</v>
      </c>
      <c r="Z254" s="15">
        <f t="shared" si="3"/>
        <v>-1.3372892605070001E-3</v>
      </c>
      <c r="AA254" s="15">
        <f t="shared" si="3"/>
        <v>8.0628193647400009E-3</v>
      </c>
      <c r="AB254" s="15">
        <f t="shared" si="3"/>
        <v>-8.7198054959930008E-3</v>
      </c>
      <c r="AC254" s="15">
        <f t="shared" si="3"/>
        <v>5.9301699706065004E-3</v>
      </c>
      <c r="AD254" s="15">
        <f t="shared" si="3"/>
        <v>1.8774494381069999E-3</v>
      </c>
      <c r="AE254" s="15">
        <f t="shared" si="3"/>
        <v>5.6143651470700001E-4</v>
      </c>
      <c r="AF254" s="15">
        <f t="shared" si="3"/>
        <v>-4.5709046999000005E-4</v>
      </c>
      <c r="AG254" s="15">
        <f t="shared" si="3"/>
        <v>-7.2360065724450006E-4</v>
      </c>
      <c r="AH254" s="15">
        <f t="shared" si="3"/>
        <v>1.6113508970844999E-3</v>
      </c>
      <c r="AI254" s="27" t="s">
        <v>45</v>
      </c>
    </row>
    <row r="255" spans="1:35" x14ac:dyDescent="0.3">
      <c r="A255" s="15">
        <f t="shared" si="3"/>
        <v>3.0128820701635002E-3</v>
      </c>
      <c r="B255" s="15">
        <f t="shared" si="3"/>
        <v>1.5201641658391499E-2</v>
      </c>
      <c r="C255" s="15">
        <f t="shared" si="3"/>
        <v>3.6903959196900003E-3</v>
      </c>
      <c r="D255" s="15">
        <f t="shared" si="3"/>
        <v>1.6181515940417002E-2</v>
      </c>
      <c r="E255" s="15">
        <f t="shared" si="3"/>
        <v>4.9559633543849999E-2</v>
      </c>
      <c r="F255" s="15">
        <f t="shared" si="3"/>
        <v>7.3357592476220007E-2</v>
      </c>
      <c r="G255" s="15">
        <f t="shared" si="3"/>
        <v>-1.1317080494192501E-2</v>
      </c>
      <c r="H255" s="15">
        <f t="shared" si="3"/>
        <v>-5.6845095395009003E-2</v>
      </c>
      <c r="I255" s="15">
        <f t="shared" si="3"/>
        <v>-7.3532995814188498E-2</v>
      </c>
      <c r="J255" s="15">
        <f t="shared" si="3"/>
        <v>-9.927848319060649E-2</v>
      </c>
      <c r="K255" s="15">
        <f t="shared" si="3"/>
        <v>0.26054124284437902</v>
      </c>
      <c r="L255" s="15">
        <f t="shared" si="3"/>
        <v>-0.32933318099268555</v>
      </c>
      <c r="M255" s="24">
        <f t="shared" si="3"/>
        <v>-2.7701493800115942</v>
      </c>
      <c r="N255" s="19">
        <f t="shared" si="3"/>
        <v>-41.964272721876959</v>
      </c>
      <c r="O255" s="19">
        <f t="shared" si="3"/>
        <v>-198.84542585429239</v>
      </c>
      <c r="P255" s="19">
        <f t="shared" si="3"/>
        <v>2.0437758762583802</v>
      </c>
      <c r="Q255" s="19">
        <f t="shared" si="3"/>
        <v>-1.7357134795411291</v>
      </c>
      <c r="R255" s="19">
        <f t="shared" si="3"/>
        <v>-0.25137025676286701</v>
      </c>
      <c r="S255" s="20">
        <f t="shared" si="3"/>
        <v>-0.19182992460659448</v>
      </c>
      <c r="T255" s="15">
        <f t="shared" si="3"/>
        <v>0.22226532636962548</v>
      </c>
      <c r="U255" s="15">
        <f t="shared" si="3"/>
        <v>6.8096163772329993E-3</v>
      </c>
      <c r="V255" s="15">
        <f t="shared" si="3"/>
        <v>3.74232854315905E-2</v>
      </c>
      <c r="W255" s="15">
        <f t="shared" si="3"/>
        <v>2.1019129748083003E-2</v>
      </c>
      <c r="X255" s="15">
        <f t="shared" si="3"/>
        <v>1.5586727295784999E-3</v>
      </c>
      <c r="Y255" s="15">
        <f t="shared" si="3"/>
        <v>3.53962314535885E-2</v>
      </c>
      <c r="Z255" s="15">
        <f t="shared" si="3"/>
        <v>-8.0751317286395004E-3</v>
      </c>
      <c r="AA255" s="15">
        <f t="shared" si="3"/>
        <v>-2.1767493812726003E-2</v>
      </c>
      <c r="AB255" s="15">
        <f t="shared" si="3"/>
        <v>2.5606610738935004E-3</v>
      </c>
      <c r="AC255" s="15">
        <f t="shared" si="3"/>
        <v>2.1483641145420003E-3</v>
      </c>
      <c r="AD255" s="15">
        <f t="shared" si="3"/>
        <v>8.4825272112864988E-3</v>
      </c>
      <c r="AE255" s="15">
        <f t="shared" si="3"/>
        <v>2.0109514567225001E-3</v>
      </c>
      <c r="AF255" s="15">
        <f t="shared" si="3"/>
        <v>2.3549207891475003E-3</v>
      </c>
      <c r="AG255" s="15">
        <f t="shared" si="3"/>
        <v>3.6117212886179998E-3</v>
      </c>
      <c r="AH255" s="15">
        <f t="shared" si="3"/>
        <v>4.1439861416889996E-3</v>
      </c>
      <c r="AI255" s="27" t="s">
        <v>46</v>
      </c>
    </row>
    <row r="256" spans="1:35" x14ac:dyDescent="0.3">
      <c r="A256" s="15">
        <f t="shared" si="3"/>
        <v>1.2416775205205E-3</v>
      </c>
      <c r="B256" s="15">
        <f t="shared" si="3"/>
        <v>-1.3336321351410001E-3</v>
      </c>
      <c r="C256" s="15">
        <f t="shared" si="3"/>
        <v>7.3423738252614999E-3</v>
      </c>
      <c r="D256" s="15">
        <f t="shared" si="3"/>
        <v>-1.5609631392534999E-3</v>
      </c>
      <c r="E256" s="15">
        <f t="shared" si="3"/>
        <v>6.9541537779155005E-3</v>
      </c>
      <c r="F256" s="15">
        <f t="shared" si="3"/>
        <v>2.0280466980310001E-3</v>
      </c>
      <c r="G256" s="15">
        <f t="shared" si="3"/>
        <v>2.3907672693349998E-4</v>
      </c>
      <c r="H256" s="15">
        <f t="shared" si="3"/>
        <v>2.1466133630370001E-2</v>
      </c>
      <c r="I256" s="15">
        <f t="shared" si="3"/>
        <v>8.6887155378155001E-3</v>
      </c>
      <c r="J256" s="15">
        <f t="shared" si="3"/>
        <v>-2.6145955154184999E-3</v>
      </c>
      <c r="K256" s="15">
        <f t="shared" si="3"/>
        <v>4.1711409877919992E-2</v>
      </c>
      <c r="L256" s="15">
        <f t="shared" si="3"/>
        <v>0.24850550897784002</v>
      </c>
      <c r="M256" s="24">
        <f t="shared" si="3"/>
        <v>0.57927362661183701</v>
      </c>
      <c r="N256" s="19">
        <f t="shared" si="3"/>
        <v>-0.59163422026399748</v>
      </c>
      <c r="O256" s="19">
        <f t="shared" si="3"/>
        <v>-12.395544965573379</v>
      </c>
      <c r="P256" s="19">
        <f t="shared" si="3"/>
        <v>-148.05343658285153</v>
      </c>
      <c r="Q256" s="19">
        <f t="shared" si="3"/>
        <v>2.3188520902757839</v>
      </c>
      <c r="R256" s="19">
        <f t="shared" si="3"/>
        <v>0.358922247515367</v>
      </c>
      <c r="S256" s="20">
        <f t="shared" si="3"/>
        <v>4.1239253532344498E-2</v>
      </c>
      <c r="T256" s="15">
        <f t="shared" si="3"/>
        <v>5.5300812085775003E-2</v>
      </c>
      <c r="U256" s="15">
        <f t="shared" si="3"/>
        <v>4.2117988343198007E-2</v>
      </c>
      <c r="V256" s="15">
        <f t="shared" si="3"/>
        <v>2.5271562709071504E-2</v>
      </c>
      <c r="W256" s="15">
        <f t="shared" si="3"/>
        <v>-2.6029565947144E-2</v>
      </c>
      <c r="X256" s="15">
        <f t="shared" si="3"/>
        <v>-3.3601790854670003E-3</v>
      </c>
      <c r="Y256" s="15">
        <f t="shared" si="3"/>
        <v>1.029450670073E-2</v>
      </c>
      <c r="Z256" s="15">
        <f t="shared" si="3"/>
        <v>-2.4083413003919999E-3</v>
      </c>
      <c r="AA256" s="15">
        <f t="shared" si="3"/>
        <v>3.9093063738219998E-3</v>
      </c>
      <c r="AB256" s="15">
        <f t="shared" si="3"/>
        <v>-7.3127258839150002E-3</v>
      </c>
      <c r="AC256" s="15">
        <f t="shared" si="3"/>
        <v>5.5325573610644999E-3</v>
      </c>
      <c r="AD256" s="15">
        <f t="shared" si="3"/>
        <v>3.9800630900230002E-3</v>
      </c>
      <c r="AE256" s="15">
        <f t="shared" si="3"/>
        <v>1.072742550478E-3</v>
      </c>
      <c r="AF256" s="15">
        <f t="shared" si="3"/>
        <v>3.8166382808999997E-4</v>
      </c>
      <c r="AG256" s="15">
        <f t="shared" si="3"/>
        <v>5.1445927100850003E-4</v>
      </c>
      <c r="AH256" s="15">
        <f t="shared" si="3"/>
        <v>2.2081456895879999E-3</v>
      </c>
      <c r="AI256" s="27" t="s">
        <v>47</v>
      </c>
    </row>
    <row r="257" spans="1:35" x14ac:dyDescent="0.3">
      <c r="A257" s="15">
        <f t="shared" si="3"/>
        <v>-2.3748366856585E-3</v>
      </c>
      <c r="B257" s="15">
        <f t="shared" si="3"/>
        <v>7.9278138333624994E-3</v>
      </c>
      <c r="C257" s="15">
        <f t="shared" si="3"/>
        <v>-1.3968253538365999E-2</v>
      </c>
      <c r="D257" s="15">
        <f t="shared" si="3"/>
        <v>8.9944745617665002E-3</v>
      </c>
      <c r="E257" s="15">
        <f t="shared" si="3"/>
        <v>5.3701955530345005E-3</v>
      </c>
      <c r="F257" s="15">
        <f t="shared" si="3"/>
        <v>2.7472788851402998E-2</v>
      </c>
      <c r="G257" s="15">
        <f t="shared" si="3"/>
        <v>3.6889639430109995E-3</v>
      </c>
      <c r="H257" s="15">
        <f t="shared" si="3"/>
        <v>-6.1328834005282995E-2</v>
      </c>
      <c r="I257" s="15">
        <f t="shared" si="3"/>
        <v>-3.0688927523711503E-2</v>
      </c>
      <c r="J257" s="15">
        <f t="shared" si="3"/>
        <v>5.7567635561198496E-2</v>
      </c>
      <c r="K257" s="15">
        <f t="shared" si="3"/>
        <v>-6.5508038490149998E-3</v>
      </c>
      <c r="L257" s="15">
        <f t="shared" si="3"/>
        <v>-0.19512094398753799</v>
      </c>
      <c r="M257" s="24">
        <f t="shared" si="3"/>
        <v>-0.43946899733227157</v>
      </c>
      <c r="N257" s="19">
        <f t="shared" si="3"/>
        <v>0.45829367051050895</v>
      </c>
      <c r="O257" s="19">
        <f t="shared" si="3"/>
        <v>1.93191077425877</v>
      </c>
      <c r="P257" s="19">
        <f t="shared" si="3"/>
        <v>-8.4561881356911233</v>
      </c>
      <c r="Q257" s="19">
        <f t="shared" si="3"/>
        <v>-205.80840267744935</v>
      </c>
      <c r="R257" s="19">
        <f t="shared" ref="R257:AH257" si="4">R140+R179+R218</f>
        <v>-7.5414054373184749</v>
      </c>
      <c r="S257" s="20">
        <f t="shared" si="4"/>
        <v>6.7663864947666005E-2</v>
      </c>
      <c r="T257" s="15">
        <f t="shared" si="4"/>
        <v>-0.241796044371826</v>
      </c>
      <c r="U257" s="15">
        <f t="shared" si="4"/>
        <v>-0.19667306049786046</v>
      </c>
      <c r="V257" s="15">
        <f t="shared" si="4"/>
        <v>-6.7203668933160501E-2</v>
      </c>
      <c r="W257" s="15">
        <f t="shared" si="4"/>
        <v>0.17282685926264002</v>
      </c>
      <c r="X257" s="15">
        <f t="shared" si="4"/>
        <v>2.3143069310356503E-2</v>
      </c>
      <c r="Y257" s="15">
        <f t="shared" si="4"/>
        <v>-1.3722928699341001E-2</v>
      </c>
      <c r="Z257" s="15">
        <f t="shared" si="4"/>
        <v>3.9881297246454998E-3</v>
      </c>
      <c r="AA257" s="15">
        <f t="shared" si="4"/>
        <v>-3.4359203606302999E-2</v>
      </c>
      <c r="AB257" s="15">
        <f t="shared" si="4"/>
        <v>3.31033820216525E-2</v>
      </c>
      <c r="AC257" s="15">
        <f t="shared" si="4"/>
        <v>-2.09882380829075E-2</v>
      </c>
      <c r="AD257" s="15">
        <f t="shared" si="4"/>
        <v>-8.8887799991340007E-3</v>
      </c>
      <c r="AE257" s="15">
        <f t="shared" si="4"/>
        <v>-2.5497141706659998E-3</v>
      </c>
      <c r="AF257" s="15">
        <f t="shared" si="4"/>
        <v>4.9918066970250005E-4</v>
      </c>
      <c r="AG257" s="15">
        <f t="shared" si="4"/>
        <v>8.9049057382650006E-4</v>
      </c>
      <c r="AH257" s="15">
        <f t="shared" si="4"/>
        <v>-4.8500002176865E-3</v>
      </c>
      <c r="AI257" s="27" t="s">
        <v>48</v>
      </c>
    </row>
    <row r="258" spans="1:35" x14ac:dyDescent="0.3">
      <c r="A258" s="15">
        <f t="shared" ref="A258:AH265" si="5">A141+A180+A219</f>
        <v>-3.1376943372229999E-3</v>
      </c>
      <c r="B258" s="15">
        <f t="shared" si="5"/>
        <v>1.2772140110149999E-3</v>
      </c>
      <c r="C258" s="15">
        <f t="shared" si="5"/>
        <v>-1.1835706428281001E-2</v>
      </c>
      <c r="D258" s="15">
        <f t="shared" si="5"/>
        <v>2.6505430246354998E-3</v>
      </c>
      <c r="E258" s="15">
        <f t="shared" si="5"/>
        <v>-7.4154937422395003E-3</v>
      </c>
      <c r="F258" s="15">
        <f t="shared" si="5"/>
        <v>6.3221230719680008E-3</v>
      </c>
      <c r="G258" s="15">
        <f t="shared" si="5"/>
        <v>7.6799093027830004E-3</v>
      </c>
      <c r="H258" s="15">
        <f t="shared" si="5"/>
        <v>-3.4346248672675501E-2</v>
      </c>
      <c r="I258" s="15">
        <f t="shared" si="5"/>
        <v>-7.2493355017344994E-3</v>
      </c>
      <c r="J258" s="15">
        <f t="shared" si="5"/>
        <v>7.1637673650502512E-2</v>
      </c>
      <c r="K258" s="15">
        <f t="shared" si="5"/>
        <v>-2.1963768116664503E-2</v>
      </c>
      <c r="L258" s="15">
        <f t="shared" si="5"/>
        <v>-7.3498674809595502E-2</v>
      </c>
      <c r="M258" s="24">
        <f t="shared" si="5"/>
        <v>-0.2205808386128065</v>
      </c>
      <c r="N258" s="19">
        <f t="shared" si="5"/>
        <v>0.16930818006260601</v>
      </c>
      <c r="O258" s="19">
        <f t="shared" si="5"/>
        <v>1.1803229084249571</v>
      </c>
      <c r="P258" s="19">
        <f t="shared" si="5"/>
        <v>0.67669385399741278</v>
      </c>
      <c r="Q258" s="19">
        <f t="shared" si="5"/>
        <v>-16.629355712421212</v>
      </c>
      <c r="R258" s="19">
        <f t="shared" si="5"/>
        <v>-203.07790869753933</v>
      </c>
      <c r="S258" s="20">
        <f t="shared" si="5"/>
        <v>1.7372449296535784</v>
      </c>
      <c r="T258" s="15">
        <f t="shared" si="5"/>
        <v>-1.7999644288774383</v>
      </c>
      <c r="U258" s="15">
        <f t="shared" si="5"/>
        <v>-0.29403629182306101</v>
      </c>
      <c r="V258" s="15">
        <f t="shared" si="5"/>
        <v>-0.19602074429230648</v>
      </c>
      <c r="W258" s="15">
        <f t="shared" si="5"/>
        <v>0.24676151198509799</v>
      </c>
      <c r="X258" s="15">
        <f t="shared" si="5"/>
        <v>3.4202372667006001E-2</v>
      </c>
      <c r="Y258" s="15">
        <f t="shared" si="5"/>
        <v>-8.4748703403675005E-2</v>
      </c>
      <c r="Z258" s="15">
        <f t="shared" si="5"/>
        <v>1.6788754373528999E-2</v>
      </c>
      <c r="AA258" s="15">
        <f t="shared" si="5"/>
        <v>-1.9190878309794997E-2</v>
      </c>
      <c r="AB258" s="15">
        <f t="shared" si="5"/>
        <v>4.0868955783827994E-2</v>
      </c>
      <c r="AC258" s="15">
        <f t="shared" si="5"/>
        <v>-3.0240025425187E-2</v>
      </c>
      <c r="AD258" s="15">
        <f t="shared" si="5"/>
        <v>-2.1755633255666502E-2</v>
      </c>
      <c r="AE258" s="15">
        <f t="shared" si="5"/>
        <v>-5.5576715462734997E-3</v>
      </c>
      <c r="AF258" s="15">
        <f t="shared" si="5"/>
        <v>-2.0314741549200001E-3</v>
      </c>
      <c r="AG258" s="15">
        <f t="shared" si="5"/>
        <v>-2.8963736363174998E-3</v>
      </c>
      <c r="AH258" s="15">
        <f t="shared" si="5"/>
        <v>-9.821398423243E-3</v>
      </c>
      <c r="AI258" s="27" t="s">
        <v>49</v>
      </c>
    </row>
    <row r="259" spans="1:35" ht="15" thickBot="1" x14ac:dyDescent="0.35">
      <c r="A259" s="15">
        <f t="shared" si="5"/>
        <v>1.3020194615500001E-4</v>
      </c>
      <c r="B259" s="15">
        <f t="shared" si="5"/>
        <v>2.8716033263145001E-3</v>
      </c>
      <c r="C259" s="15">
        <f t="shared" si="5"/>
        <v>-1.8471225314815E-3</v>
      </c>
      <c r="D259" s="15">
        <f t="shared" si="5"/>
        <v>2.6163556795659997E-3</v>
      </c>
      <c r="E259" s="15">
        <f t="shared" si="5"/>
        <v>4.1247830959700001E-3</v>
      </c>
      <c r="F259" s="15">
        <f t="shared" si="5"/>
        <v>7.513173753538E-3</v>
      </c>
      <c r="G259" s="15">
        <f t="shared" si="5"/>
        <v>-1.5803067471005002E-3</v>
      </c>
      <c r="H259" s="15">
        <f t="shared" si="5"/>
        <v>-9.8998327181764999E-3</v>
      </c>
      <c r="I259" s="15">
        <f t="shared" si="5"/>
        <v>-7.8927103244230013E-3</v>
      </c>
      <c r="J259" s="15">
        <f t="shared" si="5"/>
        <v>-8.9207635308394991E-3</v>
      </c>
      <c r="K259" s="15">
        <f t="shared" si="5"/>
        <v>4.2992451696885004E-3</v>
      </c>
      <c r="L259" s="15">
        <f t="shared" si="5"/>
        <v>-3.0368856890594001E-2</v>
      </c>
      <c r="M259" s="25">
        <f t="shared" si="5"/>
        <v>-2.7583063605875997E-2</v>
      </c>
      <c r="N259" s="21">
        <f t="shared" si="5"/>
        <v>2.2649934694686496E-2</v>
      </c>
      <c r="O259" s="21">
        <f t="shared" si="5"/>
        <v>1.1832942876443001E-2</v>
      </c>
      <c r="P259" s="21">
        <f t="shared" si="5"/>
        <v>0.12357699954852198</v>
      </c>
      <c r="Q259" s="21">
        <f t="shared" si="5"/>
        <v>-1.6111350369540474</v>
      </c>
      <c r="R259" s="21">
        <f t="shared" si="5"/>
        <v>-9.5869597759013754</v>
      </c>
      <c r="S259" s="22">
        <f t="shared" si="5"/>
        <v>-151.37422868038553</v>
      </c>
      <c r="T259" s="15">
        <f t="shared" si="5"/>
        <v>2.5656305575675726</v>
      </c>
      <c r="U259" s="15">
        <f t="shared" si="5"/>
        <v>9.1126585087284481E-2</v>
      </c>
      <c r="V259" s="15">
        <f t="shared" si="5"/>
        <v>6.6042517196736997E-2</v>
      </c>
      <c r="W259" s="15">
        <f t="shared" si="5"/>
        <v>5.3084621724396999E-2</v>
      </c>
      <c r="X259" s="15">
        <f t="shared" si="5"/>
        <v>1.7293322839798501E-2</v>
      </c>
      <c r="Y259" s="15">
        <f t="shared" si="5"/>
        <v>4.3092847569299507E-2</v>
      </c>
      <c r="Z259" s="15">
        <f t="shared" si="5"/>
        <v>4.0840953799899994E-4</v>
      </c>
      <c r="AA259" s="15">
        <f t="shared" si="5"/>
        <v>-1.8190847795119997E-2</v>
      </c>
      <c r="AB259" s="15">
        <f t="shared" si="5"/>
        <v>9.693963793982999E-3</v>
      </c>
      <c r="AC259" s="15">
        <f t="shared" si="5"/>
        <v>-3.1240434955600001E-3</v>
      </c>
      <c r="AD259" s="15">
        <f t="shared" si="5"/>
        <v>3.7868165194219999E-3</v>
      </c>
      <c r="AE259" s="15">
        <f t="shared" si="5"/>
        <v>8.9332879929499996E-4</v>
      </c>
      <c r="AF259" s="15">
        <f t="shared" si="5"/>
        <v>1.5419483463844999E-3</v>
      </c>
      <c r="AG259" s="15">
        <f t="shared" si="5"/>
        <v>2.1232467917854997E-3</v>
      </c>
      <c r="AH259" s="15">
        <f t="shared" si="5"/>
        <v>2.6561535870749998E-4</v>
      </c>
      <c r="AI259" s="27" t="s">
        <v>50</v>
      </c>
    </row>
    <row r="260" spans="1:35" x14ac:dyDescent="0.3">
      <c r="A260" s="15">
        <f t="shared" si="5"/>
        <v>-1.8025775146049998E-3</v>
      </c>
      <c r="B260" s="15">
        <f t="shared" si="5"/>
        <v>-7.4531016415934999E-3</v>
      </c>
      <c r="C260" s="15">
        <f t="shared" si="5"/>
        <v>2.4386587943750002E-4</v>
      </c>
      <c r="D260" s="15">
        <f t="shared" si="5"/>
        <v>-5.5909000568269999E-3</v>
      </c>
      <c r="E260" s="15">
        <f t="shared" si="5"/>
        <v>-1.2212160044992499E-2</v>
      </c>
      <c r="F260" s="15">
        <f t="shared" si="5"/>
        <v>-1.4081990262750499E-2</v>
      </c>
      <c r="G260" s="15">
        <f t="shared" si="5"/>
        <v>7.7041619174485002E-3</v>
      </c>
      <c r="H260" s="15">
        <f t="shared" si="5"/>
        <v>1.0613267721521002E-2</v>
      </c>
      <c r="I260" s="15">
        <f t="shared" si="5"/>
        <v>1.7283533064088998E-2</v>
      </c>
      <c r="J260" s="15">
        <f t="shared" si="5"/>
        <v>5.1241930037495005E-2</v>
      </c>
      <c r="K260" s="15">
        <f t="shared" si="5"/>
        <v>-8.6457135667995007E-3</v>
      </c>
      <c r="L260" s="15">
        <f t="shared" si="5"/>
        <v>6.2021315838912995E-2</v>
      </c>
      <c r="M260" s="15">
        <f t="shared" si="5"/>
        <v>3.4477966054273002E-2</v>
      </c>
      <c r="N260" s="15">
        <f t="shared" si="5"/>
        <v>-2.4646465355589502E-2</v>
      </c>
      <c r="O260" s="15">
        <f t="shared" si="5"/>
        <v>0.236744669452985</v>
      </c>
      <c r="P260" s="15">
        <f t="shared" si="5"/>
        <v>6.1803310880989504E-2</v>
      </c>
      <c r="Q260" s="15">
        <f t="shared" si="5"/>
        <v>1.2146109926145678</v>
      </c>
      <c r="R260" s="15">
        <f t="shared" si="5"/>
        <v>1.8248136921257285</v>
      </c>
      <c r="S260" s="15">
        <f t="shared" si="5"/>
        <v>-6.5471444627322715</v>
      </c>
      <c r="T260" s="15">
        <f t="shared" si="5"/>
        <v>-208.96864974814551</v>
      </c>
      <c r="U260" s="15">
        <f t="shared" si="5"/>
        <v>1.2568960723048976</v>
      </c>
      <c r="V260" s="15">
        <f t="shared" si="5"/>
        <v>-4.1744259372735501E-2</v>
      </c>
      <c r="W260" s="15">
        <f t="shared" si="5"/>
        <v>-0.20149940423490648</v>
      </c>
      <c r="X260" s="15">
        <f t="shared" si="5"/>
        <v>4.0412189108739997E-2</v>
      </c>
      <c r="Y260" s="15">
        <f t="shared" si="5"/>
        <v>-0.23227690158699549</v>
      </c>
      <c r="Z260" s="15">
        <f t="shared" si="5"/>
        <v>4.2216841169752002E-2</v>
      </c>
      <c r="AA260" s="15">
        <f t="shared" si="5"/>
        <v>9.47149567474075E-2</v>
      </c>
      <c r="AB260" s="15">
        <f t="shared" si="5"/>
        <v>-1.5452682481452E-2</v>
      </c>
      <c r="AC260" s="15">
        <f t="shared" si="5"/>
        <v>-7.3797150330779998E-3</v>
      </c>
      <c r="AD260" s="15">
        <f t="shared" si="5"/>
        <v>-3.0529053163339502E-2</v>
      </c>
      <c r="AE260" s="15">
        <f t="shared" si="5"/>
        <v>-6.8649909530604999E-3</v>
      </c>
      <c r="AF260" s="15">
        <f t="shared" si="5"/>
        <v>-7.3744621510534996E-3</v>
      </c>
      <c r="AG260" s="15">
        <f t="shared" si="5"/>
        <v>-1.0494799575506499E-2</v>
      </c>
      <c r="AH260" s="15">
        <f t="shared" si="5"/>
        <v>-8.9062203706674996E-3</v>
      </c>
      <c r="AI260" s="27" t="s">
        <v>51</v>
      </c>
    </row>
    <row r="261" spans="1:35" x14ac:dyDescent="0.3">
      <c r="A261" s="15">
        <f t="shared" si="5"/>
        <v>-5.878339568435E-4</v>
      </c>
      <c r="B261" s="15">
        <f t="shared" si="5"/>
        <v>5.2499641053250004E-4</v>
      </c>
      <c r="C261" s="15">
        <f t="shared" si="5"/>
        <v>-2.6227167433674997E-3</v>
      </c>
      <c r="D261" s="15">
        <f t="shared" si="5"/>
        <v>4.7378724276599999E-4</v>
      </c>
      <c r="E261" s="15">
        <f t="shared" si="5"/>
        <v>-1.9199770119409998E-3</v>
      </c>
      <c r="F261" s="15">
        <f t="shared" si="5"/>
        <v>3.333349289285E-4</v>
      </c>
      <c r="G261" s="15">
        <f t="shared" si="5"/>
        <v>9.9917521922649995E-4</v>
      </c>
      <c r="H261" s="15">
        <f t="shared" si="5"/>
        <v>-5.4822587095824998E-3</v>
      </c>
      <c r="I261" s="15">
        <f t="shared" si="5"/>
        <v>-1.8260859030035E-3</v>
      </c>
      <c r="J261" s="15">
        <f t="shared" si="5"/>
        <v>6.6187769330739998E-3</v>
      </c>
      <c r="K261" s="15">
        <f t="shared" si="5"/>
        <v>-4.3003922570545002E-3</v>
      </c>
      <c r="L261" s="15">
        <f t="shared" si="5"/>
        <v>-1.2839549690678001E-2</v>
      </c>
      <c r="M261" s="15">
        <f t="shared" si="5"/>
        <v>-2.65797242336075E-2</v>
      </c>
      <c r="N261" s="15">
        <f t="shared" si="5"/>
        <v>8.4251326823784993E-3</v>
      </c>
      <c r="O261" s="15">
        <f t="shared" si="5"/>
        <v>4.9283260162274502E-2</v>
      </c>
      <c r="P261" s="15">
        <f t="shared" si="5"/>
        <v>6.47547930291065E-2</v>
      </c>
      <c r="Q261" s="15">
        <f t="shared" si="5"/>
        <v>5.130725377644499E-3</v>
      </c>
      <c r="R261" s="15">
        <f t="shared" si="5"/>
        <v>-0.28267727863404046</v>
      </c>
      <c r="S261" s="15">
        <f t="shared" si="5"/>
        <v>-0.88309130308736394</v>
      </c>
      <c r="T261" s="15">
        <f t="shared" si="5"/>
        <v>-4.2834422302294328</v>
      </c>
      <c r="U261" s="15">
        <f t="shared" si="5"/>
        <v>-149.46855235957327</v>
      </c>
      <c r="V261" s="15">
        <f t="shared" si="5"/>
        <v>-1.2119440050759756</v>
      </c>
      <c r="W261" s="15">
        <f t="shared" si="5"/>
        <v>0.49907972915183946</v>
      </c>
      <c r="X261" s="15">
        <f t="shared" si="5"/>
        <v>9.3965759350148489E-2</v>
      </c>
      <c r="Y261" s="15">
        <f t="shared" si="5"/>
        <v>1.3414376630605499E-2</v>
      </c>
      <c r="Z261" s="15">
        <f t="shared" si="5"/>
        <v>2.21744607063845E-2</v>
      </c>
      <c r="AA261" s="15">
        <f t="shared" si="5"/>
        <v>-1.1239750615979E-2</v>
      </c>
      <c r="AB261" s="15">
        <f t="shared" si="5"/>
        <v>3.7409387978694003E-2</v>
      </c>
      <c r="AC261" s="15">
        <f t="shared" si="5"/>
        <v>-2.2634548161746499E-2</v>
      </c>
      <c r="AD261" s="15">
        <f t="shared" si="5"/>
        <v>-1.0799944895166501E-2</v>
      </c>
      <c r="AE261" s="15">
        <f t="shared" si="5"/>
        <v>-2.2616025963835E-3</v>
      </c>
      <c r="AF261" s="15">
        <f t="shared" si="5"/>
        <v>9.8433022698500005E-5</v>
      </c>
      <c r="AG261" s="15">
        <f t="shared" si="5"/>
        <v>-4.01816923192E-4</v>
      </c>
      <c r="AH261" s="15">
        <f t="shared" si="5"/>
        <v>-5.9741163434199997E-3</v>
      </c>
      <c r="AI261" s="27" t="s">
        <v>52</v>
      </c>
    </row>
    <row r="262" spans="1:35" x14ac:dyDescent="0.3">
      <c r="A262" s="15">
        <f t="shared" si="5"/>
        <v>-5.8480496848699998E-4</v>
      </c>
      <c r="B262" s="15">
        <f t="shared" si="5"/>
        <v>-6.9467246929449998E-4</v>
      </c>
      <c r="C262" s="15">
        <f t="shared" si="5"/>
        <v>-1.3991610696975001E-3</v>
      </c>
      <c r="D262" s="15">
        <f t="shared" si="5"/>
        <v>-4.1702461592449998E-4</v>
      </c>
      <c r="E262" s="15">
        <f t="shared" si="5"/>
        <v>-2.5008092177835001E-3</v>
      </c>
      <c r="F262" s="15">
        <f t="shared" si="5"/>
        <v>-1.476925184485E-3</v>
      </c>
      <c r="G262" s="15">
        <f t="shared" si="5"/>
        <v>1.3699316771875001E-3</v>
      </c>
      <c r="H262" s="15">
        <f t="shared" si="5"/>
        <v>-1.5168096883050001E-3</v>
      </c>
      <c r="I262" s="15">
        <f t="shared" si="5"/>
        <v>1.0818885014405001E-3</v>
      </c>
      <c r="J262" s="15">
        <f t="shared" si="5"/>
        <v>8.5879990080464999E-3</v>
      </c>
      <c r="K262" s="15">
        <f t="shared" si="5"/>
        <v>-3.2405883249570001E-3</v>
      </c>
      <c r="L262" s="15">
        <f t="shared" si="5"/>
        <v>-1.048739057084E-3</v>
      </c>
      <c r="M262" s="15">
        <f t="shared" si="5"/>
        <v>-1.0645051705205501E-2</v>
      </c>
      <c r="N262" s="15">
        <f t="shared" si="5"/>
        <v>2.6957506915440002E-3</v>
      </c>
      <c r="O262" s="15">
        <f t="shared" si="5"/>
        <v>3.4272426572567002E-2</v>
      </c>
      <c r="P262" s="15">
        <f t="shared" si="5"/>
        <v>2.1319995452953003E-2</v>
      </c>
      <c r="Q262" s="15">
        <f t="shared" si="5"/>
        <v>2.8855644714252501E-2</v>
      </c>
      <c r="R262" s="15">
        <f t="shared" si="5"/>
        <v>1.3141140796529994E-3</v>
      </c>
      <c r="S262" s="15">
        <f t="shared" si="5"/>
        <v>0.11891199917158751</v>
      </c>
      <c r="T262" s="15">
        <f t="shared" si="5"/>
        <v>-1.0557049848226641</v>
      </c>
      <c r="U262" s="15">
        <f t="shared" si="5"/>
        <v>-9.3295211113350902</v>
      </c>
      <c r="V262" s="15">
        <f t="shared" si="5"/>
        <v>-155.4825047204092</v>
      </c>
      <c r="W262" s="15">
        <f t="shared" si="5"/>
        <v>2.7573775668338936</v>
      </c>
      <c r="X262" s="15">
        <f t="shared" si="5"/>
        <v>0.11973184409839448</v>
      </c>
      <c r="Y262" s="15">
        <f t="shared" si="5"/>
        <v>-0.1080591796984415</v>
      </c>
      <c r="Z262" s="15">
        <f t="shared" si="5"/>
        <v>2.9758337837816E-2</v>
      </c>
      <c r="AA262" s="15">
        <f t="shared" si="5"/>
        <v>4.8087031899819999E-3</v>
      </c>
      <c r="AB262" s="15">
        <f t="shared" si="5"/>
        <v>4.3560450705942999E-2</v>
      </c>
      <c r="AC262" s="15">
        <f t="shared" si="5"/>
        <v>-2.7887354885106502E-2</v>
      </c>
      <c r="AD262" s="15">
        <f t="shared" si="5"/>
        <v>-2.1863491471054999E-2</v>
      </c>
      <c r="AE262" s="15">
        <f t="shared" si="5"/>
        <v>-4.6004039214950004E-3</v>
      </c>
      <c r="AF262" s="15">
        <f t="shared" si="5"/>
        <v>-2.0775546875430001E-3</v>
      </c>
      <c r="AG262" s="15">
        <f t="shared" si="5"/>
        <v>-3.0045274086804999E-3</v>
      </c>
      <c r="AH262" s="15">
        <f t="shared" si="5"/>
        <v>-7.7914999446774998E-3</v>
      </c>
      <c r="AI262" s="27" t="s">
        <v>53</v>
      </c>
    </row>
    <row r="263" spans="1:35" x14ac:dyDescent="0.3">
      <c r="A263" s="15">
        <f t="shared" si="5"/>
        <v>1.3368079607205001E-3</v>
      </c>
      <c r="B263" s="15">
        <f t="shared" si="5"/>
        <v>-1.0173943300494999E-3</v>
      </c>
      <c r="C263" s="15">
        <f t="shared" si="5"/>
        <v>5.9802552688585009E-3</v>
      </c>
      <c r="D263" s="15">
        <f t="shared" si="5"/>
        <v>-9.0396132026300004E-4</v>
      </c>
      <c r="E263" s="15">
        <f t="shared" si="5"/>
        <v>4.948441398008499E-3</v>
      </c>
      <c r="F263" s="15">
        <f t="shared" si="5"/>
        <v>5.9103613782199999E-4</v>
      </c>
      <c r="G263" s="15">
        <f t="shared" si="5"/>
        <v>-1.691898644014E-3</v>
      </c>
      <c r="H263" s="15">
        <f t="shared" si="5"/>
        <v>1.01042288775735E-2</v>
      </c>
      <c r="I263" s="15">
        <f t="shared" si="5"/>
        <v>2.8174417263504997E-3</v>
      </c>
      <c r="J263" s="15">
        <f t="shared" si="5"/>
        <v>-1.0373855904514499E-2</v>
      </c>
      <c r="K263" s="15">
        <f t="shared" si="5"/>
        <v>9.4620136924409987E-3</v>
      </c>
      <c r="L263" s="15">
        <f t="shared" si="5"/>
        <v>2.45127669265005E-2</v>
      </c>
      <c r="M263" s="15">
        <f t="shared" si="5"/>
        <v>4.8225928617607002E-2</v>
      </c>
      <c r="N263" s="15">
        <f t="shared" si="5"/>
        <v>-1.1818855288168001E-2</v>
      </c>
      <c r="O263" s="15">
        <f t="shared" si="5"/>
        <v>-7.8657931161676492E-2</v>
      </c>
      <c r="P263" s="15">
        <f t="shared" si="5"/>
        <v>-7.4782732439217514E-2</v>
      </c>
      <c r="Q263" s="15">
        <f t="shared" si="5"/>
        <v>-1.4344624951333E-2</v>
      </c>
      <c r="R263" s="15">
        <f t="shared" si="5"/>
        <v>0.21895205989437849</v>
      </c>
      <c r="S263" s="15">
        <f t="shared" si="5"/>
        <v>6.06561093082605E-2</v>
      </c>
      <c r="T263" s="15">
        <f t="shared" si="5"/>
        <v>1.3685875982742033</v>
      </c>
      <c r="U263" s="15">
        <f t="shared" si="5"/>
        <v>0.9252549151362689</v>
      </c>
      <c r="V263" s="15">
        <f t="shared" si="5"/>
        <v>-1.8059760476986162</v>
      </c>
      <c r="W263" s="15">
        <f t="shared" si="5"/>
        <v>-204.95557493892358</v>
      </c>
      <c r="X263" s="15">
        <f t="shared" si="5"/>
        <v>-4.529099926648632</v>
      </c>
      <c r="Y263" s="15">
        <f t="shared" si="5"/>
        <v>2.9655861056048169</v>
      </c>
      <c r="Z263" s="15">
        <f t="shared" si="5"/>
        <v>-6.9964428353885499E-2</v>
      </c>
      <c r="AA263" s="15">
        <f t="shared" si="5"/>
        <v>0.17848576001394398</v>
      </c>
      <c r="AB263" s="15">
        <f t="shared" si="5"/>
        <v>-0.25115138709685253</v>
      </c>
      <c r="AC263" s="15">
        <f t="shared" si="5"/>
        <v>0.17201316392893301</v>
      </c>
      <c r="AD263" s="15">
        <f t="shared" si="5"/>
        <v>0.107176844238077</v>
      </c>
      <c r="AE263" s="15">
        <f t="shared" si="5"/>
        <v>2.2576615229687503E-2</v>
      </c>
      <c r="AF263" s="15">
        <f t="shared" si="5"/>
        <v>7.1261346790710001E-3</v>
      </c>
      <c r="AG263" s="15">
        <f t="shared" si="5"/>
        <v>1.0054518202493002E-2</v>
      </c>
      <c r="AH263" s="15">
        <f t="shared" si="5"/>
        <v>3.2392241820549499E-2</v>
      </c>
      <c r="AI263" s="27" t="s">
        <v>54</v>
      </c>
    </row>
    <row r="264" spans="1:35" x14ac:dyDescent="0.3">
      <c r="A264" s="15">
        <f t="shared" si="5"/>
        <v>2.1686289063349999E-4</v>
      </c>
      <c r="B264" s="15">
        <f t="shared" si="5"/>
        <v>-2.1044233893140001E-3</v>
      </c>
      <c r="C264" s="15">
        <f t="shared" si="5"/>
        <v>2.3489268184035002E-3</v>
      </c>
      <c r="D264" s="15">
        <f t="shared" si="5"/>
        <v>-1.6854440812970001E-3</v>
      </c>
      <c r="E264" s="15">
        <f t="shared" si="5"/>
        <v>-1.3227944185665002E-3</v>
      </c>
      <c r="F264" s="15">
        <f t="shared" si="5"/>
        <v>-3.8401253339754998E-3</v>
      </c>
      <c r="G264" s="15">
        <f t="shared" si="5"/>
        <v>4.45560610437E-4</v>
      </c>
      <c r="H264" s="15">
        <f t="shared" si="5"/>
        <v>6.5613949543560004E-3</v>
      </c>
      <c r="I264" s="15">
        <f t="shared" si="5"/>
        <v>4.3173074031365001E-3</v>
      </c>
      <c r="J264" s="15">
        <f t="shared" si="5"/>
        <v>2.3774910508435002E-3</v>
      </c>
      <c r="K264" s="15">
        <f t="shared" si="5"/>
        <v>1.288809131556E-3</v>
      </c>
      <c r="L264" s="15">
        <f t="shared" si="5"/>
        <v>1.5576887946825001E-2</v>
      </c>
      <c r="M264" s="15">
        <f t="shared" si="5"/>
        <v>1.8072277992566499E-2</v>
      </c>
      <c r="N264" s="15">
        <f t="shared" si="5"/>
        <v>-7.1937814581900005E-3</v>
      </c>
      <c r="O264" s="15">
        <f t="shared" si="5"/>
        <v>-5.9798580553450005E-3</v>
      </c>
      <c r="P264" s="15">
        <f t="shared" si="5"/>
        <v>-2.2304987702460501E-2</v>
      </c>
      <c r="Q264" s="15">
        <f t="shared" si="5"/>
        <v>5.4070842637505494E-2</v>
      </c>
      <c r="R264" s="15">
        <f t="shared" si="5"/>
        <v>0.119832046697883</v>
      </c>
      <c r="S264" s="15">
        <f t="shared" si="5"/>
        <v>0.11353530889522799</v>
      </c>
      <c r="T264" s="15">
        <f t="shared" si="5"/>
        <v>0.17348682229896104</v>
      </c>
      <c r="U264" s="15">
        <f t="shared" si="5"/>
        <v>0.15442719011112899</v>
      </c>
      <c r="V264" s="15">
        <f t="shared" si="5"/>
        <v>-0.95053089864976792</v>
      </c>
      <c r="W264" s="15">
        <f t="shared" si="5"/>
        <v>-2.9771753413617255</v>
      </c>
      <c r="X264" s="15">
        <f t="shared" si="5"/>
        <v>-146.3243904331635</v>
      </c>
      <c r="Y264" s="15">
        <f t="shared" si="5"/>
        <v>2.0879467161226346</v>
      </c>
      <c r="Z264" s="15">
        <f t="shared" si="5"/>
        <v>0.22494370006809547</v>
      </c>
      <c r="AA264" s="15">
        <f t="shared" si="5"/>
        <v>0.3564907893925045</v>
      </c>
      <c r="AB264" s="15">
        <f t="shared" si="5"/>
        <v>-0.19441064653169349</v>
      </c>
      <c r="AC264" s="15">
        <f t="shared" si="5"/>
        <v>0.10480715626786601</v>
      </c>
      <c r="AD264" s="15">
        <f t="shared" si="5"/>
        <v>2.22004747402165E-2</v>
      </c>
      <c r="AE264" s="15">
        <f t="shared" si="5"/>
        <v>6.0111174410875006E-3</v>
      </c>
      <c r="AF264" s="15">
        <f t="shared" si="5"/>
        <v>-4.4369439718399996E-3</v>
      </c>
      <c r="AG264" s="15">
        <f t="shared" si="5"/>
        <v>-4.9317414876849999E-3</v>
      </c>
      <c r="AH264" s="15">
        <f t="shared" si="5"/>
        <v>7.3015719025525012E-3</v>
      </c>
      <c r="AI264" s="27" t="s">
        <v>55</v>
      </c>
    </row>
    <row r="265" spans="1:35" x14ac:dyDescent="0.3">
      <c r="A265" s="15">
        <f t="shared" si="5"/>
        <v>-2.282396378685E-4</v>
      </c>
      <c r="B265" s="15">
        <f t="shared" si="5"/>
        <v>-3.4692345889815001E-3</v>
      </c>
      <c r="C265" s="15">
        <f t="shared" si="5"/>
        <v>1.6208997091459998E-3</v>
      </c>
      <c r="D265" s="15">
        <f t="shared" si="5"/>
        <v>-2.7438630999279999E-3</v>
      </c>
      <c r="E265" s="15">
        <f t="shared" si="5"/>
        <v>-4.6458531795609999E-3</v>
      </c>
      <c r="F265" s="15">
        <f t="shared" si="5"/>
        <v>-7.1790638503769991E-3</v>
      </c>
      <c r="G265" s="15">
        <f t="shared" si="5"/>
        <v>1.6423705741980001E-3</v>
      </c>
      <c r="H265" s="15">
        <f t="shared" si="5"/>
        <v>7.2571354448195012E-3</v>
      </c>
      <c r="I265" s="15">
        <f t="shared" si="5"/>
        <v>6.2328416478175004E-3</v>
      </c>
      <c r="J265" s="15">
        <f t="shared" si="5"/>
        <v>8.3376522104930007E-3</v>
      </c>
      <c r="K265" s="15">
        <f t="shared" si="5"/>
        <v>-1.3376111728805001E-3</v>
      </c>
      <c r="L265" s="15">
        <f t="shared" si="5"/>
        <v>1.7054449425942999E-2</v>
      </c>
      <c r="M265" s="15">
        <f t="shared" si="5"/>
        <v>1.2490232094784498E-2</v>
      </c>
      <c r="N265" s="15">
        <f t="shared" si="5"/>
        <v>-7.9807900678809992E-3</v>
      </c>
      <c r="O265" s="15">
        <f t="shared" si="5"/>
        <v>1.5971772772570499E-2</v>
      </c>
      <c r="P265" s="15">
        <f t="shared" si="5"/>
        <v>-8.2428901183695009E-3</v>
      </c>
      <c r="Q265" s="15">
        <f t="shared" si="5"/>
        <v>8.4127276980767995E-2</v>
      </c>
      <c r="R265" s="15">
        <f t="shared" ref="R265:AH265" si="6">R148+R187+R226</f>
        <v>0.10256265330535749</v>
      </c>
      <c r="S265" s="15">
        <f t="shared" si="6"/>
        <v>0.1051355024962695</v>
      </c>
      <c r="T265" s="15">
        <f t="shared" si="6"/>
        <v>-4.0556080802147003E-2</v>
      </c>
      <c r="U265" s="15">
        <f t="shared" si="6"/>
        <v>0.159747146626084</v>
      </c>
      <c r="V265" s="15">
        <f t="shared" si="6"/>
        <v>-0.27261448107120451</v>
      </c>
      <c r="W265" s="15">
        <f t="shared" si="6"/>
        <v>-2.7664277843195637</v>
      </c>
      <c r="X265" s="15">
        <f t="shared" si="6"/>
        <v>-3.7219423747135032</v>
      </c>
      <c r="Y265" s="15">
        <f t="shared" si="6"/>
        <v>-213.72855820979873</v>
      </c>
      <c r="Z265" s="15">
        <f t="shared" si="6"/>
        <v>2.562005529312497</v>
      </c>
      <c r="AA265" s="15">
        <f t="shared" si="6"/>
        <v>1.2700897714146189</v>
      </c>
      <c r="AB265" s="15">
        <f t="shared" si="6"/>
        <v>-0.37246365779666202</v>
      </c>
      <c r="AC265" s="15">
        <f t="shared" si="6"/>
        <v>9.4266466295115005E-3</v>
      </c>
      <c r="AD265" s="15">
        <f t="shared" si="6"/>
        <v>-0.13020479316560149</v>
      </c>
      <c r="AE265" s="15">
        <f t="shared" si="6"/>
        <v>-1.3902969960023999E-2</v>
      </c>
      <c r="AF265" s="15">
        <f t="shared" si="6"/>
        <v>-2.40100188652905E-2</v>
      </c>
      <c r="AG265" s="15">
        <f t="shared" si="6"/>
        <v>-3.2354162034051503E-2</v>
      </c>
      <c r="AH265" s="15">
        <f t="shared" si="6"/>
        <v>-1.7237129991583E-2</v>
      </c>
      <c r="AI265" s="27" t="s">
        <v>56</v>
      </c>
    </row>
    <row r="266" spans="1:35" x14ac:dyDescent="0.3">
      <c r="A266" s="15">
        <f t="shared" ref="A266:AH273" si="7">A149+A188+A227</f>
        <v>5.1700319452150007E-4</v>
      </c>
      <c r="B266" s="15">
        <f t="shared" si="7"/>
        <v>2.9938164490250004E-4</v>
      </c>
      <c r="C266" s="15">
        <f t="shared" si="7"/>
        <v>1.7285226084720001E-3</v>
      </c>
      <c r="D266" s="15">
        <f t="shared" si="7"/>
        <v>1.7582627937150002E-4</v>
      </c>
      <c r="E266" s="15">
        <f t="shared" si="7"/>
        <v>2.4439963901820004E-3</v>
      </c>
      <c r="F266" s="15">
        <f t="shared" si="7"/>
        <v>1.4586790907535E-3</v>
      </c>
      <c r="G266" s="15">
        <f t="shared" si="7"/>
        <v>-8.0422245029499991E-4</v>
      </c>
      <c r="H266" s="15">
        <f t="shared" si="7"/>
        <v>1.6586538182135002E-3</v>
      </c>
      <c r="I266" s="15">
        <f t="shared" si="7"/>
        <v>-3.9452840034950003E-4</v>
      </c>
      <c r="J266" s="15">
        <f t="shared" si="7"/>
        <v>-4.3586577691485003E-3</v>
      </c>
      <c r="K266" s="15">
        <f t="shared" si="7"/>
        <v>2.7372096166995001E-3</v>
      </c>
      <c r="L266" s="15">
        <f t="shared" si="7"/>
        <v>3.2874425767934999E-3</v>
      </c>
      <c r="M266" s="15">
        <f t="shared" si="7"/>
        <v>9.2093156167909994E-3</v>
      </c>
      <c r="N266" s="15">
        <f t="shared" si="7"/>
        <v>-1.7021785046430001E-3</v>
      </c>
      <c r="O266" s="15">
        <f t="shared" si="7"/>
        <v>-1.7734113123016499E-2</v>
      </c>
      <c r="P266" s="15">
        <f t="shared" si="7"/>
        <v>-1.13797950486415E-2</v>
      </c>
      <c r="Q266" s="15">
        <f t="shared" si="7"/>
        <v>-1.1537970113287501E-2</v>
      </c>
      <c r="R266" s="15">
        <f t="shared" si="7"/>
        <v>1.0774378275608001E-2</v>
      </c>
      <c r="S266" s="15">
        <f t="shared" si="7"/>
        <v>-1.36109703368795E-2</v>
      </c>
      <c r="T266" s="15">
        <f t="shared" si="7"/>
        <v>9.1226964016942497E-2</v>
      </c>
      <c r="U266" s="15">
        <f t="shared" si="7"/>
        <v>0.10195699431365701</v>
      </c>
      <c r="V266" s="15">
        <f t="shared" si="7"/>
        <v>0.23064989621041451</v>
      </c>
      <c r="W266" s="15">
        <f t="shared" si="7"/>
        <v>-0.22614453362277051</v>
      </c>
      <c r="X266" s="15">
        <f t="shared" si="7"/>
        <v>-0.77616747067968705</v>
      </c>
      <c r="Y266" s="15">
        <f t="shared" si="7"/>
        <v>-5.7117257779958326</v>
      </c>
      <c r="Z266" s="15">
        <f t="shared" si="7"/>
        <v>-150.3795722819429</v>
      </c>
      <c r="AA266" s="15">
        <f t="shared" si="7"/>
        <v>-1.281058043850632</v>
      </c>
      <c r="AB266" s="15">
        <f t="shared" si="7"/>
        <v>-0.10339705143248849</v>
      </c>
      <c r="AC266" s="15">
        <f t="shared" si="7"/>
        <v>0.27616543057478554</v>
      </c>
      <c r="AD266" s="15">
        <f t="shared" si="7"/>
        <v>0.24954476071879353</v>
      </c>
      <c r="AE266" s="15">
        <f t="shared" si="7"/>
        <v>4.4842416218891998E-2</v>
      </c>
      <c r="AF266" s="15">
        <f t="shared" si="7"/>
        <v>2.2580677098681001E-2</v>
      </c>
      <c r="AG266" s="15">
        <f t="shared" si="7"/>
        <v>2.1492740660679497E-2</v>
      </c>
      <c r="AH266" s="15">
        <f t="shared" si="7"/>
        <v>4.2161387527727495E-2</v>
      </c>
      <c r="AI266" s="27" t="s">
        <v>57</v>
      </c>
    </row>
    <row r="267" spans="1:35" x14ac:dyDescent="0.3">
      <c r="A267" s="15">
        <f t="shared" si="7"/>
        <v>-5.5933373037250008E-4</v>
      </c>
      <c r="B267" s="15">
        <f t="shared" si="7"/>
        <v>1.7640754142134998E-3</v>
      </c>
      <c r="C267" s="15">
        <f t="shared" si="7"/>
        <v>-2.8708534524620002E-3</v>
      </c>
      <c r="D267" s="15">
        <f t="shared" si="7"/>
        <v>1.5744746738074998E-3</v>
      </c>
      <c r="E267" s="15">
        <f t="shared" si="7"/>
        <v>7.7258718636199998E-4</v>
      </c>
      <c r="F267" s="15">
        <f t="shared" si="7"/>
        <v>3.8263276550895E-3</v>
      </c>
      <c r="G267" s="15">
        <f t="shared" si="7"/>
        <v>1.9987620846850001E-4</v>
      </c>
      <c r="H267" s="15">
        <f t="shared" si="7"/>
        <v>-6.7626027379834993E-3</v>
      </c>
      <c r="I267" s="15">
        <f t="shared" si="7"/>
        <v>-3.377149452385E-3</v>
      </c>
      <c r="J267" s="15">
        <f t="shared" si="7"/>
        <v>1.5861727059065E-3</v>
      </c>
      <c r="K267" s="15">
        <f t="shared" si="7"/>
        <v>-1.5232981365349999E-3</v>
      </c>
      <c r="L267" s="15">
        <f t="shared" si="7"/>
        <v>-1.1724587046021001E-2</v>
      </c>
      <c r="M267" s="15">
        <f t="shared" si="7"/>
        <v>-1.4980972922640501E-2</v>
      </c>
      <c r="N267" s="15">
        <f t="shared" si="7"/>
        <v>5.1704159810289996E-3</v>
      </c>
      <c r="O267" s="15">
        <f t="shared" si="7"/>
        <v>1.08630936861895E-2</v>
      </c>
      <c r="P267" s="15">
        <f t="shared" si="7"/>
        <v>1.5616233419984499E-2</v>
      </c>
      <c r="Q267" s="15">
        <f t="shared" si="7"/>
        <v>-3.3864457546237001E-2</v>
      </c>
      <c r="R267" s="15">
        <f t="shared" si="7"/>
        <v>-6.0318824207029498E-2</v>
      </c>
      <c r="S267" s="15">
        <f t="shared" si="7"/>
        <v>-2.7897676788871999E-2</v>
      </c>
      <c r="T267" s="15">
        <f t="shared" si="7"/>
        <v>-8.2176230090953484E-2</v>
      </c>
      <c r="U267" s="15">
        <f t="shared" si="7"/>
        <v>-8.15255127796055E-2</v>
      </c>
      <c r="V267" s="15">
        <f t="shared" si="7"/>
        <v>-7.4942690885862501E-2</v>
      </c>
      <c r="W267" s="15">
        <f t="shared" si="7"/>
        <v>0.58492588580259297</v>
      </c>
      <c r="X267" s="15">
        <f t="shared" si="7"/>
        <v>0.48202615259161102</v>
      </c>
      <c r="Y267" s="15">
        <f t="shared" si="7"/>
        <v>-2.5201240442797728</v>
      </c>
      <c r="Z267" s="15">
        <f t="shared" si="7"/>
        <v>-33.107783428506337</v>
      </c>
      <c r="AA267" s="15">
        <f t="shared" si="7"/>
        <v>-204.83306398828168</v>
      </c>
      <c r="AB267" s="15">
        <f t="shared" si="7"/>
        <v>11.437529386493942</v>
      </c>
      <c r="AC267" s="15">
        <f t="shared" si="7"/>
        <v>-1.7850889490868809</v>
      </c>
      <c r="AD267" s="15">
        <f t="shared" si="7"/>
        <v>-0.33254144881333547</v>
      </c>
      <c r="AE267" s="15">
        <f t="shared" si="7"/>
        <v>-2.6352199956568997E-2</v>
      </c>
      <c r="AF267" s="15">
        <f t="shared" si="7"/>
        <v>2.48810484869935E-2</v>
      </c>
      <c r="AG267" s="15">
        <f t="shared" si="7"/>
        <v>1.1879007093819002E-2</v>
      </c>
      <c r="AH267" s="15">
        <f t="shared" si="7"/>
        <v>-7.0252244998703001E-2</v>
      </c>
      <c r="AI267" s="27" t="s">
        <v>58</v>
      </c>
    </row>
    <row r="268" spans="1:35" x14ac:dyDescent="0.3">
      <c r="A268" s="15">
        <f t="shared" si="7"/>
        <v>7.9653545892E-4</v>
      </c>
      <c r="B268" s="15">
        <f t="shared" si="7"/>
        <v>5.6525742005250005E-4</v>
      </c>
      <c r="C268" s="15">
        <f t="shared" si="7"/>
        <v>2.3640435222585E-3</v>
      </c>
      <c r="D268" s="15">
        <f t="shared" si="7"/>
        <v>3.1587196705299997E-4</v>
      </c>
      <c r="E268" s="15">
        <f t="shared" si="7"/>
        <v>3.2655493978480002E-3</v>
      </c>
      <c r="F268" s="15">
        <f t="shared" si="7"/>
        <v>1.7205689255595001E-3</v>
      </c>
      <c r="G268" s="15">
        <f t="shared" si="7"/>
        <v>-1.295157017658E-3</v>
      </c>
      <c r="H268" s="15">
        <f t="shared" si="7"/>
        <v>2.4414581142545E-3</v>
      </c>
      <c r="I268" s="15">
        <f t="shared" si="7"/>
        <v>-4.57111805313E-4</v>
      </c>
      <c r="J268" s="15">
        <f t="shared" si="7"/>
        <v>-6.419740959826001E-3</v>
      </c>
      <c r="K268" s="15">
        <f t="shared" si="7"/>
        <v>3.2103969603835001E-3</v>
      </c>
      <c r="L268" s="15">
        <f t="shared" si="7"/>
        <v>3.5354406062884998E-3</v>
      </c>
      <c r="M268" s="15">
        <f t="shared" si="7"/>
        <v>1.0773239973374999E-2</v>
      </c>
      <c r="N268" s="15">
        <f t="shared" si="7"/>
        <v>-1.5218354118904998E-3</v>
      </c>
      <c r="O268" s="15">
        <f t="shared" si="7"/>
        <v>-2.1229361118320498E-2</v>
      </c>
      <c r="P268" s="15">
        <f t="shared" si="7"/>
        <v>-1.4116085363923501E-2</v>
      </c>
      <c r="Q268" s="15">
        <f t="shared" si="7"/>
        <v>-9.742803485877501E-3</v>
      </c>
      <c r="R268" s="15">
        <f t="shared" si="7"/>
        <v>1.74017916219305E-2</v>
      </c>
      <c r="S268" s="15">
        <f t="shared" si="7"/>
        <v>-6.7270605999035001E-3</v>
      </c>
      <c r="T268" s="15">
        <f t="shared" si="7"/>
        <v>8.469025842386399E-2</v>
      </c>
      <c r="U268" s="15">
        <f t="shared" si="7"/>
        <v>6.0049084228378499E-2</v>
      </c>
      <c r="V268" s="15">
        <f t="shared" si="7"/>
        <v>0.11884462159404402</v>
      </c>
      <c r="W268" s="15">
        <f t="shared" si="7"/>
        <v>-0.10637579259328549</v>
      </c>
      <c r="X268" s="15">
        <f t="shared" si="7"/>
        <v>-2.6489140099735004E-3</v>
      </c>
      <c r="Y268" s="15">
        <f t="shared" si="7"/>
        <v>1.4120380798227996</v>
      </c>
      <c r="Z268" s="15">
        <f t="shared" si="7"/>
        <v>-1.1470058443583264</v>
      </c>
      <c r="AA268" s="15">
        <f t="shared" si="7"/>
        <v>10.511488678861392</v>
      </c>
      <c r="AB268" s="15">
        <f t="shared" si="7"/>
        <v>-215.98359461642778</v>
      </c>
      <c r="AC268" s="15">
        <f t="shared" si="7"/>
        <v>4.2028530927733128</v>
      </c>
      <c r="AD268" s="15">
        <f t="shared" si="7"/>
        <v>1.2790506528828127</v>
      </c>
      <c r="AE268" s="15">
        <f t="shared" si="7"/>
        <v>0.12098989334177</v>
      </c>
      <c r="AF268" s="15">
        <f t="shared" si="7"/>
        <v>4.8103257412961502E-2</v>
      </c>
      <c r="AG268" s="15">
        <f t="shared" si="7"/>
        <v>0.10762377407424299</v>
      </c>
      <c r="AH268" s="15">
        <f t="shared" si="7"/>
        <v>0.16656536929610949</v>
      </c>
      <c r="AI268" s="27" t="s">
        <v>59</v>
      </c>
    </row>
    <row r="269" spans="1:35" x14ac:dyDescent="0.3">
      <c r="A269" s="15">
        <f t="shared" si="7"/>
        <v>-8.038679074275001E-4</v>
      </c>
      <c r="B269" s="15">
        <f t="shared" si="7"/>
        <v>-1.0706830642989999E-3</v>
      </c>
      <c r="C269" s="15">
        <f t="shared" si="7"/>
        <v>-1.5537825480449999E-3</v>
      </c>
      <c r="D269" s="15">
        <f t="shared" si="7"/>
        <v>-5.6278691515099992E-4</v>
      </c>
      <c r="E269" s="15">
        <f t="shared" si="7"/>
        <v>-2.6446814583960003E-3</v>
      </c>
      <c r="F269" s="15">
        <f t="shared" si="7"/>
        <v>-1.3736753988645E-3</v>
      </c>
      <c r="G269" s="15">
        <f t="shared" si="7"/>
        <v>1.4353627202620001E-3</v>
      </c>
      <c r="H269" s="15">
        <f t="shared" si="7"/>
        <v>-1.4825363744339999E-3</v>
      </c>
      <c r="I269" s="15">
        <f t="shared" si="7"/>
        <v>9.5791395956350007E-4</v>
      </c>
      <c r="J269" s="15">
        <f t="shared" si="7"/>
        <v>7.0181754346530009E-3</v>
      </c>
      <c r="K269" s="15">
        <f t="shared" si="7"/>
        <v>-2.1994377402565E-3</v>
      </c>
      <c r="L269" s="15">
        <f t="shared" si="7"/>
        <v>-4.0630800868350002E-4</v>
      </c>
      <c r="M269" s="15">
        <f t="shared" si="7"/>
        <v>-6.1233839107134999E-3</v>
      </c>
      <c r="N269" s="15">
        <f t="shared" si="7"/>
        <v>1.9347686658749999E-4</v>
      </c>
      <c r="O269" s="15">
        <f t="shared" si="7"/>
        <v>1.5624254246413501E-2</v>
      </c>
      <c r="P269" s="15">
        <f t="shared" si="7"/>
        <v>8.0279768997524991E-3</v>
      </c>
      <c r="Q269" s="15">
        <f t="shared" si="7"/>
        <v>7.1819083509404996E-3</v>
      </c>
      <c r="R269" s="15">
        <f t="shared" si="7"/>
        <v>-7.5624018738129992E-3</v>
      </c>
      <c r="S269" s="15">
        <f t="shared" si="7"/>
        <v>1.0486650737139501E-2</v>
      </c>
      <c r="T269" s="15">
        <f t="shared" si="7"/>
        <v>-6.2231048339097997E-2</v>
      </c>
      <c r="U269" s="15">
        <f t="shared" si="7"/>
        <v>-2.8680258319040499E-2</v>
      </c>
      <c r="V269" s="15">
        <f t="shared" si="7"/>
        <v>-5.9486677583984508E-2</v>
      </c>
      <c r="W269" s="15">
        <f t="shared" si="7"/>
        <v>6.0619143351124992E-3</v>
      </c>
      <c r="X269" s="15">
        <f t="shared" si="7"/>
        <v>8.6742275984795E-3</v>
      </c>
      <c r="Y269" s="15">
        <f t="shared" si="7"/>
        <v>-0.45865971311710602</v>
      </c>
      <c r="Z269" s="15">
        <f t="shared" si="7"/>
        <v>0.48595225551221954</v>
      </c>
      <c r="AA269" s="15">
        <f t="shared" si="7"/>
        <v>1.0915436405942085</v>
      </c>
      <c r="AB269" s="15">
        <f t="shared" si="7"/>
        <v>-44.057705831996785</v>
      </c>
      <c r="AC269" s="15">
        <f t="shared" si="7"/>
        <v>-210.63104306364207</v>
      </c>
      <c r="AD269" s="15">
        <f t="shared" si="7"/>
        <v>-9.5813636806933982</v>
      </c>
      <c r="AE269" s="15">
        <f t="shared" si="7"/>
        <v>-0.65376398543224801</v>
      </c>
      <c r="AF269" s="15">
        <f t="shared" si="7"/>
        <v>-0.15861227624253948</v>
      </c>
      <c r="AG269" s="15">
        <f t="shared" si="7"/>
        <v>-0.22338462384990848</v>
      </c>
      <c r="AH269" s="15">
        <f t="shared" si="7"/>
        <v>-0.27539983760931053</v>
      </c>
      <c r="AI269" s="27" t="s">
        <v>60</v>
      </c>
    </row>
    <row r="270" spans="1:35" x14ac:dyDescent="0.3">
      <c r="A270" s="15">
        <f t="shared" si="7"/>
        <v>-5.1540618284399997E-4</v>
      </c>
      <c r="B270" s="15">
        <f t="shared" si="7"/>
        <v>-1.8937828828825001E-3</v>
      </c>
      <c r="C270" s="15">
        <f t="shared" si="7"/>
        <v>-1.344119073905E-4</v>
      </c>
      <c r="D270" s="15">
        <f t="shared" si="7"/>
        <v>-1.2789195818360001E-3</v>
      </c>
      <c r="E270" s="15">
        <f t="shared" si="7"/>
        <v>-2.8888560725075E-3</v>
      </c>
      <c r="F270" s="15">
        <f t="shared" si="7"/>
        <v>-3.0300256297034998E-3</v>
      </c>
      <c r="G270" s="15">
        <f t="shared" si="7"/>
        <v>1.3000415516060001E-3</v>
      </c>
      <c r="H270" s="15">
        <f t="shared" si="7"/>
        <v>1.5394634087644999E-3</v>
      </c>
      <c r="I270" s="15">
        <f t="shared" si="7"/>
        <v>2.3597714375824998E-3</v>
      </c>
      <c r="J270" s="15">
        <f t="shared" si="7"/>
        <v>6.0543722984320002E-3</v>
      </c>
      <c r="K270" s="15">
        <f t="shared" si="7"/>
        <v>-1.4244704103610001E-3</v>
      </c>
      <c r="L270" s="15">
        <f t="shared" si="7"/>
        <v>4.3229556161460004E-3</v>
      </c>
      <c r="M270" s="15">
        <f t="shared" si="7"/>
        <v>1.0013043589599999E-4</v>
      </c>
      <c r="N270" s="15">
        <f t="shared" si="7"/>
        <v>-1.6685747434084998E-3</v>
      </c>
      <c r="O270" s="15">
        <f t="shared" si="7"/>
        <v>1.0428736002856001E-2</v>
      </c>
      <c r="P270" s="15">
        <f t="shared" si="7"/>
        <v>2.0342119788684999E-3</v>
      </c>
      <c r="Q270" s="15">
        <f t="shared" si="7"/>
        <v>1.709114994656E-2</v>
      </c>
      <c r="R270" s="15">
        <f t="shared" si="7"/>
        <v>1.1128415370451001E-2</v>
      </c>
      <c r="S270" s="15">
        <f t="shared" si="7"/>
        <v>1.7346926583816997E-2</v>
      </c>
      <c r="T270" s="15">
        <f t="shared" si="7"/>
        <v>-3.4422149711757506E-2</v>
      </c>
      <c r="U270" s="15">
        <f t="shared" si="7"/>
        <v>-5.9046146462189992E-3</v>
      </c>
      <c r="V270" s="15">
        <f t="shared" si="7"/>
        <v>-3.3305850471865503E-2</v>
      </c>
      <c r="W270" s="15">
        <f t="shared" si="7"/>
        <v>-6.8845678689395992E-2</v>
      </c>
      <c r="X270" s="15">
        <f t="shared" si="7"/>
        <v>-3.7665007738575999E-2</v>
      </c>
      <c r="Y270" s="15">
        <f t="shared" si="7"/>
        <v>-0.29331050304018996</v>
      </c>
      <c r="Z270" s="15">
        <f t="shared" si="7"/>
        <v>0.17669186785832852</v>
      </c>
      <c r="AA270" s="15">
        <f t="shared" si="7"/>
        <v>1.2387577037567719</v>
      </c>
      <c r="AB270" s="15">
        <f t="shared" si="7"/>
        <v>-1.2444345123741871</v>
      </c>
      <c r="AC270" s="15">
        <f t="shared" si="7"/>
        <v>-18.26123486931991</v>
      </c>
      <c r="AD270" s="15">
        <f t="shared" si="7"/>
        <v>-203.36381614909564</v>
      </c>
      <c r="AE270" s="15">
        <f t="shared" si="7"/>
        <v>-4.2943647766756898</v>
      </c>
      <c r="AF270" s="15">
        <f t="shared" si="7"/>
        <v>-0.63735846428806853</v>
      </c>
      <c r="AG270" s="15">
        <f t="shared" si="7"/>
        <v>-0.29678886287232054</v>
      </c>
      <c r="AH270" s="15">
        <f t="shared" si="7"/>
        <v>-0.19707629057244649</v>
      </c>
      <c r="AI270" s="27" t="s">
        <v>61</v>
      </c>
    </row>
    <row r="271" spans="1:35" x14ac:dyDescent="0.3">
      <c r="A271" s="15">
        <f t="shared" si="7"/>
        <v>-3.02266306074E-4</v>
      </c>
      <c r="B271" s="15">
        <f t="shared" si="7"/>
        <v>-1.9606471576550001E-4</v>
      </c>
      <c r="C271" s="15">
        <f t="shared" si="7"/>
        <v>-9.6949339236699998E-4</v>
      </c>
      <c r="D271" s="15">
        <f t="shared" si="7"/>
        <v>-1.49653485636E-4</v>
      </c>
      <c r="E271" s="15">
        <f t="shared" si="7"/>
        <v>-1.4017972371069998E-3</v>
      </c>
      <c r="F271" s="15">
        <f t="shared" si="7"/>
        <v>-8.5614635138200001E-4</v>
      </c>
      <c r="G271" s="15">
        <f t="shared" si="7"/>
        <v>4.6505670309250001E-4</v>
      </c>
      <c r="H271" s="15">
        <f t="shared" si="7"/>
        <v>-7.8795050145049998E-4</v>
      </c>
      <c r="I271" s="15">
        <f t="shared" si="7"/>
        <v>2.0146569003199997E-4</v>
      </c>
      <c r="J271" s="15">
        <f t="shared" si="7"/>
        <v>2.1382078732844999E-3</v>
      </c>
      <c r="K271" s="15">
        <f t="shared" si="7"/>
        <v>-1.1805179346124999E-3</v>
      </c>
      <c r="L271" s="15">
        <f t="shared" si="7"/>
        <v>-1.139903637244E-3</v>
      </c>
      <c r="M271" s="15">
        <f t="shared" si="7"/>
        <v>-3.4757744929905E-3</v>
      </c>
      <c r="N271" s="15">
        <f t="shared" si="7"/>
        <v>4.9761001342399998E-4</v>
      </c>
      <c r="O271" s="15">
        <f t="shared" si="7"/>
        <v>6.4936948369295E-3</v>
      </c>
      <c r="P271" s="15">
        <f t="shared" si="7"/>
        <v>4.1187244917475002E-3</v>
      </c>
      <c r="Q271" s="15">
        <f t="shared" si="7"/>
        <v>3.8439236489789998E-3</v>
      </c>
      <c r="R271" s="15">
        <f t="shared" si="7"/>
        <v>-3.4102675212665003E-3</v>
      </c>
      <c r="S271" s="15">
        <f t="shared" si="7"/>
        <v>2.2101518374594998E-3</v>
      </c>
      <c r="T271" s="15">
        <f t="shared" si="7"/>
        <v>-1.9457069094714001E-2</v>
      </c>
      <c r="U271" s="15">
        <f t="shared" si="7"/>
        <v>-1.1857000335653999E-2</v>
      </c>
      <c r="V271" s="15">
        <f t="shared" si="7"/>
        <v>-1.90204009214015E-2</v>
      </c>
      <c r="W271" s="15">
        <f t="shared" si="7"/>
        <v>1.2830518573954E-2</v>
      </c>
      <c r="X271" s="15">
        <f t="shared" si="7"/>
        <v>1.7367887911154999E-3</v>
      </c>
      <c r="Y271" s="15">
        <f t="shared" si="7"/>
        <v>-0.1163896971259195</v>
      </c>
      <c r="Z271" s="15">
        <f t="shared" si="7"/>
        <v>6.1673117092457999E-2</v>
      </c>
      <c r="AA271" s="15">
        <f t="shared" si="7"/>
        <v>0.24216663955984549</v>
      </c>
      <c r="AB271" s="15">
        <f t="shared" si="7"/>
        <v>0.440071870181792</v>
      </c>
      <c r="AC271" s="15">
        <f t="shared" si="7"/>
        <v>-2.5588203256035196</v>
      </c>
      <c r="AD271" s="15">
        <f t="shared" si="7"/>
        <v>-2.0620357676687657</v>
      </c>
      <c r="AE271" s="15">
        <f t="shared" si="7"/>
        <v>-150.50457145584454</v>
      </c>
      <c r="AF271" s="15">
        <f t="shared" si="7"/>
        <v>-1.3589940372552389</v>
      </c>
      <c r="AG271" s="15">
        <f t="shared" si="7"/>
        <v>-4.5909265200146002E-2</v>
      </c>
      <c r="AH271" s="15">
        <f t="shared" si="7"/>
        <v>-0.24615087496053398</v>
      </c>
      <c r="AI271" s="27" t="s">
        <v>62</v>
      </c>
    </row>
    <row r="272" spans="1:35" x14ac:dyDescent="0.3">
      <c r="A272" s="15">
        <f t="shared" si="7"/>
        <v>-2.414574979765E-4</v>
      </c>
      <c r="B272" s="15">
        <f t="shared" si="7"/>
        <v>-7.0187125827850011E-4</v>
      </c>
      <c r="C272" s="15">
        <f t="shared" si="7"/>
        <v>-2.8611170150599996E-4</v>
      </c>
      <c r="D272" s="15">
        <f t="shared" si="7"/>
        <v>-4.9684884440049997E-4</v>
      </c>
      <c r="E272" s="15">
        <f t="shared" si="7"/>
        <v>-1.4167627111724998E-3</v>
      </c>
      <c r="F272" s="15">
        <f t="shared" si="7"/>
        <v>-1.3825841512359999E-3</v>
      </c>
      <c r="G272" s="15">
        <f t="shared" si="7"/>
        <v>5.2356255132500007E-4</v>
      </c>
      <c r="H272" s="15">
        <f t="shared" si="7"/>
        <v>4.3272678614300001E-4</v>
      </c>
      <c r="I272" s="15">
        <f t="shared" si="7"/>
        <v>8.623392426375001E-4</v>
      </c>
      <c r="J272" s="15">
        <f t="shared" si="7"/>
        <v>2.3460390196845E-3</v>
      </c>
      <c r="K272" s="15">
        <f t="shared" si="7"/>
        <v>-7.9220878091749991E-4</v>
      </c>
      <c r="L272" s="15">
        <f t="shared" si="7"/>
        <v>1.1099789642080001E-3</v>
      </c>
      <c r="M272" s="15">
        <f t="shared" si="7"/>
        <v>-7.6415157615350004E-4</v>
      </c>
      <c r="N272" s="15">
        <f t="shared" si="7"/>
        <v>-3.5396304872199996E-4</v>
      </c>
      <c r="O272" s="15">
        <f t="shared" si="7"/>
        <v>4.5191979171000001E-3</v>
      </c>
      <c r="P272" s="15">
        <f t="shared" si="7"/>
        <v>1.442612965025E-3</v>
      </c>
      <c r="Q272" s="15">
        <f t="shared" si="7"/>
        <v>6.4011729537209999E-3</v>
      </c>
      <c r="R272" s="15">
        <f t="shared" si="7"/>
        <v>3.0063603639300003E-3</v>
      </c>
      <c r="S272" s="15">
        <f t="shared" si="7"/>
        <v>5.3396885511825002E-3</v>
      </c>
      <c r="T272" s="15">
        <f t="shared" si="7"/>
        <v>-1.2849800058360498E-2</v>
      </c>
      <c r="U272" s="15">
        <f t="shared" si="7"/>
        <v>-4.6367034635415002E-3</v>
      </c>
      <c r="V272" s="15">
        <f t="shared" si="7"/>
        <v>-1.1392746217212001E-2</v>
      </c>
      <c r="W272" s="15">
        <f t="shared" si="7"/>
        <v>-9.4935749102529991E-3</v>
      </c>
      <c r="X272" s="15">
        <f t="shared" si="7"/>
        <v>-5.7800527554500002E-3</v>
      </c>
      <c r="Y272" s="15">
        <f t="shared" si="7"/>
        <v>-7.0653885591725502E-2</v>
      </c>
      <c r="Z272" s="15">
        <f t="shared" si="7"/>
        <v>2.0412178714322E-2</v>
      </c>
      <c r="AA272" s="15">
        <f t="shared" si="7"/>
        <v>0.17146152723008751</v>
      </c>
      <c r="AB272" s="15">
        <f t="shared" si="7"/>
        <v>0.10780029877168799</v>
      </c>
      <c r="AC272" s="15">
        <f t="shared" si="7"/>
        <v>-0.430324683542057</v>
      </c>
      <c r="AD272" s="15">
        <f t="shared" si="7"/>
        <v>-1.7464328930046131</v>
      </c>
      <c r="AE272" s="15">
        <f t="shared" si="7"/>
        <v>-8.2737675886525999</v>
      </c>
      <c r="AF272" s="15">
        <f t="shared" si="7"/>
        <v>-145.0403162147004</v>
      </c>
      <c r="AG272" s="15">
        <f t="shared" si="7"/>
        <v>1.6321238705434706</v>
      </c>
      <c r="AH272" s="15">
        <f t="shared" si="7"/>
        <v>0.111388167169192</v>
      </c>
      <c r="AI272" s="27" t="s">
        <v>63</v>
      </c>
    </row>
    <row r="273" spans="1:35" x14ac:dyDescent="0.3">
      <c r="A273" s="15">
        <f t="shared" si="7"/>
        <v>-8.5087778162000013E-5</v>
      </c>
      <c r="B273" s="15">
        <f t="shared" si="7"/>
        <v>-3.331027504135E-4</v>
      </c>
      <c r="C273" s="15">
        <f t="shared" si="7"/>
        <v>-1.029661513265E-4</v>
      </c>
      <c r="D273" s="15">
        <f t="shared" si="7"/>
        <v>-2.5242636403650004E-4</v>
      </c>
      <c r="E273" s="15">
        <f t="shared" si="7"/>
        <v>-7.2228916238950005E-4</v>
      </c>
      <c r="F273" s="15">
        <f t="shared" si="7"/>
        <v>-7.8783629472150001E-4</v>
      </c>
      <c r="G273" s="15">
        <f t="shared" si="7"/>
        <v>2.0707750749050002E-4</v>
      </c>
      <c r="H273" s="15">
        <f t="shared" si="7"/>
        <v>3.5147873861150004E-4</v>
      </c>
      <c r="I273" s="15">
        <f t="shared" si="7"/>
        <v>4.6507364584900002E-4</v>
      </c>
      <c r="J273" s="15">
        <f t="shared" si="7"/>
        <v>9.2637658711250002E-4</v>
      </c>
      <c r="K273" s="15">
        <f t="shared" si="7"/>
        <v>-3.6084369038950003E-4</v>
      </c>
      <c r="L273" s="15">
        <f t="shared" si="7"/>
        <v>6.194045872980001E-4</v>
      </c>
      <c r="M273" s="15">
        <f t="shared" si="7"/>
        <v>-1.844244145405E-4</v>
      </c>
      <c r="N273" s="15">
        <f t="shared" si="7"/>
        <v>-1.6762849526349999E-4</v>
      </c>
      <c r="O273" s="15">
        <f t="shared" si="7"/>
        <v>1.9332162073720002E-3</v>
      </c>
      <c r="P273" s="15">
        <f t="shared" si="7"/>
        <v>5.2094207165299998E-4</v>
      </c>
      <c r="Q273" s="15">
        <f t="shared" si="7"/>
        <v>3.3573552927170002E-3</v>
      </c>
      <c r="R273" s="15">
        <f t="shared" ref="R273:AH273" si="8">R156+R195+R234</f>
        <v>2.1017031356315003E-3</v>
      </c>
      <c r="S273" s="15">
        <f t="shared" si="8"/>
        <v>2.7959263081240001E-3</v>
      </c>
      <c r="T273" s="15">
        <f t="shared" si="8"/>
        <v>-4.2717709212500002E-3</v>
      </c>
      <c r="U273" s="15">
        <f t="shared" si="8"/>
        <v>-1.520715307433E-3</v>
      </c>
      <c r="V273" s="15">
        <f t="shared" si="8"/>
        <v>-5.0085147649720002E-3</v>
      </c>
      <c r="W273" s="15">
        <f t="shared" si="8"/>
        <v>-4.9957242388334999E-3</v>
      </c>
      <c r="X273" s="15">
        <f t="shared" si="8"/>
        <v>-2.3309875768175001E-3</v>
      </c>
      <c r="Y273" s="15">
        <f t="shared" si="8"/>
        <v>-2.5710153571491999E-2</v>
      </c>
      <c r="Z273" s="15">
        <f t="shared" si="8"/>
        <v>8.4543194042425007E-3</v>
      </c>
      <c r="AA273" s="15">
        <f t="shared" si="8"/>
        <v>4.9123644963325996E-2</v>
      </c>
      <c r="AB273" s="15">
        <f t="shared" si="8"/>
        <v>8.6781482778354995E-3</v>
      </c>
      <c r="AC273" s="15">
        <f t="shared" si="8"/>
        <v>4.1571970991925002E-3</v>
      </c>
      <c r="AD273" s="15">
        <f t="shared" si="8"/>
        <v>-0.27004011644484999</v>
      </c>
      <c r="AE273" s="15">
        <f t="shared" si="8"/>
        <v>-0.40885231246725706</v>
      </c>
      <c r="AF273" s="15">
        <f t="shared" si="8"/>
        <v>-26.253758539048413</v>
      </c>
      <c r="AG273" s="15">
        <f t="shared" si="8"/>
        <v>-149.49077800685703</v>
      </c>
      <c r="AH273" s="15">
        <f t="shared" si="8"/>
        <v>-3.0587248243767222</v>
      </c>
      <c r="AI273" s="27" t="s">
        <v>64</v>
      </c>
    </row>
    <row r="274" spans="1:35" x14ac:dyDescent="0.3">
      <c r="A274" s="15">
        <f t="shared" ref="A274:AH274" si="9">A157+A196+A235</f>
        <v>-3.2342153384750001E-4</v>
      </c>
      <c r="B274" s="15">
        <f t="shared" si="9"/>
        <v>-9.9816053636500005E-4</v>
      </c>
      <c r="C274" s="15">
        <f t="shared" si="9"/>
        <v>-3.9204722778650003E-4</v>
      </c>
      <c r="D274" s="15">
        <f t="shared" si="9"/>
        <v>-6.9895208408449997E-4</v>
      </c>
      <c r="E274" s="15">
        <f t="shared" si="9"/>
        <v>-2.0130667912470002E-3</v>
      </c>
      <c r="F274" s="15">
        <f t="shared" si="9"/>
        <v>-2.0022773929039999E-3</v>
      </c>
      <c r="G274" s="15">
        <f t="shared" si="9"/>
        <v>6.8501321556099998E-4</v>
      </c>
      <c r="H274" s="15">
        <f t="shared" si="9"/>
        <v>6.8534516808649998E-4</v>
      </c>
      <c r="I274" s="15">
        <f t="shared" si="9"/>
        <v>1.2175039720520001E-3</v>
      </c>
      <c r="J274" s="15">
        <f t="shared" si="9"/>
        <v>2.9932510629654997E-3</v>
      </c>
      <c r="K274" s="15">
        <f t="shared" si="9"/>
        <v>-1.0257194985860002E-3</v>
      </c>
      <c r="L274" s="15">
        <f t="shared" si="9"/>
        <v>1.5175281866824999E-3</v>
      </c>
      <c r="M274" s="15">
        <f t="shared" si="9"/>
        <v>-8.6721059888600002E-4</v>
      </c>
      <c r="N274" s="15">
        <f t="shared" si="9"/>
        <v>-4.47883650606E-4</v>
      </c>
      <c r="O274" s="15">
        <f t="shared" si="9"/>
        <v>5.5793124664000006E-3</v>
      </c>
      <c r="P274" s="15">
        <f t="shared" si="9"/>
        <v>1.6758168305480001E-3</v>
      </c>
      <c r="Q274" s="15">
        <f t="shared" si="9"/>
        <v>7.9095564444599999E-3</v>
      </c>
      <c r="R274" s="15">
        <f t="shared" si="9"/>
        <v>4.1043024409090001E-3</v>
      </c>
      <c r="S274" s="15">
        <f t="shared" si="9"/>
        <v>6.5408044851325E-3</v>
      </c>
      <c r="T274" s="15">
        <f t="shared" si="9"/>
        <v>-1.23319290182005E-2</v>
      </c>
      <c r="U274" s="15">
        <f t="shared" si="9"/>
        <v>-4.3166736185415002E-3</v>
      </c>
      <c r="V274" s="15">
        <f t="shared" si="9"/>
        <v>-1.2615472950832499E-2</v>
      </c>
      <c r="W274" s="15">
        <f t="shared" si="9"/>
        <v>-1.09860140121065E-2</v>
      </c>
      <c r="X274" s="15">
        <f t="shared" si="9"/>
        <v>-5.9359261152500007E-3</v>
      </c>
      <c r="Y274" s="15">
        <f t="shared" si="9"/>
        <v>-6.0457953730841001E-2</v>
      </c>
      <c r="Z274" s="15">
        <f t="shared" si="9"/>
        <v>1.9615874806407498E-2</v>
      </c>
      <c r="AA274" s="15">
        <f t="shared" si="9"/>
        <v>0.10749361417122451</v>
      </c>
      <c r="AB274" s="15">
        <f t="shared" si="9"/>
        <v>5.0995914938019998E-3</v>
      </c>
      <c r="AC274" s="15">
        <f t="shared" si="9"/>
        <v>-7.2365329274135998E-2</v>
      </c>
      <c r="AD274" s="15">
        <f t="shared" si="9"/>
        <v>-0.47398700727777748</v>
      </c>
      <c r="AE274" s="15">
        <f t="shared" si="9"/>
        <v>-0.23404740709105551</v>
      </c>
      <c r="AF274" s="15">
        <f t="shared" si="9"/>
        <v>-1.0197711044844944</v>
      </c>
      <c r="AG274" s="15">
        <f t="shared" si="9"/>
        <v>-0.20499882328585695</v>
      </c>
      <c r="AH274" s="15">
        <f t="shared" si="9"/>
        <v>-198.99410476370912</v>
      </c>
      <c r="AI274" s="27" t="s">
        <v>65</v>
      </c>
    </row>
  </sheetData>
  <pageMargins left="0.7" right="0.7" top="0.75" bottom="0.75" header="0.3" footer="0.3"/>
  <pageSetup paperSize="9" orientation="portrait" horizontalDpi="200" verticalDpi="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TITLE</vt:lpstr>
      <vt:lpstr>Dimers-XYZ</vt:lpstr>
      <vt:lpstr>CT...GA-XYZ</vt:lpstr>
      <vt:lpstr>DNA-XYZ</vt:lpstr>
      <vt:lpstr>Solvation Schemes</vt:lpstr>
      <vt:lpstr>LED-DNA-SS-noBackbone</vt:lpstr>
      <vt:lpstr>LED-DNA-SS-withBackbone</vt:lpstr>
      <vt:lpstr>LED-DNA-LS-GasPhase</vt:lpstr>
      <vt:lpstr>LED-DNA-LS-inWater</vt:lpstr>
      <vt:lpstr>HeatMaps-DNA-LS</vt:lpstr>
      <vt:lpstr>BaseStepContributions</vt:lpstr>
      <vt:lpstr>References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Ahmet Altun</dc:creator>
  <cp:lastModifiedBy>Ahmet Altun</cp:lastModifiedBy>
  <dcterms:created xsi:type="dcterms:W3CDTF">2020-08-13T13:02:08Z</dcterms:created>
  <dcterms:modified xsi:type="dcterms:W3CDTF">2021-08-24T10:43:16Z</dcterms:modified>
</cp:coreProperties>
</file>