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A_Justyna_dane\SF_publikacja KRz i AK\"/>
    </mc:Choice>
  </mc:AlternateContent>
  <bookViews>
    <workbookView xWindow="0" yWindow="0" windowWidth="17220" windowHeight="9615" activeTab="2"/>
  </bookViews>
  <sheets>
    <sheet name="ligands" sheetId="2" r:id="rId1"/>
    <sheet name="PDB codes" sheetId="1" r:id="rId2"/>
    <sheet name="training" sheetId="3" r:id="rId3"/>
    <sheet name="testing1" sheetId="4" r:id="rId4"/>
    <sheet name="testing2" sheetId="5" r:id="rId5"/>
  </sheets>
  <calcPr calcId="191029"/>
  <extLst>
    <ext uri="GoogleSheetsCustomDataVersion1">
      <go:sheetsCustomData xmlns:go="http://customooxmlschemas.google.com/" r:id="rId9" roundtripDataSignature="AMtx7mhc0r3wzM9uja1+6iYtqtyvMDdIFA=="/>
    </ext>
  </extLst>
</workbook>
</file>

<file path=xl/calcChain.xml><?xml version="1.0" encoding="utf-8"?>
<calcChain xmlns="http://schemas.openxmlformats.org/spreadsheetml/2006/main">
  <c r="AD47" i="5" l="1"/>
  <c r="J47" i="5" s="1"/>
  <c r="P47" i="5"/>
  <c r="O47" i="5"/>
  <c r="N47" i="5"/>
  <c r="M47" i="5"/>
  <c r="L47" i="5"/>
  <c r="K47" i="5"/>
  <c r="I47" i="5"/>
  <c r="H47" i="5"/>
  <c r="G47" i="5"/>
  <c r="F47" i="5"/>
  <c r="E47" i="5"/>
  <c r="D47" i="5"/>
  <c r="C47" i="5"/>
  <c r="B47" i="5"/>
  <c r="AD46" i="5"/>
  <c r="J46" i="5" s="1"/>
  <c r="P46" i="5"/>
  <c r="O46" i="5"/>
  <c r="N46" i="5"/>
  <c r="M46" i="5"/>
  <c r="L46" i="5"/>
  <c r="K46" i="5"/>
  <c r="I46" i="5"/>
  <c r="H46" i="5"/>
  <c r="G46" i="5"/>
  <c r="F46" i="5"/>
  <c r="D46" i="5"/>
  <c r="C46" i="5"/>
  <c r="B46" i="5"/>
  <c r="AD45" i="5"/>
  <c r="J45" i="5" s="1"/>
  <c r="P45" i="5"/>
  <c r="O45" i="5"/>
  <c r="N45" i="5"/>
  <c r="M45" i="5"/>
  <c r="L45" i="5"/>
  <c r="K45" i="5"/>
  <c r="I45" i="5"/>
  <c r="H45" i="5"/>
  <c r="G45" i="5"/>
  <c r="F45" i="5"/>
  <c r="D45" i="5"/>
  <c r="C45" i="5"/>
  <c r="B45" i="5"/>
  <c r="AD44" i="5"/>
  <c r="J44" i="5" s="1"/>
  <c r="P44" i="5"/>
  <c r="O44" i="5"/>
  <c r="N44" i="5"/>
  <c r="M44" i="5"/>
  <c r="L44" i="5"/>
  <c r="K44" i="5"/>
  <c r="I44" i="5"/>
  <c r="H44" i="5"/>
  <c r="G44" i="5"/>
  <c r="F44" i="5"/>
  <c r="D44" i="5"/>
  <c r="C44" i="5"/>
  <c r="B44" i="5"/>
  <c r="AD43" i="5"/>
  <c r="J43" i="5" s="1"/>
  <c r="P43" i="5"/>
  <c r="O43" i="5"/>
  <c r="N43" i="5"/>
  <c r="M43" i="5"/>
  <c r="L43" i="5"/>
  <c r="K43" i="5"/>
  <c r="I43" i="5"/>
  <c r="H43" i="5"/>
  <c r="G43" i="5"/>
  <c r="F43" i="5"/>
  <c r="D43" i="5"/>
  <c r="C43" i="5"/>
  <c r="B43" i="5"/>
  <c r="AD42" i="5"/>
  <c r="J42" i="5" s="1"/>
  <c r="P42" i="5"/>
  <c r="O42" i="5"/>
  <c r="N42" i="5"/>
  <c r="M42" i="5"/>
  <c r="L42" i="5"/>
  <c r="K42" i="5"/>
  <c r="I42" i="5"/>
  <c r="H42" i="5"/>
  <c r="G42" i="5"/>
  <c r="F42" i="5"/>
  <c r="D42" i="5"/>
  <c r="C42" i="5"/>
  <c r="B42" i="5"/>
  <c r="AD41" i="5"/>
  <c r="J41" i="5" s="1"/>
  <c r="P41" i="5"/>
  <c r="O41" i="5"/>
  <c r="N41" i="5"/>
  <c r="M41" i="5"/>
  <c r="L41" i="5"/>
  <c r="K41" i="5"/>
  <c r="I41" i="5"/>
  <c r="H41" i="5"/>
  <c r="G41" i="5"/>
  <c r="F41" i="5"/>
  <c r="D41" i="5"/>
  <c r="C41" i="5"/>
  <c r="B41" i="5"/>
  <c r="AD40" i="5"/>
  <c r="J40" i="5" s="1"/>
  <c r="P40" i="5"/>
  <c r="O40" i="5"/>
  <c r="N40" i="5"/>
  <c r="M40" i="5"/>
  <c r="L40" i="5"/>
  <c r="K40" i="5"/>
  <c r="I40" i="5"/>
  <c r="H40" i="5"/>
  <c r="G40" i="5"/>
  <c r="F40" i="5"/>
  <c r="D40" i="5"/>
  <c r="C40" i="5"/>
  <c r="B40" i="5"/>
  <c r="AD39" i="5"/>
  <c r="J39" i="5" s="1"/>
  <c r="P39" i="5"/>
  <c r="O39" i="5"/>
  <c r="N39" i="5"/>
  <c r="M39" i="5"/>
  <c r="L39" i="5"/>
  <c r="K39" i="5"/>
  <c r="I39" i="5"/>
  <c r="H39" i="5"/>
  <c r="G39" i="5"/>
  <c r="F39" i="5"/>
  <c r="D39" i="5"/>
  <c r="C39" i="5"/>
  <c r="B39" i="5"/>
  <c r="AD38" i="5"/>
  <c r="J38" i="5" s="1"/>
  <c r="P38" i="5"/>
  <c r="O38" i="5"/>
  <c r="N38" i="5"/>
  <c r="M38" i="5"/>
  <c r="L38" i="5"/>
  <c r="K38" i="5"/>
  <c r="I38" i="5"/>
  <c r="H38" i="5"/>
  <c r="G38" i="5"/>
  <c r="F38" i="5"/>
  <c r="D38" i="5"/>
  <c r="C38" i="5"/>
  <c r="B38" i="5"/>
  <c r="AD37" i="5"/>
  <c r="J37" i="5" s="1"/>
  <c r="P37" i="5"/>
  <c r="O37" i="5"/>
  <c r="N37" i="5"/>
  <c r="M37" i="5"/>
  <c r="L37" i="5"/>
  <c r="K37" i="5"/>
  <c r="I37" i="5"/>
  <c r="H37" i="5"/>
  <c r="G37" i="5"/>
  <c r="F37" i="5"/>
  <c r="D37" i="5"/>
  <c r="C37" i="5"/>
  <c r="B37" i="5"/>
  <c r="AD36" i="5"/>
  <c r="J36" i="5" s="1"/>
  <c r="P36" i="5"/>
  <c r="O36" i="5"/>
  <c r="N36" i="5"/>
  <c r="M36" i="5"/>
  <c r="L36" i="5"/>
  <c r="K36" i="5"/>
  <c r="I36" i="5"/>
  <c r="H36" i="5"/>
  <c r="G36" i="5"/>
  <c r="F36" i="5"/>
  <c r="D36" i="5"/>
  <c r="C36" i="5"/>
  <c r="B36" i="5"/>
  <c r="AD35" i="5"/>
  <c r="J35" i="5" s="1"/>
  <c r="P35" i="5"/>
  <c r="O35" i="5"/>
  <c r="N35" i="5"/>
  <c r="M35" i="5"/>
  <c r="L35" i="5"/>
  <c r="K35" i="5"/>
  <c r="I35" i="5"/>
  <c r="H35" i="5"/>
  <c r="G35" i="5"/>
  <c r="F35" i="5"/>
  <c r="D35" i="5"/>
  <c r="C35" i="5"/>
  <c r="B35" i="5"/>
  <c r="AD34" i="5"/>
  <c r="J34" i="5" s="1"/>
  <c r="P34" i="5"/>
  <c r="O34" i="5"/>
  <c r="N34" i="5"/>
  <c r="M34" i="5"/>
  <c r="L34" i="5"/>
  <c r="K34" i="5"/>
  <c r="I34" i="5"/>
  <c r="H34" i="5"/>
  <c r="G34" i="5"/>
  <c r="F34" i="5"/>
  <c r="D34" i="5"/>
  <c r="C34" i="5"/>
  <c r="B34" i="5"/>
  <c r="AD33" i="5"/>
  <c r="J33" i="5" s="1"/>
  <c r="P33" i="5"/>
  <c r="O33" i="5"/>
  <c r="N33" i="5"/>
  <c r="M33" i="5"/>
  <c r="L33" i="5"/>
  <c r="K33" i="5"/>
  <c r="I33" i="5"/>
  <c r="H33" i="5"/>
  <c r="G33" i="5"/>
  <c r="F33" i="5"/>
  <c r="D33" i="5"/>
  <c r="C33" i="5"/>
  <c r="B33" i="5"/>
  <c r="AD32" i="5"/>
  <c r="J32" i="5" s="1"/>
  <c r="P32" i="5"/>
  <c r="O32" i="5"/>
  <c r="N32" i="5"/>
  <c r="M32" i="5"/>
  <c r="L32" i="5"/>
  <c r="K32" i="5"/>
  <c r="I32" i="5"/>
  <c r="H32" i="5"/>
  <c r="G32" i="5"/>
  <c r="F32" i="5"/>
  <c r="E32" i="5"/>
  <c r="D32" i="5"/>
  <c r="C32" i="5"/>
  <c r="B32" i="5"/>
  <c r="AD31" i="5"/>
  <c r="J31" i="5" s="1"/>
  <c r="P31" i="5"/>
  <c r="O31" i="5"/>
  <c r="N31" i="5"/>
  <c r="M31" i="5"/>
  <c r="L31" i="5"/>
  <c r="K31" i="5"/>
  <c r="I31" i="5"/>
  <c r="H31" i="5"/>
  <c r="G31" i="5"/>
  <c r="F31" i="5"/>
  <c r="D31" i="5"/>
  <c r="C31" i="5"/>
  <c r="B31" i="5"/>
  <c r="AD21" i="5"/>
  <c r="J21" i="5" s="1"/>
  <c r="Y21" i="5"/>
  <c r="O21" i="5" s="1"/>
  <c r="P21" i="5"/>
  <c r="N21" i="5"/>
  <c r="M21" i="5"/>
  <c r="K21" i="5"/>
  <c r="I21" i="5"/>
  <c r="H21" i="5"/>
  <c r="G21" i="5"/>
  <c r="F21" i="5"/>
  <c r="D21" i="5"/>
  <c r="C21" i="5"/>
  <c r="AD20" i="5"/>
  <c r="J20" i="5" s="1"/>
  <c r="Y20" i="5"/>
  <c r="O20" i="5" s="1"/>
  <c r="P20" i="5"/>
  <c r="N20" i="5"/>
  <c r="M20" i="5"/>
  <c r="K20" i="5"/>
  <c r="I20" i="5"/>
  <c r="H20" i="5"/>
  <c r="G20" i="5"/>
  <c r="F20" i="5"/>
  <c r="D20" i="5"/>
  <c r="C20" i="5"/>
  <c r="AD19" i="5"/>
  <c r="Y19" i="5"/>
  <c r="O19" i="5" s="1"/>
  <c r="P19" i="5"/>
  <c r="N19" i="5"/>
  <c r="M19" i="5"/>
  <c r="L19" i="5"/>
  <c r="K19" i="5"/>
  <c r="J19" i="5"/>
  <c r="I19" i="5"/>
  <c r="H19" i="5"/>
  <c r="G19" i="5"/>
  <c r="F19" i="5"/>
  <c r="D19" i="5"/>
  <c r="C19" i="5"/>
  <c r="B19" i="5"/>
  <c r="AD18" i="5"/>
  <c r="Y18" i="5"/>
  <c r="O18" i="5" s="1"/>
  <c r="P18" i="5"/>
  <c r="N18" i="5"/>
  <c r="M18" i="5"/>
  <c r="L18" i="5"/>
  <c r="K18" i="5"/>
  <c r="J18" i="5"/>
  <c r="I18" i="5"/>
  <c r="H18" i="5"/>
  <c r="G18" i="5"/>
  <c r="F18" i="5"/>
  <c r="D18" i="5"/>
  <c r="C18" i="5"/>
  <c r="B18" i="5"/>
  <c r="AD17" i="5"/>
  <c r="Y17" i="5"/>
  <c r="O17" i="5" s="1"/>
  <c r="P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D16" i="5"/>
  <c r="J16" i="5" s="1"/>
  <c r="Y16" i="5"/>
  <c r="P16" i="5"/>
  <c r="N16" i="5"/>
  <c r="M16" i="5"/>
  <c r="K16" i="5"/>
  <c r="I16" i="5"/>
  <c r="H16" i="5"/>
  <c r="G16" i="5"/>
  <c r="F16" i="5"/>
  <c r="D16" i="5"/>
  <c r="C16" i="5"/>
  <c r="B16" i="5"/>
  <c r="AD15" i="5"/>
  <c r="J15" i="5" s="1"/>
  <c r="Y15" i="5"/>
  <c r="O15" i="5" s="1"/>
  <c r="P15" i="5"/>
  <c r="N15" i="5"/>
  <c r="M15" i="5"/>
  <c r="K15" i="5"/>
  <c r="I15" i="5"/>
  <c r="H15" i="5"/>
  <c r="G15" i="5"/>
  <c r="F15" i="5"/>
  <c r="D15" i="5"/>
  <c r="C15" i="5"/>
  <c r="AD14" i="5"/>
  <c r="J14" i="5" s="1"/>
  <c r="P14" i="5"/>
  <c r="O14" i="5"/>
  <c r="N14" i="5"/>
  <c r="M14" i="5"/>
  <c r="L14" i="5"/>
  <c r="K14" i="5"/>
  <c r="I14" i="5"/>
  <c r="H14" i="5"/>
  <c r="G14" i="5"/>
  <c r="F14" i="5"/>
  <c r="E14" i="5"/>
  <c r="D14" i="5"/>
  <c r="C14" i="5"/>
  <c r="B14" i="5"/>
  <c r="AD13" i="5"/>
  <c r="J13" i="5" s="1"/>
  <c r="Y13" i="5"/>
  <c r="O13" i="5" s="1"/>
  <c r="P13" i="5"/>
  <c r="N13" i="5"/>
  <c r="M13" i="5"/>
  <c r="K13" i="5"/>
  <c r="I13" i="5"/>
  <c r="H13" i="5"/>
  <c r="G13" i="5"/>
  <c r="F13" i="5"/>
  <c r="D13" i="5"/>
  <c r="C13" i="5"/>
  <c r="B13" i="5"/>
  <c r="AD12" i="5"/>
  <c r="E12" i="5" s="1"/>
  <c r="P12" i="5"/>
  <c r="O12" i="5"/>
  <c r="N12" i="5"/>
  <c r="M12" i="5"/>
  <c r="K12" i="5"/>
  <c r="J12" i="5"/>
  <c r="I12" i="5"/>
  <c r="H12" i="5"/>
  <c r="G12" i="5"/>
  <c r="F12" i="5"/>
  <c r="D12" i="5"/>
  <c r="C12" i="5"/>
  <c r="B12" i="5"/>
  <c r="AD11" i="5"/>
  <c r="Y11" i="5"/>
  <c r="O11" i="5" s="1"/>
  <c r="P11" i="5"/>
  <c r="N11" i="5"/>
  <c r="M11" i="5"/>
  <c r="L11" i="5"/>
  <c r="K11" i="5"/>
  <c r="J11" i="5"/>
  <c r="I11" i="5"/>
  <c r="H11" i="5"/>
  <c r="G11" i="5"/>
  <c r="F11" i="5"/>
  <c r="D11" i="5"/>
  <c r="C11" i="5"/>
  <c r="B11" i="5"/>
  <c r="AD10" i="5"/>
  <c r="J10" i="5" s="1"/>
  <c r="P10" i="5"/>
  <c r="O10" i="5"/>
  <c r="N10" i="5"/>
  <c r="M10" i="5"/>
  <c r="L10" i="5"/>
  <c r="K10" i="5"/>
  <c r="I10" i="5"/>
  <c r="H10" i="5"/>
  <c r="G10" i="5"/>
  <c r="F10" i="5"/>
  <c r="E10" i="5"/>
  <c r="D10" i="5"/>
  <c r="C10" i="5"/>
  <c r="B10" i="5"/>
  <c r="AD9" i="5"/>
  <c r="J9" i="5" s="1"/>
  <c r="P9" i="5"/>
  <c r="O9" i="5"/>
  <c r="N9" i="5"/>
  <c r="M9" i="5"/>
  <c r="K9" i="5"/>
  <c r="I9" i="5"/>
  <c r="H9" i="5"/>
  <c r="G9" i="5"/>
  <c r="F9" i="5"/>
  <c r="D9" i="5"/>
  <c r="C9" i="5"/>
  <c r="B9" i="5"/>
  <c r="AD8" i="5"/>
  <c r="J8" i="5" s="1"/>
  <c r="P8" i="5"/>
  <c r="O8" i="5"/>
  <c r="N8" i="5"/>
  <c r="M8" i="5"/>
  <c r="K8" i="5"/>
  <c r="I8" i="5"/>
  <c r="H8" i="5"/>
  <c r="G8" i="5"/>
  <c r="F8" i="5"/>
  <c r="E8" i="5"/>
  <c r="D8" i="5"/>
  <c r="C8" i="5"/>
  <c r="AD7" i="5"/>
  <c r="J7" i="5" s="1"/>
  <c r="P7" i="5"/>
  <c r="O7" i="5"/>
  <c r="N7" i="5"/>
  <c r="M7" i="5"/>
  <c r="L7" i="5"/>
  <c r="K7" i="5"/>
  <c r="I7" i="5"/>
  <c r="H7" i="5"/>
  <c r="G7" i="5"/>
  <c r="F7" i="5"/>
  <c r="D7" i="5"/>
  <c r="C7" i="5"/>
  <c r="B7" i="5"/>
  <c r="AD6" i="5"/>
  <c r="P6" i="5"/>
  <c r="O6" i="5"/>
  <c r="N6" i="5"/>
  <c r="M6" i="5"/>
  <c r="L6" i="5"/>
  <c r="K6" i="5"/>
  <c r="I6" i="5"/>
  <c r="H6" i="5"/>
  <c r="G6" i="5"/>
  <c r="F6" i="5"/>
  <c r="D6" i="5"/>
  <c r="C6" i="5"/>
  <c r="B6" i="5"/>
  <c r="AD5" i="5"/>
  <c r="J5" i="5" s="1"/>
  <c r="P5" i="5"/>
  <c r="O5" i="5"/>
  <c r="N5" i="5"/>
  <c r="M5" i="5"/>
  <c r="L5" i="5"/>
  <c r="K5" i="5"/>
  <c r="I5" i="5"/>
  <c r="H5" i="5"/>
  <c r="G5" i="5"/>
  <c r="F5" i="5"/>
  <c r="D5" i="5"/>
  <c r="C5" i="5"/>
  <c r="B5" i="5"/>
  <c r="AD48" i="4"/>
  <c r="J48" i="4" s="1"/>
  <c r="P48" i="4"/>
  <c r="O48" i="4"/>
  <c r="N48" i="4"/>
  <c r="M48" i="4"/>
  <c r="L48" i="4"/>
  <c r="K48" i="4"/>
  <c r="I48" i="4"/>
  <c r="H48" i="4"/>
  <c r="G48" i="4"/>
  <c r="F48" i="4"/>
  <c r="D48" i="4"/>
  <c r="C48" i="4"/>
  <c r="B48" i="4"/>
  <c r="AD47" i="4"/>
  <c r="J47" i="4" s="1"/>
  <c r="P47" i="4"/>
  <c r="O47" i="4"/>
  <c r="N47" i="4"/>
  <c r="M47" i="4"/>
  <c r="L47" i="4"/>
  <c r="K47" i="4"/>
  <c r="I47" i="4"/>
  <c r="H47" i="4"/>
  <c r="G47" i="4"/>
  <c r="F47" i="4"/>
  <c r="D47" i="4"/>
  <c r="C47" i="4"/>
  <c r="B47" i="4"/>
  <c r="AD46" i="4"/>
  <c r="J46" i="4" s="1"/>
  <c r="P46" i="4"/>
  <c r="O46" i="4"/>
  <c r="N46" i="4"/>
  <c r="M46" i="4"/>
  <c r="L46" i="4"/>
  <c r="K46" i="4"/>
  <c r="I46" i="4"/>
  <c r="H46" i="4"/>
  <c r="G46" i="4"/>
  <c r="F46" i="4"/>
  <c r="D46" i="4"/>
  <c r="C46" i="4"/>
  <c r="B46" i="4"/>
  <c r="AD45" i="4"/>
  <c r="J45" i="4" s="1"/>
  <c r="P45" i="4"/>
  <c r="O45" i="4"/>
  <c r="N45" i="4"/>
  <c r="M45" i="4"/>
  <c r="L45" i="4"/>
  <c r="K45" i="4"/>
  <c r="I45" i="4"/>
  <c r="H45" i="4"/>
  <c r="G45" i="4"/>
  <c r="F45" i="4"/>
  <c r="D45" i="4"/>
  <c r="C45" i="4"/>
  <c r="B45" i="4"/>
  <c r="AD44" i="4"/>
  <c r="J44" i="4" s="1"/>
  <c r="P44" i="4"/>
  <c r="O44" i="4"/>
  <c r="N44" i="4"/>
  <c r="M44" i="4"/>
  <c r="L44" i="4"/>
  <c r="K44" i="4"/>
  <c r="I44" i="4"/>
  <c r="H44" i="4"/>
  <c r="G44" i="4"/>
  <c r="F44" i="4"/>
  <c r="D44" i="4"/>
  <c r="C44" i="4"/>
  <c r="B44" i="4"/>
  <c r="AD43" i="4"/>
  <c r="J43" i="4" s="1"/>
  <c r="P43" i="4"/>
  <c r="O43" i="4"/>
  <c r="N43" i="4"/>
  <c r="M43" i="4"/>
  <c r="L43" i="4"/>
  <c r="K43" i="4"/>
  <c r="I43" i="4"/>
  <c r="H43" i="4"/>
  <c r="G43" i="4"/>
  <c r="F43" i="4"/>
  <c r="E43" i="4"/>
  <c r="D43" i="4"/>
  <c r="C43" i="4"/>
  <c r="B43" i="4"/>
  <c r="AD42" i="4"/>
  <c r="J42" i="4" s="1"/>
  <c r="P42" i="4"/>
  <c r="O42" i="4"/>
  <c r="N42" i="4"/>
  <c r="M42" i="4"/>
  <c r="L42" i="4"/>
  <c r="K42" i="4"/>
  <c r="I42" i="4"/>
  <c r="H42" i="4"/>
  <c r="G42" i="4"/>
  <c r="F42" i="4"/>
  <c r="D42" i="4"/>
  <c r="C42" i="4"/>
  <c r="B42" i="4"/>
  <c r="AD41" i="4"/>
  <c r="J41" i="4" s="1"/>
  <c r="P41" i="4"/>
  <c r="O41" i="4"/>
  <c r="N41" i="4"/>
  <c r="M41" i="4"/>
  <c r="L41" i="4"/>
  <c r="K41" i="4"/>
  <c r="I41" i="4"/>
  <c r="H41" i="4"/>
  <c r="G41" i="4"/>
  <c r="F41" i="4"/>
  <c r="D41" i="4"/>
  <c r="C41" i="4"/>
  <c r="B41" i="4"/>
  <c r="AD40" i="4"/>
  <c r="J40" i="4" s="1"/>
  <c r="P40" i="4"/>
  <c r="O40" i="4"/>
  <c r="N40" i="4"/>
  <c r="M40" i="4"/>
  <c r="L40" i="4"/>
  <c r="K40" i="4"/>
  <c r="I40" i="4"/>
  <c r="H40" i="4"/>
  <c r="G40" i="4"/>
  <c r="F40" i="4"/>
  <c r="D40" i="4"/>
  <c r="C40" i="4"/>
  <c r="B40" i="4"/>
  <c r="AD39" i="4"/>
  <c r="J39" i="4" s="1"/>
  <c r="P39" i="4"/>
  <c r="O39" i="4"/>
  <c r="N39" i="4"/>
  <c r="M39" i="4"/>
  <c r="L39" i="4"/>
  <c r="K39" i="4"/>
  <c r="I39" i="4"/>
  <c r="H39" i="4"/>
  <c r="G39" i="4"/>
  <c r="F39" i="4"/>
  <c r="D39" i="4"/>
  <c r="C39" i="4"/>
  <c r="B39" i="4"/>
  <c r="AD38" i="4"/>
  <c r="J38" i="4" s="1"/>
  <c r="P38" i="4"/>
  <c r="O38" i="4"/>
  <c r="N38" i="4"/>
  <c r="M38" i="4"/>
  <c r="L38" i="4"/>
  <c r="K38" i="4"/>
  <c r="I38" i="4"/>
  <c r="H38" i="4"/>
  <c r="G38" i="4"/>
  <c r="F38" i="4"/>
  <c r="D38" i="4"/>
  <c r="C38" i="4"/>
  <c r="B38" i="4"/>
  <c r="AD37" i="4"/>
  <c r="J37" i="4" s="1"/>
  <c r="P37" i="4"/>
  <c r="O37" i="4"/>
  <c r="N37" i="4"/>
  <c r="M37" i="4"/>
  <c r="L37" i="4"/>
  <c r="K37" i="4"/>
  <c r="I37" i="4"/>
  <c r="H37" i="4"/>
  <c r="G37" i="4"/>
  <c r="F37" i="4"/>
  <c r="D37" i="4"/>
  <c r="C37" i="4"/>
  <c r="B37" i="4"/>
  <c r="AD36" i="4"/>
  <c r="J36" i="4" s="1"/>
  <c r="P36" i="4"/>
  <c r="O36" i="4"/>
  <c r="N36" i="4"/>
  <c r="M36" i="4"/>
  <c r="L36" i="4"/>
  <c r="K36" i="4"/>
  <c r="I36" i="4"/>
  <c r="H36" i="4"/>
  <c r="G36" i="4"/>
  <c r="F36" i="4"/>
  <c r="D36" i="4"/>
  <c r="C36" i="4"/>
  <c r="B36" i="4"/>
  <c r="AD35" i="4"/>
  <c r="J35" i="4" s="1"/>
  <c r="P35" i="4"/>
  <c r="O35" i="4"/>
  <c r="N35" i="4"/>
  <c r="M35" i="4"/>
  <c r="L35" i="4"/>
  <c r="K35" i="4"/>
  <c r="I35" i="4"/>
  <c r="H35" i="4"/>
  <c r="G35" i="4"/>
  <c r="F35" i="4"/>
  <c r="E35" i="4"/>
  <c r="D35" i="4"/>
  <c r="C35" i="4"/>
  <c r="B35" i="4"/>
  <c r="AD34" i="4"/>
  <c r="J34" i="4" s="1"/>
  <c r="P34" i="4"/>
  <c r="O34" i="4"/>
  <c r="N34" i="4"/>
  <c r="M34" i="4"/>
  <c r="L34" i="4"/>
  <c r="K34" i="4"/>
  <c r="I34" i="4"/>
  <c r="H34" i="4"/>
  <c r="G34" i="4"/>
  <c r="F34" i="4"/>
  <c r="D34" i="4"/>
  <c r="C34" i="4"/>
  <c r="B34" i="4"/>
  <c r="AD33" i="4"/>
  <c r="J33" i="4" s="1"/>
  <c r="P33" i="4"/>
  <c r="O33" i="4"/>
  <c r="N33" i="4"/>
  <c r="M33" i="4"/>
  <c r="L33" i="4"/>
  <c r="K33" i="4"/>
  <c r="I33" i="4"/>
  <c r="H33" i="4"/>
  <c r="G33" i="4"/>
  <c r="F33" i="4"/>
  <c r="D33" i="4"/>
  <c r="C33" i="4"/>
  <c r="B33" i="4"/>
  <c r="AD32" i="4"/>
  <c r="J32" i="4" s="1"/>
  <c r="P32" i="4"/>
  <c r="O32" i="4"/>
  <c r="N32" i="4"/>
  <c r="M32" i="4"/>
  <c r="L32" i="4"/>
  <c r="K32" i="4"/>
  <c r="I32" i="4"/>
  <c r="H32" i="4"/>
  <c r="G32" i="4"/>
  <c r="F32" i="4"/>
  <c r="D32" i="4"/>
  <c r="C32" i="4"/>
  <c r="B32" i="4"/>
  <c r="AD22" i="4"/>
  <c r="J22" i="4" s="1"/>
  <c r="Y22" i="4"/>
  <c r="O22" i="4" s="1"/>
  <c r="P22" i="4"/>
  <c r="N22" i="4"/>
  <c r="M22" i="4"/>
  <c r="K22" i="4"/>
  <c r="I22" i="4"/>
  <c r="H22" i="4"/>
  <c r="G22" i="4"/>
  <c r="F22" i="4"/>
  <c r="D22" i="4"/>
  <c r="C22" i="4"/>
  <c r="B22" i="4"/>
  <c r="AD21" i="4"/>
  <c r="J21" i="4" s="1"/>
  <c r="Y21" i="4"/>
  <c r="P21" i="4"/>
  <c r="N21" i="4"/>
  <c r="M21" i="4"/>
  <c r="L21" i="4"/>
  <c r="K21" i="4"/>
  <c r="I21" i="4"/>
  <c r="H21" i="4"/>
  <c r="G21" i="4"/>
  <c r="F21" i="4"/>
  <c r="D21" i="4"/>
  <c r="C21" i="4"/>
  <c r="B21" i="4"/>
  <c r="AD20" i="4"/>
  <c r="Y20" i="4"/>
  <c r="O20" i="4" s="1"/>
  <c r="P20" i="4"/>
  <c r="N20" i="4"/>
  <c r="M20" i="4"/>
  <c r="L20" i="4"/>
  <c r="K20" i="4"/>
  <c r="J20" i="4"/>
  <c r="I20" i="4"/>
  <c r="H20" i="4"/>
  <c r="G20" i="4"/>
  <c r="F20" i="4"/>
  <c r="D20" i="4"/>
  <c r="C20" i="4"/>
  <c r="B20" i="4"/>
  <c r="AD19" i="4"/>
  <c r="Y19" i="4"/>
  <c r="P19" i="4"/>
  <c r="O19" i="4"/>
  <c r="N19" i="4"/>
  <c r="M19" i="4"/>
  <c r="L19" i="4"/>
  <c r="K19" i="4"/>
  <c r="J19" i="4"/>
  <c r="I19" i="4"/>
  <c r="H19" i="4"/>
  <c r="G19" i="4"/>
  <c r="F19" i="4"/>
  <c r="D19" i="4"/>
  <c r="C19" i="4"/>
  <c r="B19" i="4"/>
  <c r="AD18" i="4"/>
  <c r="Y18" i="4"/>
  <c r="O18" i="4" s="1"/>
  <c r="P18" i="4"/>
  <c r="N18" i="4"/>
  <c r="M18" i="4"/>
  <c r="L18" i="4"/>
  <c r="K18" i="4"/>
  <c r="J18" i="4"/>
  <c r="I18" i="4"/>
  <c r="H18" i="4"/>
  <c r="G18" i="4"/>
  <c r="F18" i="4"/>
  <c r="D18" i="4"/>
  <c r="C18" i="4"/>
  <c r="B18" i="4"/>
  <c r="AD17" i="4"/>
  <c r="J17" i="4" s="1"/>
  <c r="Y17" i="4"/>
  <c r="O17" i="4" s="1"/>
  <c r="P17" i="4"/>
  <c r="N17" i="4"/>
  <c r="M17" i="4"/>
  <c r="K17" i="4"/>
  <c r="I17" i="4"/>
  <c r="H17" i="4"/>
  <c r="G17" i="4"/>
  <c r="F17" i="4"/>
  <c r="D17" i="4"/>
  <c r="C17" i="4"/>
  <c r="B17" i="4"/>
  <c r="AD16" i="4"/>
  <c r="J16" i="4" s="1"/>
  <c r="Y16" i="4"/>
  <c r="P16" i="4"/>
  <c r="N16" i="4"/>
  <c r="M16" i="4"/>
  <c r="K16" i="4"/>
  <c r="I16" i="4"/>
  <c r="H16" i="4"/>
  <c r="G16" i="4"/>
  <c r="F16" i="4"/>
  <c r="D16" i="4"/>
  <c r="C16" i="4"/>
  <c r="AD15" i="4"/>
  <c r="J15" i="4" s="1"/>
  <c r="Y15" i="4"/>
  <c r="P15" i="4"/>
  <c r="N15" i="4"/>
  <c r="M15" i="4"/>
  <c r="L15" i="4"/>
  <c r="K15" i="4"/>
  <c r="I15" i="4"/>
  <c r="H15" i="4"/>
  <c r="G15" i="4"/>
  <c r="F15" i="4"/>
  <c r="D15" i="4"/>
  <c r="C15" i="4"/>
  <c r="B15" i="4"/>
  <c r="AD14" i="4"/>
  <c r="J14" i="4" s="1"/>
  <c r="Y14" i="4"/>
  <c r="O14" i="4" s="1"/>
  <c r="P14" i="4"/>
  <c r="N14" i="4"/>
  <c r="M14" i="4"/>
  <c r="K14" i="4"/>
  <c r="I14" i="4"/>
  <c r="H14" i="4"/>
  <c r="G14" i="4"/>
  <c r="F14" i="4"/>
  <c r="D14" i="4"/>
  <c r="C14" i="4"/>
  <c r="AD13" i="4"/>
  <c r="J13" i="4" s="1"/>
  <c r="Y13" i="4"/>
  <c r="P13" i="4"/>
  <c r="N13" i="4"/>
  <c r="M13" i="4"/>
  <c r="K13" i="4"/>
  <c r="I13" i="4"/>
  <c r="H13" i="4"/>
  <c r="G13" i="4"/>
  <c r="F13" i="4"/>
  <c r="D13" i="4"/>
  <c r="C13" i="4"/>
  <c r="B13" i="4"/>
  <c r="AD12" i="4"/>
  <c r="E12" i="4" s="1"/>
  <c r="Y12" i="4"/>
  <c r="P12" i="4"/>
  <c r="O12" i="4"/>
  <c r="N12" i="4"/>
  <c r="M12" i="4"/>
  <c r="L12" i="4"/>
  <c r="K12" i="4"/>
  <c r="I12" i="4"/>
  <c r="H12" i="4"/>
  <c r="G12" i="4"/>
  <c r="F12" i="4"/>
  <c r="D12" i="4"/>
  <c r="C12" i="4"/>
  <c r="B12" i="4"/>
  <c r="AD11" i="4"/>
  <c r="J11" i="4" s="1"/>
  <c r="Y11" i="4"/>
  <c r="O11" i="4" s="1"/>
  <c r="P11" i="4"/>
  <c r="N11" i="4"/>
  <c r="M11" i="4"/>
  <c r="L11" i="4"/>
  <c r="K11" i="4"/>
  <c r="I11" i="4"/>
  <c r="H11" i="4"/>
  <c r="G11" i="4"/>
  <c r="F11" i="4"/>
  <c r="D11" i="4"/>
  <c r="C11" i="4"/>
  <c r="B11" i="4"/>
  <c r="AD10" i="4"/>
  <c r="J10" i="4" s="1"/>
  <c r="P10" i="4"/>
  <c r="O10" i="4"/>
  <c r="N10" i="4"/>
  <c r="M10" i="4"/>
  <c r="K10" i="4"/>
  <c r="I10" i="4"/>
  <c r="H10" i="4"/>
  <c r="G10" i="4"/>
  <c r="F10" i="4"/>
  <c r="D10" i="4"/>
  <c r="C10" i="4"/>
  <c r="B10" i="4"/>
  <c r="AD9" i="4"/>
  <c r="P9" i="4"/>
  <c r="O9" i="4"/>
  <c r="N9" i="4"/>
  <c r="M9" i="4"/>
  <c r="L9" i="4"/>
  <c r="K9" i="4"/>
  <c r="I9" i="4"/>
  <c r="H9" i="4"/>
  <c r="G9" i="4"/>
  <c r="F9" i="4"/>
  <c r="D9" i="4"/>
  <c r="C9" i="4"/>
  <c r="AD8" i="4"/>
  <c r="J8" i="4" s="1"/>
  <c r="P8" i="4"/>
  <c r="O8" i="4"/>
  <c r="N8" i="4"/>
  <c r="M8" i="4"/>
  <c r="L8" i="4"/>
  <c r="K8" i="4"/>
  <c r="I8" i="4"/>
  <c r="H8" i="4"/>
  <c r="G8" i="4"/>
  <c r="F8" i="4"/>
  <c r="E8" i="4"/>
  <c r="D8" i="4"/>
  <c r="C8" i="4"/>
  <c r="B8" i="4"/>
  <c r="AD7" i="4"/>
  <c r="J7" i="4" s="1"/>
  <c r="P7" i="4"/>
  <c r="O7" i="4"/>
  <c r="N7" i="4"/>
  <c r="M7" i="4"/>
  <c r="L7" i="4"/>
  <c r="K7" i="4"/>
  <c r="I7" i="4"/>
  <c r="H7" i="4"/>
  <c r="G7" i="4"/>
  <c r="F7" i="4"/>
  <c r="E7" i="4"/>
  <c r="D7" i="4"/>
  <c r="C7" i="4"/>
  <c r="B7" i="4"/>
  <c r="AD6" i="4"/>
  <c r="J6" i="4" s="1"/>
  <c r="P6" i="4"/>
  <c r="O6" i="4"/>
  <c r="N6" i="4"/>
  <c r="M6" i="4"/>
  <c r="L6" i="4"/>
  <c r="K6" i="4"/>
  <c r="I6" i="4"/>
  <c r="H6" i="4"/>
  <c r="G6" i="4"/>
  <c r="F6" i="4"/>
  <c r="D6" i="4"/>
  <c r="C6" i="4"/>
  <c r="B6" i="4"/>
  <c r="AD47" i="3"/>
  <c r="AF47" i="3" s="1"/>
  <c r="F47" i="3" s="1"/>
  <c r="P47" i="3"/>
  <c r="O47" i="3"/>
  <c r="N47" i="3"/>
  <c r="M47" i="3"/>
  <c r="L47" i="3"/>
  <c r="K47" i="3"/>
  <c r="I47" i="3"/>
  <c r="H47" i="3"/>
  <c r="G47" i="3"/>
  <c r="AD46" i="3"/>
  <c r="AF46" i="3" s="1"/>
  <c r="F46" i="3" s="1"/>
  <c r="P46" i="3"/>
  <c r="O46" i="3"/>
  <c r="N46" i="3"/>
  <c r="M46" i="3"/>
  <c r="L46" i="3"/>
  <c r="K46" i="3"/>
  <c r="I46" i="3"/>
  <c r="H46" i="3"/>
  <c r="G46" i="3"/>
  <c r="AD45" i="3"/>
  <c r="P45" i="3"/>
  <c r="O45" i="3"/>
  <c r="N45" i="3"/>
  <c r="M45" i="3"/>
  <c r="L45" i="3"/>
  <c r="K45" i="3"/>
  <c r="I45" i="3"/>
  <c r="H45" i="3"/>
  <c r="G45" i="3"/>
  <c r="AF44" i="3"/>
  <c r="AD44" i="3"/>
  <c r="P44" i="3"/>
  <c r="O44" i="3"/>
  <c r="N44" i="3"/>
  <c r="M44" i="3"/>
  <c r="L44" i="3"/>
  <c r="K44" i="3"/>
  <c r="J44" i="3"/>
  <c r="I44" i="3"/>
  <c r="H44" i="3"/>
  <c r="G44" i="3"/>
  <c r="F44" i="3"/>
  <c r="AD43" i="3"/>
  <c r="AF43" i="3" s="1"/>
  <c r="F43" i="3" s="1"/>
  <c r="P43" i="3"/>
  <c r="O43" i="3"/>
  <c r="N43" i="3"/>
  <c r="M43" i="3"/>
  <c r="L43" i="3"/>
  <c r="K43" i="3"/>
  <c r="I43" i="3"/>
  <c r="H43" i="3"/>
  <c r="G43" i="3"/>
  <c r="AD42" i="3"/>
  <c r="P42" i="3"/>
  <c r="O42" i="3"/>
  <c r="N42" i="3"/>
  <c r="M42" i="3"/>
  <c r="L42" i="3"/>
  <c r="K42" i="3"/>
  <c r="I42" i="3"/>
  <c r="H42" i="3"/>
  <c r="G42" i="3"/>
  <c r="AD41" i="3"/>
  <c r="P41" i="3"/>
  <c r="O41" i="3"/>
  <c r="N41" i="3"/>
  <c r="M41" i="3"/>
  <c r="L41" i="3"/>
  <c r="K41" i="3"/>
  <c r="I41" i="3"/>
  <c r="H41" i="3"/>
  <c r="G41" i="3"/>
  <c r="AD40" i="3"/>
  <c r="P40" i="3"/>
  <c r="O40" i="3"/>
  <c r="N40" i="3"/>
  <c r="M40" i="3"/>
  <c r="L40" i="3"/>
  <c r="K40" i="3"/>
  <c r="I40" i="3"/>
  <c r="H40" i="3"/>
  <c r="G40" i="3"/>
  <c r="AD39" i="3"/>
  <c r="P39" i="3"/>
  <c r="O39" i="3"/>
  <c r="N39" i="3"/>
  <c r="M39" i="3"/>
  <c r="L39" i="3"/>
  <c r="K39" i="3"/>
  <c r="I39" i="3"/>
  <c r="H39" i="3"/>
  <c r="G39" i="3"/>
  <c r="AD38" i="3"/>
  <c r="P38" i="3"/>
  <c r="O38" i="3"/>
  <c r="N38" i="3"/>
  <c r="M38" i="3"/>
  <c r="L38" i="3"/>
  <c r="K38" i="3"/>
  <c r="I38" i="3"/>
  <c r="H38" i="3"/>
  <c r="G38" i="3"/>
  <c r="AD37" i="3"/>
  <c r="P37" i="3"/>
  <c r="O37" i="3"/>
  <c r="N37" i="3"/>
  <c r="M37" i="3"/>
  <c r="L37" i="3"/>
  <c r="K37" i="3"/>
  <c r="I37" i="3"/>
  <c r="H37" i="3"/>
  <c r="G37" i="3"/>
  <c r="AD36" i="3"/>
  <c r="AF36" i="3" s="1"/>
  <c r="F36" i="3" s="1"/>
  <c r="P36" i="3"/>
  <c r="O36" i="3"/>
  <c r="N36" i="3"/>
  <c r="M36" i="3"/>
  <c r="L36" i="3"/>
  <c r="K36" i="3"/>
  <c r="I36" i="3"/>
  <c r="H36" i="3"/>
  <c r="G36" i="3"/>
  <c r="AD35" i="3"/>
  <c r="AF35" i="3" s="1"/>
  <c r="P35" i="3"/>
  <c r="O35" i="3"/>
  <c r="N35" i="3"/>
  <c r="M35" i="3"/>
  <c r="L35" i="3"/>
  <c r="K35" i="3"/>
  <c r="I35" i="3"/>
  <c r="H35" i="3"/>
  <c r="G35" i="3"/>
  <c r="AD34" i="3"/>
  <c r="AF34" i="3" s="1"/>
  <c r="F34" i="3" s="1"/>
  <c r="P34" i="3"/>
  <c r="O34" i="3"/>
  <c r="N34" i="3"/>
  <c r="M34" i="3"/>
  <c r="L34" i="3"/>
  <c r="K34" i="3"/>
  <c r="I34" i="3"/>
  <c r="H34" i="3"/>
  <c r="G34" i="3"/>
  <c r="AD33" i="3"/>
  <c r="P33" i="3"/>
  <c r="O33" i="3"/>
  <c r="N33" i="3"/>
  <c r="M33" i="3"/>
  <c r="L33" i="3"/>
  <c r="K33" i="3"/>
  <c r="I33" i="3"/>
  <c r="H33" i="3"/>
  <c r="G33" i="3"/>
  <c r="AF32" i="3"/>
  <c r="F32" i="3" s="1"/>
  <c r="P32" i="3"/>
  <c r="O32" i="3"/>
  <c r="N32" i="3"/>
  <c r="M32" i="3"/>
  <c r="L32" i="3"/>
  <c r="K32" i="3"/>
  <c r="J32" i="3"/>
  <c r="I32" i="3"/>
  <c r="H32" i="3"/>
  <c r="G32" i="3"/>
  <c r="AD31" i="3"/>
  <c r="P31" i="3"/>
  <c r="O31" i="3"/>
  <c r="N31" i="3"/>
  <c r="M31" i="3"/>
  <c r="L31" i="3"/>
  <c r="K31" i="3"/>
  <c r="I31" i="3"/>
  <c r="H31" i="3"/>
  <c r="G31" i="3"/>
  <c r="AF22" i="3"/>
  <c r="AD21" i="3"/>
  <c r="AF21" i="3" s="1"/>
  <c r="F21" i="3" s="1"/>
  <c r="Y21" i="3"/>
  <c r="O21" i="3" s="1"/>
  <c r="P21" i="3"/>
  <c r="N21" i="3"/>
  <c r="M21" i="3"/>
  <c r="K21" i="3"/>
  <c r="I21" i="3"/>
  <c r="H21" i="3"/>
  <c r="G21" i="3"/>
  <c r="AD20" i="3"/>
  <c r="J20" i="3" s="1"/>
  <c r="Y20" i="3"/>
  <c r="O20" i="3" s="1"/>
  <c r="P20" i="3"/>
  <c r="N20" i="3"/>
  <c r="M20" i="3"/>
  <c r="L20" i="3"/>
  <c r="K20" i="3"/>
  <c r="I20" i="3"/>
  <c r="H20" i="3"/>
  <c r="G20" i="3"/>
  <c r="AD19" i="3"/>
  <c r="AF19" i="3" s="1"/>
  <c r="Y19" i="3"/>
  <c r="O19" i="3" s="1"/>
  <c r="P19" i="3"/>
  <c r="N19" i="3"/>
  <c r="M19" i="3"/>
  <c r="L19" i="3"/>
  <c r="K19" i="3"/>
  <c r="I19" i="3"/>
  <c r="H19" i="3"/>
  <c r="G19" i="3"/>
  <c r="AD18" i="3"/>
  <c r="AF18" i="3" s="1"/>
  <c r="Y18" i="3"/>
  <c r="O18" i="3" s="1"/>
  <c r="P18" i="3"/>
  <c r="N18" i="3"/>
  <c r="M18" i="3"/>
  <c r="L18" i="3"/>
  <c r="K18" i="3"/>
  <c r="I18" i="3"/>
  <c r="H18" i="3"/>
  <c r="G18" i="3"/>
  <c r="AD17" i="3"/>
  <c r="AF17" i="3" s="1"/>
  <c r="E17" i="3" s="1"/>
  <c r="Y17" i="3"/>
  <c r="O17" i="3" s="1"/>
  <c r="P17" i="3"/>
  <c r="N17" i="3"/>
  <c r="M17" i="3"/>
  <c r="L17" i="3"/>
  <c r="K17" i="3"/>
  <c r="J17" i="3"/>
  <c r="I17" i="3"/>
  <c r="H17" i="3"/>
  <c r="G17" i="3"/>
  <c r="AD16" i="3"/>
  <c r="AF16" i="3" s="1"/>
  <c r="Y16" i="3"/>
  <c r="P16" i="3"/>
  <c r="O16" i="3"/>
  <c r="N16" i="3"/>
  <c r="M16" i="3"/>
  <c r="K16" i="3"/>
  <c r="I16" i="3"/>
  <c r="H16" i="3"/>
  <c r="G16" i="3"/>
  <c r="AD15" i="3"/>
  <c r="AF15" i="3" s="1"/>
  <c r="Y15" i="3"/>
  <c r="O15" i="3" s="1"/>
  <c r="P15" i="3"/>
  <c r="N15" i="3"/>
  <c r="M15" i="3"/>
  <c r="K15" i="3"/>
  <c r="I15" i="3"/>
  <c r="H15" i="3"/>
  <c r="G15" i="3"/>
  <c r="AD14" i="3"/>
  <c r="AF14" i="3" s="1"/>
  <c r="C14" i="3" s="1"/>
  <c r="Y14" i="3"/>
  <c r="P14" i="3"/>
  <c r="N14" i="3"/>
  <c r="M14" i="3"/>
  <c r="L14" i="3"/>
  <c r="K14" i="3"/>
  <c r="I14" i="3"/>
  <c r="H14" i="3"/>
  <c r="G14" i="3"/>
  <c r="AD13" i="3"/>
  <c r="J13" i="3" s="1"/>
  <c r="Y13" i="3"/>
  <c r="O13" i="3" s="1"/>
  <c r="P13" i="3"/>
  <c r="N13" i="3"/>
  <c r="M13" i="3"/>
  <c r="K13" i="3"/>
  <c r="I13" i="3"/>
  <c r="H13" i="3"/>
  <c r="G13" i="3"/>
  <c r="AD12" i="3"/>
  <c r="AF12" i="3" s="1"/>
  <c r="D38" i="3" s="1"/>
  <c r="Y12" i="3"/>
  <c r="O12" i="3" s="1"/>
  <c r="P12" i="3"/>
  <c r="N12" i="3"/>
  <c r="M12" i="3"/>
  <c r="K12" i="3"/>
  <c r="I12" i="3"/>
  <c r="H12" i="3"/>
  <c r="G12" i="3"/>
  <c r="AD11" i="3"/>
  <c r="AF11" i="3" s="1"/>
  <c r="Y11" i="3"/>
  <c r="P11" i="3"/>
  <c r="O11" i="3"/>
  <c r="N11" i="3"/>
  <c r="M11" i="3"/>
  <c r="L11" i="3"/>
  <c r="K11" i="3"/>
  <c r="J11" i="3"/>
  <c r="I11" i="3"/>
  <c r="H11" i="3"/>
  <c r="G11" i="3"/>
  <c r="AF10" i="3"/>
  <c r="C10" i="3" s="1"/>
  <c r="AD10" i="3"/>
  <c r="Y10" i="3"/>
  <c r="O10" i="3" s="1"/>
  <c r="P10" i="3"/>
  <c r="N10" i="3"/>
  <c r="M10" i="3"/>
  <c r="L10" i="3"/>
  <c r="K10" i="3"/>
  <c r="J10" i="3"/>
  <c r="I10" i="3"/>
  <c r="H10" i="3"/>
  <c r="G10" i="3"/>
  <c r="E10" i="3"/>
  <c r="AD9" i="3"/>
  <c r="Y9" i="3"/>
  <c r="O9" i="3" s="1"/>
  <c r="P9" i="3"/>
  <c r="N9" i="3"/>
  <c r="M9" i="3"/>
  <c r="K9" i="3"/>
  <c r="I9" i="3"/>
  <c r="H9" i="3"/>
  <c r="G9" i="3"/>
  <c r="AD8" i="3"/>
  <c r="AF8" i="3" s="1"/>
  <c r="Y8" i="3"/>
  <c r="O8" i="3" s="1"/>
  <c r="P8" i="3"/>
  <c r="N8" i="3"/>
  <c r="M8" i="3"/>
  <c r="L8" i="3"/>
  <c r="K8" i="3"/>
  <c r="I8" i="3"/>
  <c r="H8" i="3"/>
  <c r="G8" i="3"/>
  <c r="AD7" i="3"/>
  <c r="J7" i="3" s="1"/>
  <c r="Y7" i="3"/>
  <c r="O7" i="3" s="1"/>
  <c r="P7" i="3"/>
  <c r="N7" i="3"/>
  <c r="M7" i="3"/>
  <c r="L7" i="3"/>
  <c r="K7" i="3"/>
  <c r="I7" i="3"/>
  <c r="H7" i="3"/>
  <c r="G7" i="3"/>
  <c r="AD6" i="3"/>
  <c r="AF6" i="3" s="1"/>
  <c r="Y6" i="3"/>
  <c r="O6" i="3" s="1"/>
  <c r="P6" i="3"/>
  <c r="N6" i="3"/>
  <c r="M6" i="3"/>
  <c r="L6" i="3"/>
  <c r="K6" i="3"/>
  <c r="I6" i="3"/>
  <c r="H6" i="3"/>
  <c r="G6" i="3"/>
  <c r="AD5" i="3"/>
  <c r="J5" i="3" s="1"/>
  <c r="Y5" i="3"/>
  <c r="O5" i="3" s="1"/>
  <c r="P5" i="3"/>
  <c r="N5" i="3"/>
  <c r="M5" i="3"/>
  <c r="L5" i="3"/>
  <c r="K5" i="3"/>
  <c r="I5" i="3"/>
  <c r="H5" i="3"/>
  <c r="G5" i="3"/>
  <c r="B35" i="3" l="1"/>
  <c r="F35" i="3"/>
  <c r="D45" i="3"/>
  <c r="D19" i="3"/>
  <c r="C42" i="3"/>
  <c r="F16" i="3"/>
  <c r="J12" i="4"/>
  <c r="O49" i="5"/>
  <c r="N49" i="5"/>
  <c r="J16" i="3"/>
  <c r="J35" i="3"/>
  <c r="E6" i="4"/>
  <c r="E34" i="4"/>
  <c r="E42" i="4"/>
  <c r="E19" i="5"/>
  <c r="E40" i="5"/>
  <c r="G49" i="5"/>
  <c r="K49" i="5"/>
  <c r="F12" i="3"/>
  <c r="J12" i="3"/>
  <c r="J18" i="3"/>
  <c r="J19" i="3"/>
  <c r="J21" i="3"/>
  <c r="M49" i="3"/>
  <c r="J46" i="3"/>
  <c r="E39" i="4"/>
  <c r="E47" i="4"/>
  <c r="L50" i="4"/>
  <c r="P50" i="4"/>
  <c r="E9" i="5"/>
  <c r="B47" i="3"/>
  <c r="E10" i="4"/>
  <c r="E38" i="4"/>
  <c r="E46" i="4"/>
  <c r="N50" i="4"/>
  <c r="H50" i="4"/>
  <c r="P23" i="5"/>
  <c r="D6" i="3"/>
  <c r="C6" i="3"/>
  <c r="O14" i="3"/>
  <c r="E14" i="3"/>
  <c r="E32" i="3"/>
  <c r="E13" i="4"/>
  <c r="O13" i="4"/>
  <c r="D8" i="3"/>
  <c r="C34" i="3"/>
  <c r="B8" i="3"/>
  <c r="G23" i="3"/>
  <c r="J36" i="3"/>
  <c r="O15" i="4"/>
  <c r="E15" i="4"/>
  <c r="D12" i="3"/>
  <c r="C12" i="3"/>
  <c r="AF13" i="3"/>
  <c r="D39" i="3" s="1"/>
  <c r="F18" i="3"/>
  <c r="B18" i="3"/>
  <c r="AF38" i="3"/>
  <c r="J38" i="3"/>
  <c r="AF42" i="3"/>
  <c r="J42" i="3"/>
  <c r="G49" i="3"/>
  <c r="L24" i="4"/>
  <c r="L23" i="5"/>
  <c r="K23" i="5"/>
  <c r="E31" i="5"/>
  <c r="E39" i="5"/>
  <c r="L23" i="3"/>
  <c r="E33" i="4"/>
  <c r="E37" i="4"/>
  <c r="E41" i="4"/>
  <c r="E45" i="4"/>
  <c r="E5" i="5"/>
  <c r="G23" i="5"/>
  <c r="E36" i="5"/>
  <c r="E44" i="5"/>
  <c r="F14" i="3"/>
  <c r="J14" i="3"/>
  <c r="I23" i="3"/>
  <c r="J34" i="3"/>
  <c r="J43" i="3"/>
  <c r="E11" i="4"/>
  <c r="E18" i="4"/>
  <c r="E19" i="4"/>
  <c r="E20" i="4"/>
  <c r="M24" i="4"/>
  <c r="E32" i="4"/>
  <c r="E36" i="4"/>
  <c r="E40" i="4"/>
  <c r="E44" i="4"/>
  <c r="E48" i="4"/>
  <c r="E7" i="5"/>
  <c r="E11" i="5"/>
  <c r="E18" i="5"/>
  <c r="M23" i="5"/>
  <c r="E20" i="5"/>
  <c r="E21" i="5"/>
  <c r="E35" i="5"/>
  <c r="E43" i="5"/>
  <c r="H24" i="4"/>
  <c r="E13" i="5"/>
  <c r="C15" i="3"/>
  <c r="D41" i="3"/>
  <c r="C41" i="3"/>
  <c r="E41" i="3"/>
  <c r="F15" i="3"/>
  <c r="E15" i="3"/>
  <c r="D15" i="3"/>
  <c r="O23" i="3"/>
  <c r="B37" i="3"/>
  <c r="F11" i="3"/>
  <c r="B11" i="3"/>
  <c r="E37" i="3"/>
  <c r="D37" i="3"/>
  <c r="C37" i="3"/>
  <c r="E11" i="3"/>
  <c r="K23" i="3"/>
  <c r="D47" i="3"/>
  <c r="C21" i="3"/>
  <c r="E21" i="3"/>
  <c r="E47" i="3"/>
  <c r="C47" i="3"/>
  <c r="AF5" i="3"/>
  <c r="B32" i="3"/>
  <c r="D32" i="3"/>
  <c r="E8" i="3"/>
  <c r="AF9" i="3"/>
  <c r="J9" i="3"/>
  <c r="C39" i="3"/>
  <c r="C17" i="3"/>
  <c r="E18" i="3"/>
  <c r="B45" i="3"/>
  <c r="F19" i="3"/>
  <c r="B19" i="3"/>
  <c r="C45" i="3"/>
  <c r="E19" i="3"/>
  <c r="C19" i="3"/>
  <c r="AF31" i="3"/>
  <c r="F31" i="3" s="1"/>
  <c r="J31" i="3"/>
  <c r="AF40" i="3"/>
  <c r="F40" i="3" s="1"/>
  <c r="J40" i="3"/>
  <c r="D44" i="3"/>
  <c r="E45" i="3"/>
  <c r="J9" i="4"/>
  <c r="J24" i="4" s="1"/>
  <c r="E9" i="4"/>
  <c r="O16" i="4"/>
  <c r="E16" i="4"/>
  <c r="P24" i="4"/>
  <c r="O21" i="4"/>
  <c r="E21" i="4"/>
  <c r="I24" i="4"/>
  <c r="J6" i="5"/>
  <c r="E6" i="5"/>
  <c r="I23" i="5"/>
  <c r="E34" i="5"/>
  <c r="E38" i="5"/>
  <c r="E42" i="5"/>
  <c r="E46" i="5"/>
  <c r="E42" i="3"/>
  <c r="C16" i="3"/>
  <c r="D42" i="3"/>
  <c r="D16" i="3"/>
  <c r="K49" i="3"/>
  <c r="O49" i="3"/>
  <c r="N24" i="4"/>
  <c r="J50" i="4"/>
  <c r="I49" i="5"/>
  <c r="E6" i="3"/>
  <c r="E34" i="3"/>
  <c r="D34" i="3"/>
  <c r="B34" i="3"/>
  <c r="C8" i="3"/>
  <c r="C36" i="3"/>
  <c r="D10" i="3"/>
  <c r="E36" i="3"/>
  <c r="D36" i="3"/>
  <c r="B36" i="3"/>
  <c r="F10" i="3"/>
  <c r="B6" i="3"/>
  <c r="F6" i="3"/>
  <c r="J6" i="3"/>
  <c r="AF7" i="3"/>
  <c r="E7" i="3" s="1"/>
  <c r="F8" i="3"/>
  <c r="J8" i="3"/>
  <c r="B10" i="3"/>
  <c r="C11" i="3"/>
  <c r="J15" i="3"/>
  <c r="P23" i="3"/>
  <c r="AF20" i="3"/>
  <c r="E20" i="3" s="1"/>
  <c r="H23" i="3"/>
  <c r="M23" i="3"/>
  <c r="C32" i="3"/>
  <c r="AF33" i="3"/>
  <c r="F33" i="3" s="1"/>
  <c r="J33" i="3"/>
  <c r="AF39" i="3"/>
  <c r="J39" i="3"/>
  <c r="K50" i="4"/>
  <c r="O50" i="4"/>
  <c r="N23" i="5"/>
  <c r="E33" i="5"/>
  <c r="E37" i="5"/>
  <c r="E41" i="5"/>
  <c r="E45" i="5"/>
  <c r="D11" i="3"/>
  <c r="C40" i="3"/>
  <c r="D14" i="3"/>
  <c r="D40" i="3"/>
  <c r="B40" i="3"/>
  <c r="B14" i="3"/>
  <c r="E16" i="3"/>
  <c r="D43" i="3"/>
  <c r="F17" i="3"/>
  <c r="B17" i="3"/>
  <c r="B43" i="3"/>
  <c r="E43" i="3"/>
  <c r="D17" i="3"/>
  <c r="C44" i="3"/>
  <c r="D18" i="3"/>
  <c r="B44" i="3"/>
  <c r="E44" i="3"/>
  <c r="C18" i="3"/>
  <c r="D21" i="3"/>
  <c r="E40" i="3"/>
  <c r="C43" i="3"/>
  <c r="I49" i="3"/>
  <c r="N49" i="3"/>
  <c r="G50" i="4"/>
  <c r="O16" i="5"/>
  <c r="O23" i="5" s="1"/>
  <c r="E16" i="5"/>
  <c r="H23" i="5"/>
  <c r="M49" i="5"/>
  <c r="J49" i="5"/>
  <c r="E38" i="3"/>
  <c r="E12" i="3"/>
  <c r="AF37" i="3"/>
  <c r="F37" i="3" s="1"/>
  <c r="J37" i="3"/>
  <c r="H49" i="3"/>
  <c r="L49" i="3"/>
  <c r="P49" i="3"/>
  <c r="E14" i="4"/>
  <c r="E17" i="4"/>
  <c r="E22" i="4"/>
  <c r="E15" i="5"/>
  <c r="J23" i="5"/>
  <c r="AF41" i="3"/>
  <c r="J41" i="3"/>
  <c r="K24" i="4"/>
  <c r="I50" i="4"/>
  <c r="M50" i="4"/>
  <c r="N23" i="3"/>
  <c r="C38" i="3"/>
  <c r="AF45" i="3"/>
  <c r="F45" i="3" s="1"/>
  <c r="J45" i="3"/>
  <c r="J47" i="3"/>
  <c r="G24" i="4"/>
  <c r="H49" i="5"/>
  <c r="L49" i="5"/>
  <c r="P49" i="5"/>
  <c r="E13" i="3" l="1"/>
  <c r="E39" i="3"/>
  <c r="J23" i="3"/>
  <c r="F38" i="3"/>
  <c r="B38" i="3"/>
  <c r="B42" i="3"/>
  <c r="F42" i="3"/>
  <c r="O24" i="4"/>
  <c r="F13" i="3"/>
  <c r="D13" i="3"/>
  <c r="C13" i="3"/>
  <c r="F41" i="3"/>
  <c r="B41" i="3"/>
  <c r="B39" i="3"/>
  <c r="F39" i="3"/>
  <c r="D35" i="3"/>
  <c r="E35" i="3"/>
  <c r="C35" i="3"/>
  <c r="F9" i="3"/>
  <c r="D9" i="3"/>
  <c r="C9" i="3"/>
  <c r="E9" i="3"/>
  <c r="C31" i="3"/>
  <c r="D31" i="3"/>
  <c r="E31" i="3"/>
  <c r="B5" i="3"/>
  <c r="B31" i="3"/>
  <c r="D5" i="3"/>
  <c r="C5" i="3"/>
  <c r="F5" i="3"/>
  <c r="J49" i="3"/>
  <c r="E46" i="3"/>
  <c r="D20" i="3"/>
  <c r="D46" i="3"/>
  <c r="C46" i="3"/>
  <c r="B20" i="3"/>
  <c r="F20" i="3"/>
  <c r="B46" i="3"/>
  <c r="C20" i="3"/>
  <c r="B33" i="3"/>
  <c r="D33" i="3"/>
  <c r="C33" i="3"/>
  <c r="C7" i="3"/>
  <c r="B7" i="3"/>
  <c r="F7" i="3"/>
  <c r="E33" i="3"/>
  <c r="D7" i="3"/>
  <c r="E5" i="3"/>
</calcChain>
</file>

<file path=xl/sharedStrings.xml><?xml version="1.0" encoding="utf-8"?>
<sst xmlns="http://schemas.openxmlformats.org/spreadsheetml/2006/main" count="3106" uniqueCount="2576">
  <si>
    <t>Crystal structures of receptor used in this study.</t>
  </si>
  <si>
    <t>Receptor</t>
  </si>
  <si>
    <t>PDB ID</t>
  </si>
  <si>
    <t>Resolution [A]</t>
  </si>
  <si>
    <t>5-HT1B</t>
  </si>
  <si>
    <t>4IAR</t>
  </si>
  <si>
    <t>5-HT2B</t>
  </si>
  <si>
    <t>4IB4</t>
  </si>
  <si>
    <t>5-HT2C</t>
  </si>
  <si>
    <t>6BQH</t>
  </si>
  <si>
    <t>A1</t>
  </si>
  <si>
    <t>5UEN</t>
  </si>
  <si>
    <t>A2A</t>
  </si>
  <si>
    <t>5NM4</t>
  </si>
  <si>
    <t>B2</t>
  </si>
  <si>
    <t>2RH1</t>
  </si>
  <si>
    <t>CB1</t>
  </si>
  <si>
    <t>5U09</t>
  </si>
  <si>
    <t>CCR2</t>
  </si>
  <si>
    <t>5T1A</t>
  </si>
  <si>
    <t>D2</t>
  </si>
  <si>
    <t>6CM4</t>
  </si>
  <si>
    <t>D3</t>
  </si>
  <si>
    <t>3PBL</t>
  </si>
  <si>
    <t>D4</t>
  </si>
  <si>
    <t>5WIU</t>
  </si>
  <si>
    <t>delta</t>
  </si>
  <si>
    <t>4N6H</t>
  </si>
  <si>
    <t>ETB</t>
  </si>
  <si>
    <t>5X93</t>
  </si>
  <si>
    <t>H1</t>
  </si>
  <si>
    <t>3RZE</t>
  </si>
  <si>
    <t>kappa</t>
  </si>
  <si>
    <t>4DJH</t>
  </si>
  <si>
    <t>M1</t>
  </si>
  <si>
    <t>5CXV</t>
  </si>
  <si>
    <t>M2</t>
  </si>
  <si>
    <t>3UIN</t>
  </si>
  <si>
    <t>M4</t>
  </si>
  <si>
    <t>5DSQ</t>
  </si>
  <si>
    <t>NOP</t>
  </si>
  <si>
    <t>5DHG</t>
  </si>
  <si>
    <t>OX1</t>
  </si>
  <si>
    <t>4ZJ8</t>
  </si>
  <si>
    <t>OX2</t>
  </si>
  <si>
    <t>5WQC</t>
  </si>
  <si>
    <t>P2Y1</t>
  </si>
  <si>
    <t>4XNV</t>
  </si>
  <si>
    <t>P2Y12</t>
  </si>
  <si>
    <t>4PXZ</t>
  </si>
  <si>
    <t>Y1</t>
  </si>
  <si>
    <t>5ZBQ</t>
  </si>
  <si>
    <t>receptor</t>
  </si>
  <si>
    <t>basket</t>
  </si>
  <si>
    <t>training set</t>
  </si>
  <si>
    <t>testing1 set</t>
  </si>
  <si>
    <t>testing2 set</t>
  </si>
  <si>
    <t>B1</t>
  </si>
  <si>
    <t>CHEMBL147901</t>
  </si>
  <si>
    <t>CHEMBL282950</t>
  </si>
  <si>
    <t>CHEMBL200315</t>
  </si>
  <si>
    <t>CHEMBL282229</t>
  </si>
  <si>
    <t>CHEMBL496520</t>
  </si>
  <si>
    <t>CHEMBL489393</t>
  </si>
  <si>
    <t>CHEMBL500488</t>
  </si>
  <si>
    <t>CHEMBL1290716</t>
  </si>
  <si>
    <t>CHEMBL1241641</t>
  </si>
  <si>
    <t>CHEMBL424128</t>
  </si>
  <si>
    <t>CHEMBL1241642</t>
  </si>
  <si>
    <t>CHEMBL1290487</t>
  </si>
  <si>
    <t>CHEMBL1632219</t>
  </si>
  <si>
    <t>CHEMBL111150</t>
  </si>
  <si>
    <t>CHEMBL325175</t>
  </si>
  <si>
    <t>CHEMBL197007</t>
  </si>
  <si>
    <t>CHEMBL196862</t>
  </si>
  <si>
    <t>CHEMBL1632223</t>
  </si>
  <si>
    <t>CHEMBL1241825</t>
  </si>
  <si>
    <t>CHEMBL1632221</t>
  </si>
  <si>
    <t>CHEMBL485491</t>
  </si>
  <si>
    <t>CHEMBL105369</t>
  </si>
  <si>
    <t>CHEMBL2113097</t>
  </si>
  <si>
    <t>CHEMBL1241546</t>
  </si>
  <si>
    <t>B3</t>
  </si>
  <si>
    <t>CHEMBL110601</t>
  </si>
  <si>
    <t>CHEMBL2111779</t>
  </si>
  <si>
    <t>CHEMBL456684</t>
  </si>
  <si>
    <t>CHEMBL143767</t>
  </si>
  <si>
    <t>CHEMBL472117</t>
  </si>
  <si>
    <t>CHEMBL94612</t>
  </si>
  <si>
    <t>CHEMBL485427</t>
  </si>
  <si>
    <t>CHEMBL195897</t>
  </si>
  <si>
    <t>CHEMBL525712</t>
  </si>
  <si>
    <t>CHEMBL552599</t>
  </si>
  <si>
    <t>CHEMBL318735</t>
  </si>
  <si>
    <t>CHEMBL366322</t>
  </si>
  <si>
    <t>B45</t>
  </si>
  <si>
    <t>CHEMBL71899</t>
  </si>
  <si>
    <t>CHEMBL126340</t>
  </si>
  <si>
    <t>CHEMBL297471</t>
  </si>
  <si>
    <t>CHEMBL494991</t>
  </si>
  <si>
    <t>CHEMBL239167</t>
  </si>
  <si>
    <t>CHEMBL173162</t>
  </si>
  <si>
    <t>CHEMBL191921</t>
  </si>
  <si>
    <t>CHEMBL82488</t>
  </si>
  <si>
    <t>CHEMBL422737</t>
  </si>
  <si>
    <t>CHEMBL513955</t>
  </si>
  <si>
    <t>CHEMBL97596</t>
  </si>
  <si>
    <t>CHEMBL263700</t>
  </si>
  <si>
    <t>CHEMBL297660</t>
  </si>
  <si>
    <t>CHEMBL361303</t>
  </si>
  <si>
    <t>CHEMBL56</t>
  </si>
  <si>
    <t>CHEMBL494631</t>
  </si>
  <si>
    <t>CHEMBL71299</t>
  </si>
  <si>
    <t>CHEMBL413105</t>
  </si>
  <si>
    <t>CHEMBL442087</t>
  </si>
  <si>
    <t>CHEMBL2413153</t>
  </si>
  <si>
    <t>CHEMBL136470</t>
  </si>
  <si>
    <t>CHEMBL363413</t>
  </si>
  <si>
    <t>CHEMBL3764650</t>
  </si>
  <si>
    <t>CHEMBL1258223</t>
  </si>
  <si>
    <t>CHEMBL330171</t>
  </si>
  <si>
    <t>CHEMBL1287827</t>
  </si>
  <si>
    <t>CHEMBL3706923</t>
  </si>
  <si>
    <t>CHEMBL497979</t>
  </si>
  <si>
    <t>CHEMBL312525</t>
  </si>
  <si>
    <t>CHEMBL1159649</t>
  </si>
  <si>
    <t>CHEMBL423127</t>
  </si>
  <si>
    <t>CHEMBL105743</t>
  </si>
  <si>
    <t>CHEMBL2260930</t>
  </si>
  <si>
    <t>CHEMBL83732</t>
  </si>
  <si>
    <t>CHEMBL225308</t>
  </si>
  <si>
    <t>CHEMBL302172</t>
  </si>
  <si>
    <t>CHEMBL452861</t>
  </si>
  <si>
    <t>CHEMBL138907</t>
  </si>
  <si>
    <t>CHEMBL582877</t>
  </si>
  <si>
    <t>CHEMBL269538</t>
  </si>
  <si>
    <t>CHEMBL84305</t>
  </si>
  <si>
    <t>CHEMBL1278001</t>
  </si>
  <si>
    <t>CHEMBL311787</t>
  </si>
  <si>
    <t>CHEMBL72167</t>
  </si>
  <si>
    <t>CHEMBL309976</t>
  </si>
  <si>
    <t>CHEMBL450281</t>
  </si>
  <si>
    <t>CHEMBL76237</t>
  </si>
  <si>
    <t>CHEMBL2031737</t>
  </si>
  <si>
    <t>CHEMBL133455</t>
  </si>
  <si>
    <t>CHEMBL273921</t>
  </si>
  <si>
    <t>CHEMBL1258723</t>
  </si>
  <si>
    <t>CHEMBL1642889</t>
  </si>
  <si>
    <t>CHEMBL182837</t>
  </si>
  <si>
    <t>CHEMBL3609140</t>
  </si>
  <si>
    <t>CHEMBL1277105</t>
  </si>
  <si>
    <t>CHEMBL2181188</t>
  </si>
  <si>
    <t>CHEMBL1258452</t>
  </si>
  <si>
    <t>CHEMBL484742</t>
  </si>
  <si>
    <t>CHEMBL716</t>
  </si>
  <si>
    <t>CHEMBL1258671</t>
  </si>
  <si>
    <t>CHEMBL1242950</t>
  </si>
  <si>
    <t>CHEMBL569270</t>
  </si>
  <si>
    <t>CHEMBL520129</t>
  </si>
  <si>
    <t>CHEMBL1289618</t>
  </si>
  <si>
    <t>CHEMBL449406</t>
  </si>
  <si>
    <t>CHEMBL2436555</t>
  </si>
  <si>
    <t>CHEMBL256263</t>
  </si>
  <si>
    <t>CHEMBL3936289</t>
  </si>
  <si>
    <t>CHEMBL282424</t>
  </si>
  <si>
    <t>CHEMBL10085</t>
  </si>
  <si>
    <t>CHEMBL108395</t>
  </si>
  <si>
    <t>CHEMBL3763779</t>
  </si>
  <si>
    <t>CHEMBL2165137</t>
  </si>
  <si>
    <t>CHEMBL19215</t>
  </si>
  <si>
    <t>CHEMBL3343668</t>
  </si>
  <si>
    <t>CHEMBL2323581</t>
  </si>
  <si>
    <t>CHEMBL1201356</t>
  </si>
  <si>
    <t>CHEMBL3310115</t>
  </si>
  <si>
    <t>CHEMBL2323580</t>
  </si>
  <si>
    <t>CHEMBL272082</t>
  </si>
  <si>
    <t>CHEMBL2165126</t>
  </si>
  <si>
    <t>CHEMBL3092758</t>
  </si>
  <si>
    <t>CHEMBL196514</t>
  </si>
  <si>
    <t>CHEMBL3310714</t>
  </si>
  <si>
    <t>CHEMBL14458</t>
  </si>
  <si>
    <t>CHEMBL55914</t>
  </si>
  <si>
    <t>CHEMBL76781</t>
  </si>
  <si>
    <t>CHEMBL2337501</t>
  </si>
  <si>
    <t>CHEMBL297784</t>
  </si>
  <si>
    <t>CHEMBL3310110</t>
  </si>
  <si>
    <t>CHEMBL590580</t>
  </si>
  <si>
    <t>CHEMBL14022</t>
  </si>
  <si>
    <t>CHEMBL54707</t>
  </si>
  <si>
    <t>CHEMBL2397891</t>
  </si>
  <si>
    <t>CHEMBL2397890</t>
  </si>
  <si>
    <t>CHEMBL1910140</t>
  </si>
  <si>
    <t>CHEMBL201930</t>
  </si>
  <si>
    <t>CHEMBL55784</t>
  </si>
  <si>
    <t>CHEMBL1222693</t>
  </si>
  <si>
    <t>CHEMBL53308</t>
  </si>
  <si>
    <t>CHEMBL590089</t>
  </si>
  <si>
    <t>CHEMBL55331</t>
  </si>
  <si>
    <t>CHEMBL3815066</t>
  </si>
  <si>
    <t>CHEMBL203393</t>
  </si>
  <si>
    <t>CHEMBL3402677</t>
  </si>
  <si>
    <t>CHEMBL590531</t>
  </si>
  <si>
    <t>CHEMBL3402684</t>
  </si>
  <si>
    <t>CHEMBL233898</t>
  </si>
  <si>
    <t>CHEMBL598851</t>
  </si>
  <si>
    <t>CHEMBL212769</t>
  </si>
  <si>
    <t>CHEMBL1214892</t>
  </si>
  <si>
    <t>CHEMBL396527</t>
  </si>
  <si>
    <t>CHEMBL1222626</t>
  </si>
  <si>
    <t>CHEMBL396748</t>
  </si>
  <si>
    <t>CHEMBL197807</t>
  </si>
  <si>
    <t>CHEMBL590721</t>
  </si>
  <si>
    <t>CHEMBL380763</t>
  </si>
  <si>
    <t>CHEMBL3971383</t>
  </si>
  <si>
    <t>CHEMBL3093186</t>
  </si>
  <si>
    <t>CHEMBL2397881</t>
  </si>
  <si>
    <t>CHEMBL3924565</t>
  </si>
  <si>
    <t>CHEMBL3970994</t>
  </si>
  <si>
    <t>CHEMBL3898250</t>
  </si>
  <si>
    <t>CHEMBL3593950</t>
  </si>
  <si>
    <t>CHEMBL3958215</t>
  </si>
  <si>
    <t>CHEMBL2058417</t>
  </si>
  <si>
    <t>CHEMBL2442273</t>
  </si>
  <si>
    <t>CHEMBL3817898</t>
  </si>
  <si>
    <t>CHEMBL316527</t>
  </si>
  <si>
    <t>CHEMBL203013</t>
  </si>
  <si>
    <t>CHEMBL2337104</t>
  </si>
  <si>
    <t>CHEMBL427398</t>
  </si>
  <si>
    <t>CHEMBL1940402</t>
  </si>
  <si>
    <t>CHEMBL2181169</t>
  </si>
  <si>
    <t>CHEMBL2058426</t>
  </si>
  <si>
    <t>CHEMBL1834251</t>
  </si>
  <si>
    <t>CHEMBL1834259</t>
  </si>
  <si>
    <t>CHEMBL3402678</t>
  </si>
  <si>
    <t>CHEMBL1222763</t>
  </si>
  <si>
    <t>CHEMBL364061</t>
  </si>
  <si>
    <t>CHEMBL1276050</t>
  </si>
  <si>
    <t>CHEMBL862</t>
  </si>
  <si>
    <t>CHEMBL2442265</t>
  </si>
  <si>
    <t>CHEMBL91</t>
  </si>
  <si>
    <t>CHEMBL229429</t>
  </si>
  <si>
    <t>CHEMBL1276860</t>
  </si>
  <si>
    <t>CHEMBL490633</t>
  </si>
  <si>
    <t>CHEMBL1277854</t>
  </si>
  <si>
    <t>CHEMBL1170237</t>
  </si>
  <si>
    <t>CHEMBL474474</t>
  </si>
  <si>
    <t>CHEMBL404232</t>
  </si>
  <si>
    <t>CHEMBL198123</t>
  </si>
  <si>
    <t>CHEMBL388590</t>
  </si>
  <si>
    <t>CHEMBL211103</t>
  </si>
  <si>
    <t>CHEMBL307770</t>
  </si>
  <si>
    <t>CHEMBL1091106</t>
  </si>
  <si>
    <t>CHEMBL291536</t>
  </si>
  <si>
    <t>CHEMBL1949930</t>
  </si>
  <si>
    <t>CHEMBL2058408</t>
  </si>
  <si>
    <t>CHEMBL3928983</t>
  </si>
  <si>
    <t>CHEMBL2037526</t>
  </si>
  <si>
    <t>CHEMBL599023</t>
  </si>
  <si>
    <t>CHEMBL1067</t>
  </si>
  <si>
    <t>CHEMBL1405</t>
  </si>
  <si>
    <t>CHEMBL479683</t>
  </si>
  <si>
    <t>CHEMBL1278112</t>
  </si>
  <si>
    <t>CHEMBL3593952</t>
  </si>
  <si>
    <t>CHEMBL1224036</t>
  </si>
  <si>
    <t>CHEMBL385921</t>
  </si>
  <si>
    <t>CHEMBL29410</t>
  </si>
  <si>
    <t>CHEMBL900</t>
  </si>
  <si>
    <t>CHEMBL2397903</t>
  </si>
  <si>
    <t>CHEMBL374660</t>
  </si>
  <si>
    <t>CHEMBL3941980</t>
  </si>
  <si>
    <t>CHEMBL198440</t>
  </si>
  <si>
    <t>CHEMBL90467</t>
  </si>
  <si>
    <t>CHEMBL1091105</t>
  </si>
  <si>
    <t>CHEMBL574985</t>
  </si>
  <si>
    <t>CHEMBL14606</t>
  </si>
  <si>
    <t>CHEMBL14276</t>
  </si>
  <si>
    <t>CHEMBL605405</t>
  </si>
  <si>
    <t>CHEMBL14362</t>
  </si>
  <si>
    <t>CHEMBL14374</t>
  </si>
  <si>
    <t>CHEMBL40726</t>
  </si>
  <si>
    <t>CHEMBL14460</t>
  </si>
  <si>
    <t>CHEMBL596327</t>
  </si>
  <si>
    <t>CHEMBL329566</t>
  </si>
  <si>
    <t>CHEMBL54719</t>
  </si>
  <si>
    <t>CHEMBL196953</t>
  </si>
  <si>
    <t>CHEMBL53113</t>
  </si>
  <si>
    <t>CHEMBL206845</t>
  </si>
  <si>
    <t>CHEMBL3104091</t>
  </si>
  <si>
    <t>CHEMBL569510</t>
  </si>
  <si>
    <t>CHEMBL233440</t>
  </si>
  <si>
    <t>CHEMBL3589580</t>
  </si>
  <si>
    <t>CHEMBL43808</t>
  </si>
  <si>
    <t>CHEMBL388882</t>
  </si>
  <si>
    <t>CHEMBL92656</t>
  </si>
  <si>
    <t>CHEMBL91855</t>
  </si>
  <si>
    <t>CHEMBL90263</t>
  </si>
  <si>
    <t>CHEMBL290666</t>
  </si>
  <si>
    <t>CHEMBL88193</t>
  </si>
  <si>
    <t>CHEMBL203396</t>
  </si>
  <si>
    <t>CHEMBL3589593</t>
  </si>
  <si>
    <t>CHEMBL305123</t>
  </si>
  <si>
    <t>CHEMBL2397887</t>
  </si>
  <si>
    <t>CHEMBL1909065</t>
  </si>
  <si>
    <t>CHEMBL2337497</t>
  </si>
  <si>
    <t>CHEMBL272781</t>
  </si>
  <si>
    <t>CHEMBL383051</t>
  </si>
  <si>
    <t>CHEMBL3286584</t>
  </si>
  <si>
    <t>CHEMBL2113386</t>
  </si>
  <si>
    <t>CHEMBL3286590</t>
  </si>
  <si>
    <t>CHEMBL162768</t>
  </si>
  <si>
    <t>CHEMBL89125</t>
  </si>
  <si>
    <t>CHEMBL155257</t>
  </si>
  <si>
    <t>CHEMBL172269</t>
  </si>
  <si>
    <t>CHEMBL3233430</t>
  </si>
  <si>
    <t>CHEMBL3759802</t>
  </si>
  <si>
    <t>CHEMBL3286585</t>
  </si>
  <si>
    <t>CHEMBL606556</t>
  </si>
  <si>
    <t>CHEMBL1946233</t>
  </si>
  <si>
    <t>CHEMBL572708</t>
  </si>
  <si>
    <t>CHEMBL1090400</t>
  </si>
  <si>
    <t>CHEMBL75738</t>
  </si>
  <si>
    <t>CHEMBL2181166</t>
  </si>
  <si>
    <t>CHEMBL1201216</t>
  </si>
  <si>
    <t>CHEMBL43819</t>
  </si>
  <si>
    <t>CHEMBL38742</t>
  </si>
  <si>
    <t>CHEMBL2058704</t>
  </si>
  <si>
    <t>CHEMBL88248</t>
  </si>
  <si>
    <t>CHEMBL318659</t>
  </si>
  <si>
    <t>CHEMBL1215661</t>
  </si>
  <si>
    <t>CHEMBL380682</t>
  </si>
  <si>
    <t>CHEMBL30008</t>
  </si>
  <si>
    <t>CHEMBL523680</t>
  </si>
  <si>
    <t>CHEMBL3736252</t>
  </si>
  <si>
    <t>CHEMBL1411979</t>
  </si>
  <si>
    <t>CHEMBL2391541</t>
  </si>
  <si>
    <t>CHEMBL1277935</t>
  </si>
  <si>
    <t>CHEMBL157910</t>
  </si>
  <si>
    <t>CHEMBL3905850</t>
  </si>
  <si>
    <t>CHEMBL444269</t>
  </si>
  <si>
    <t>CHEMBL328114</t>
  </si>
  <si>
    <t>CHEMBL240839</t>
  </si>
  <si>
    <t>CHEMBL372244</t>
  </si>
  <si>
    <t>CHEMBL220521</t>
  </si>
  <si>
    <t>CHEMBL545727</t>
  </si>
  <si>
    <t>CHEMBL3092759</t>
  </si>
  <si>
    <t>CHEMBL69733</t>
  </si>
  <si>
    <t>CHEMBL222301</t>
  </si>
  <si>
    <t>CHEMBL1082211</t>
  </si>
  <si>
    <t>CHEMBL3941738</t>
  </si>
  <si>
    <t>CHEMBL1214808</t>
  </si>
  <si>
    <t>CHEMBL2037430</t>
  </si>
  <si>
    <t>CHEMBL410512</t>
  </si>
  <si>
    <t>CHEMBL153956</t>
  </si>
  <si>
    <t>CHEMBL1306</t>
  </si>
  <si>
    <t>CHEMBL2397883</t>
  </si>
  <si>
    <t>CHEMBL1083750</t>
  </si>
  <si>
    <t>CHEMBL3959210</t>
  </si>
  <si>
    <t>CHEMBL269073</t>
  </si>
  <si>
    <t>CHEMBL240454</t>
  </si>
  <si>
    <t>CHEMBL242566</t>
  </si>
  <si>
    <t>CHEMBL290106</t>
  </si>
  <si>
    <t>CHEMBL2331792</t>
  </si>
  <si>
    <t>CHEMBL63354</t>
  </si>
  <si>
    <t>CHEMBL1277104</t>
  </si>
  <si>
    <t>CHEMBL103479</t>
  </si>
  <si>
    <t>CHEMBL3233414</t>
  </si>
  <si>
    <t>CHEMBL445102</t>
  </si>
  <si>
    <t>CHEMBL43697</t>
  </si>
  <si>
    <t>CHEMBL1224106</t>
  </si>
  <si>
    <t>CHEMBL1214732</t>
  </si>
  <si>
    <t>CHEMBL3233421</t>
  </si>
  <si>
    <t>CHEMBL476109</t>
  </si>
  <si>
    <t>CHEMBL16867</t>
  </si>
  <si>
    <t>CHEMBL385109</t>
  </si>
  <si>
    <t>CHEMBL3545407</t>
  </si>
  <si>
    <t>CHEMBL2165801</t>
  </si>
  <si>
    <t>CHEMBL592435</t>
  </si>
  <si>
    <t>CHEMBL2391834</t>
  </si>
  <si>
    <t>CHEMBL2419137</t>
  </si>
  <si>
    <t>CHEMBL449575</t>
  </si>
  <si>
    <t>CHEMBL1090578</t>
  </si>
  <si>
    <t>CHEMBL512276</t>
  </si>
  <si>
    <t>CHEMBL262363</t>
  </si>
  <si>
    <t>CHEMBL477444</t>
  </si>
  <si>
    <t>CHEMBL232516</t>
  </si>
  <si>
    <t>CHEMBL68738</t>
  </si>
  <si>
    <t>CHEMBL134837</t>
  </si>
  <si>
    <t>CHEMBL224453</t>
  </si>
  <si>
    <t>CHEMBL2165799</t>
  </si>
  <si>
    <t>CHEMBL400746</t>
  </si>
  <si>
    <t>CHEMBL204779</t>
  </si>
  <si>
    <t>CHEMBL393916</t>
  </si>
  <si>
    <t>CHEMBL3642151</t>
  </si>
  <si>
    <t>CHEMBL328437</t>
  </si>
  <si>
    <t>CHEMBL313306</t>
  </si>
  <si>
    <t>CHEMBL513867</t>
  </si>
  <si>
    <t>CHEMBL1277845</t>
  </si>
  <si>
    <t>CHEMBL1935753</t>
  </si>
  <si>
    <t>CHEMBL1760886</t>
  </si>
  <si>
    <t>CHEMBL2024119</t>
  </si>
  <si>
    <t>CHEMBL427255</t>
  </si>
  <si>
    <t>CHEMBL256344</t>
  </si>
  <si>
    <t>CHEMBL296389</t>
  </si>
  <si>
    <t>CHEMBL375164</t>
  </si>
  <si>
    <t>CHEMBL209217</t>
  </si>
  <si>
    <t>CHEMBL388505</t>
  </si>
  <si>
    <t>CHEMBL208311</t>
  </si>
  <si>
    <t>CHEMBL1088260</t>
  </si>
  <si>
    <t>CHEMBL611095</t>
  </si>
  <si>
    <t>CHEMBL437344</t>
  </si>
  <si>
    <t>CHEMBL3797284</t>
  </si>
  <si>
    <t>CHEMBL203660</t>
  </si>
  <si>
    <t>CHEMBL2261342</t>
  </si>
  <si>
    <t>CHEMBL222092</t>
  </si>
  <si>
    <t>CHEMBL1094548</t>
  </si>
  <si>
    <t>CHEMBL342059</t>
  </si>
  <si>
    <t>CHEMBL475146</t>
  </si>
  <si>
    <t>CHEMBL194830</t>
  </si>
  <si>
    <t>CHEMBL410066</t>
  </si>
  <si>
    <t>CHEMBL2071047</t>
  </si>
  <si>
    <t>CHEMBL164905</t>
  </si>
  <si>
    <t>CHEMBL1221459</t>
  </si>
  <si>
    <t>CHEMBL3222053</t>
  </si>
  <si>
    <t>CHEMBL3800587</t>
  </si>
  <si>
    <t>CHEMBL141154</t>
  </si>
  <si>
    <t>CHEMBL351075</t>
  </si>
  <si>
    <t>CHEMBL409229</t>
  </si>
  <si>
    <t>CHEMBL253252</t>
  </si>
  <si>
    <t>CHEMBL1800788</t>
  </si>
  <si>
    <t>CHEMBL1170135</t>
  </si>
  <si>
    <t>CHEMBL58380</t>
  </si>
  <si>
    <t>CHEMBL488151</t>
  </si>
  <si>
    <t>CHEMBL255699</t>
  </si>
  <si>
    <t>CHEMBL359379</t>
  </si>
  <si>
    <t>CHEMBL555577</t>
  </si>
  <si>
    <t>CHEMBL180559</t>
  </si>
  <si>
    <t>CHEMBL550313</t>
  </si>
  <si>
    <t>CHEMBL1946299</t>
  </si>
  <si>
    <t>CHEMBL289982</t>
  </si>
  <si>
    <t>CHEMBL1081041</t>
  </si>
  <si>
    <t>CHEMBL409152</t>
  </si>
  <si>
    <t>CHEMBL179684</t>
  </si>
  <si>
    <t>CHEMBL1290436</t>
  </si>
  <si>
    <t>CHEMBL611090</t>
  </si>
  <si>
    <t>CHEMBL344724</t>
  </si>
  <si>
    <t>CHEMBL1290664</t>
  </si>
  <si>
    <t>CHEMBL52735</t>
  </si>
  <si>
    <t>CHEMBL3407529</t>
  </si>
  <si>
    <t>CHEMBL100121</t>
  </si>
  <si>
    <t>CHEMBL2377108</t>
  </si>
  <si>
    <t>CHEMBL2153611</t>
  </si>
  <si>
    <t>CHEMBL3114141</t>
  </si>
  <si>
    <t>CHEMBL3222100</t>
  </si>
  <si>
    <t>CHEMBL3114139</t>
  </si>
  <si>
    <t>CHEMBL474623</t>
  </si>
  <si>
    <t>CHEMBL301403</t>
  </si>
  <si>
    <t>CHEMBL188506</t>
  </si>
  <si>
    <t>CHEMBL118507</t>
  </si>
  <si>
    <t>CHEMBL3222109</t>
  </si>
  <si>
    <t>CHEMBL3217881</t>
  </si>
  <si>
    <t>CHEMBL402848</t>
  </si>
  <si>
    <t>CHEMBL286102</t>
  </si>
  <si>
    <t>CHEMBL572602</t>
  </si>
  <si>
    <t>CHEMBL235296</t>
  </si>
  <si>
    <t>CHEMBL515088</t>
  </si>
  <si>
    <t>CHEMBL449108</t>
  </si>
  <si>
    <t>CHEMBL16724</t>
  </si>
  <si>
    <t>CHEMBL1834626</t>
  </si>
  <si>
    <t>CHEMBL596027</t>
  </si>
  <si>
    <t>CHEMBL486282</t>
  </si>
  <si>
    <t>CHEMBL3403728</t>
  </si>
  <si>
    <t>CHEMBL251875</t>
  </si>
  <si>
    <t>CHEMBL427887</t>
  </si>
  <si>
    <t>CHEMBL3827207</t>
  </si>
  <si>
    <t>CHEMBL589080</t>
  </si>
  <si>
    <t>CHEMBL2151252</t>
  </si>
  <si>
    <t>CHEMBL475030</t>
  </si>
  <si>
    <t>CHEMBL200350</t>
  </si>
  <si>
    <t>CHEMBL331372</t>
  </si>
  <si>
    <t>CHEMBL194132</t>
  </si>
  <si>
    <t>CHEMBL256331</t>
  </si>
  <si>
    <t>CHEMBL270654</t>
  </si>
  <si>
    <t>CHEMBL1762509</t>
  </si>
  <si>
    <t>CHEMBL401321</t>
  </si>
  <si>
    <t>CHEMBL3121728</t>
  </si>
  <si>
    <t>CHEMBL1800358</t>
  </si>
  <si>
    <t>CHEMBL3764083</t>
  </si>
  <si>
    <t>CHEMBL2419150</t>
  </si>
  <si>
    <t>CHEMBL403846</t>
  </si>
  <si>
    <t>CHEMBL1088247</t>
  </si>
  <si>
    <t>CHEMBL273094</t>
  </si>
  <si>
    <t>CHEMBL255739</t>
  </si>
  <si>
    <t>CHEMBL300624</t>
  </si>
  <si>
    <t>CHEMBL517278</t>
  </si>
  <si>
    <t>CHEMBL1095488</t>
  </si>
  <si>
    <t>CHEMBL489126</t>
  </si>
  <si>
    <t>CHEMBL1099028</t>
  </si>
  <si>
    <t>CHEMBL259832</t>
  </si>
  <si>
    <t>CHEMBL258006</t>
  </si>
  <si>
    <t>CHEMBL3314883</t>
  </si>
  <si>
    <t>CHEMBL3981924</t>
  </si>
  <si>
    <t>CHEMBL3121732</t>
  </si>
  <si>
    <t>CHEMBL1935762</t>
  </si>
  <si>
    <t>CHEMBL3694774</t>
  </si>
  <si>
    <t>CHEMBL3121730</t>
  </si>
  <si>
    <t>CHEMBL2024113</t>
  </si>
  <si>
    <t>CHEMBL113542</t>
  </si>
  <si>
    <t>CHEMBL421420</t>
  </si>
  <si>
    <t>CHEMBL201749</t>
  </si>
  <si>
    <t>CHEMBL270761</t>
  </si>
  <si>
    <t>CHEMBL258960</t>
  </si>
  <si>
    <t>CHEMBL596075</t>
  </si>
  <si>
    <t>CHEMBL330286</t>
  </si>
  <si>
    <t>CHEMBL350830</t>
  </si>
  <si>
    <t>CHEMBL1270610</t>
  </si>
  <si>
    <t>CHEMBL1950664</t>
  </si>
  <si>
    <t>CHEMBL403704</t>
  </si>
  <si>
    <t>CHEMBL509367</t>
  </si>
  <si>
    <t>CHEMBL3965390</t>
  </si>
  <si>
    <t>CHEMBL164275</t>
  </si>
  <si>
    <t>CHEMBL375631</t>
  </si>
  <si>
    <t>CHEMBL491097</t>
  </si>
  <si>
    <t>CHEMBL2181163</t>
  </si>
  <si>
    <t>CHEMBL260495</t>
  </si>
  <si>
    <t>CHEMBL97757</t>
  </si>
  <si>
    <t>CHEMBL260337</t>
  </si>
  <si>
    <t>CHEMBL258834</t>
  </si>
  <si>
    <t>CHEMBL1760901</t>
  </si>
  <si>
    <t>CHEMBL2391833</t>
  </si>
  <si>
    <t>CHEMBL207434</t>
  </si>
  <si>
    <t>CHEMBL349464</t>
  </si>
  <si>
    <t>CHEMBL484899</t>
  </si>
  <si>
    <t>CHEMBL1512545</t>
  </si>
  <si>
    <t>CHEMBL1089131</t>
  </si>
  <si>
    <t>CHEMBL203797</t>
  </si>
  <si>
    <t>CHEMBL506888</t>
  </si>
  <si>
    <t>CHEMBL261453</t>
  </si>
  <si>
    <t>CHEMBL2181143</t>
  </si>
  <si>
    <t>CHEMBL474058</t>
  </si>
  <si>
    <t>CHEMBL1087081</t>
  </si>
  <si>
    <t>CHEMBL1098443</t>
  </si>
  <si>
    <t>CHEMBL2113463</t>
  </si>
  <si>
    <t>CHEMBL99983</t>
  </si>
  <si>
    <t>CHEMBL506450</t>
  </si>
  <si>
    <t>CHEMBL1671919</t>
  </si>
  <si>
    <t>CHEMBL201329</t>
  </si>
  <si>
    <t>CHEMBL2181162</t>
  </si>
  <si>
    <t>CHEMBL220587</t>
  </si>
  <si>
    <t>CHEMBL197359</t>
  </si>
  <si>
    <t>CHEMBL2180916</t>
  </si>
  <si>
    <t>CHEMBL2391837</t>
  </si>
  <si>
    <t>CHEMBL187766</t>
  </si>
  <si>
    <t>CHEMBL1080327</t>
  </si>
  <si>
    <t>CHEMBL1955918</t>
  </si>
  <si>
    <t>CHEMBL1762512</t>
  </si>
  <si>
    <t>CHEMBL464076</t>
  </si>
  <si>
    <t>CHEMBL1096693</t>
  </si>
  <si>
    <t>CHEMBL7327</t>
  </si>
  <si>
    <t>CHEMBL1650366</t>
  </si>
  <si>
    <t>CHEMBL197634</t>
  </si>
  <si>
    <t>CHEMBL2030683</t>
  </si>
  <si>
    <t>CHEMBL2151127</t>
  </si>
  <si>
    <t>CHEMBL600610</t>
  </si>
  <si>
    <t>CHEMBL574602</t>
  </si>
  <si>
    <t>CHEMBL412284</t>
  </si>
  <si>
    <t>CHEMBL2012675</t>
  </si>
  <si>
    <t>CHEMBL390096</t>
  </si>
  <si>
    <t>CHEMBL611561</t>
  </si>
  <si>
    <t>CHEMBL205946</t>
  </si>
  <si>
    <t>CHEMBL3314912</t>
  </si>
  <si>
    <t>CHEMBL489175</t>
  </si>
  <si>
    <t>CHEMBL33709</t>
  </si>
  <si>
    <t>CHEMBL1800781</t>
  </si>
  <si>
    <t>CHEMBL3890609</t>
  </si>
  <si>
    <t>CHEMBL251880</t>
  </si>
  <si>
    <t>CHEMBL591926</t>
  </si>
  <si>
    <t>CHEMBL226303</t>
  </si>
  <si>
    <t>CHEMBL98802</t>
  </si>
  <si>
    <t>CHEMBL3912080</t>
  </si>
  <si>
    <t>CHEMBL200230</t>
  </si>
  <si>
    <t>CHEMBL178662</t>
  </si>
  <si>
    <t>CHEMBL219411</t>
  </si>
  <si>
    <t>CHEMBL594255</t>
  </si>
  <si>
    <t>CHEMBL271106</t>
  </si>
  <si>
    <t>CHEMBL2088201</t>
  </si>
  <si>
    <t>CHEMBL27</t>
  </si>
  <si>
    <t>CHEMBL1082501</t>
  </si>
  <si>
    <t>CHEMBL122757</t>
  </si>
  <si>
    <t>CHEMBL1263</t>
  </si>
  <si>
    <t>CHEMBL266195</t>
  </si>
  <si>
    <t>CHEMBL3323653</t>
  </si>
  <si>
    <t>CHEMBL723</t>
  </si>
  <si>
    <t>CHEMBL1086542</t>
  </si>
  <si>
    <t>CHEMBL3798017</t>
  </si>
  <si>
    <t>CHEMBL1221590</t>
  </si>
  <si>
    <t>CHEMBL393648</t>
  </si>
  <si>
    <t>CHEMBL3323659</t>
  </si>
  <si>
    <t>CHEMBL3298325</t>
  </si>
  <si>
    <t>CHEMBL440561</t>
  </si>
  <si>
    <t>CHEMBL3799455</t>
  </si>
  <si>
    <t>CHEMBL249336</t>
  </si>
  <si>
    <t>CHEMBL3298326</t>
  </si>
  <si>
    <t>CHEMBL1083667</t>
  </si>
  <si>
    <t>CHEMBL1257676</t>
  </si>
  <si>
    <t>CHEMBL1258597</t>
  </si>
  <si>
    <t>CHEMBL122990</t>
  </si>
  <si>
    <t>CHEMBL1221634</t>
  </si>
  <si>
    <t>CHEMBL186247</t>
  </si>
  <si>
    <t>CHEMBL1221586</t>
  </si>
  <si>
    <t>CHEMBL1258599</t>
  </si>
  <si>
    <t>CHEMBL1258142</t>
  </si>
  <si>
    <t>CHEMBL3323661</t>
  </si>
  <si>
    <t>CHEMBL400049</t>
  </si>
  <si>
    <t>CHEMBL1084706</t>
  </si>
  <si>
    <t>CHEMBL185262</t>
  </si>
  <si>
    <t>CHEMBL3290992</t>
  </si>
  <si>
    <t>CHEMBL1257555</t>
  </si>
  <si>
    <t>CHEMBL1258371</t>
  </si>
  <si>
    <t>CHEMBL1258258</t>
  </si>
  <si>
    <t>CHEMBL3799593</t>
  </si>
  <si>
    <t>CHEMBL3290996</t>
  </si>
  <si>
    <t>CHEMBL1257204</t>
  </si>
  <si>
    <t>CHEMBL464099</t>
  </si>
  <si>
    <t>CHEMBL1258259</t>
  </si>
  <si>
    <t>CHEMBL462313</t>
  </si>
  <si>
    <t>CHEMBL188196</t>
  </si>
  <si>
    <t>CHEMBL1258707</t>
  </si>
  <si>
    <t>CHEMBL226293</t>
  </si>
  <si>
    <t>CHEMBL3323662</t>
  </si>
  <si>
    <t>CHEMBL3099663</t>
  </si>
  <si>
    <t>CHEMBL1257438</t>
  </si>
  <si>
    <t>CHEMBL251581</t>
  </si>
  <si>
    <t>CHEMBL251764</t>
  </si>
  <si>
    <t>CHEMBL1094483</t>
  </si>
  <si>
    <t>CHEMBL2070834</t>
  </si>
  <si>
    <t>CHEMBL1083995</t>
  </si>
  <si>
    <t>CHEMBL12998</t>
  </si>
  <si>
    <t>CHEMBL679</t>
  </si>
  <si>
    <t>CHEMBL3290987</t>
  </si>
  <si>
    <t>CHEMBL1258940</t>
  </si>
  <si>
    <t>CHEMBL714</t>
  </si>
  <si>
    <t>CHEMBL1085014</t>
  </si>
  <si>
    <t>CHEMBL229614</t>
  </si>
  <si>
    <t>CHEMBL1094323</t>
  </si>
  <si>
    <t>CHEMBL229401</t>
  </si>
  <si>
    <t>CHEMBL1711</t>
  </si>
  <si>
    <t>CHEMBL1221801</t>
  </si>
  <si>
    <t>CHEMBL1258598</t>
  </si>
  <si>
    <t>CHEMBL2218907</t>
  </si>
  <si>
    <t>CHEMBL1626224</t>
  </si>
  <si>
    <t>CHEMBL3290991</t>
  </si>
  <si>
    <t>CHEMBL3099657</t>
  </si>
  <si>
    <t>CHEMBL1258706</t>
  </si>
  <si>
    <t>CHEMBL41113</t>
  </si>
  <si>
    <t>CHEMBL1258485</t>
  </si>
  <si>
    <t>CHEMBL3290979</t>
  </si>
  <si>
    <t>CHEMBL3897499</t>
  </si>
  <si>
    <t>CHEMBL3099658</t>
  </si>
  <si>
    <t>CHEMBL36568</t>
  </si>
  <si>
    <t>CHEMBL707</t>
  </si>
  <si>
    <t>CHEMBL1907082</t>
  </si>
  <si>
    <t>CHEMBL229442</t>
  </si>
  <si>
    <t>CHEMBL3290977</t>
  </si>
  <si>
    <t>CHEMBL40966</t>
  </si>
  <si>
    <t>CHEMBL2070835</t>
  </si>
  <si>
    <t>CHEMBL313631</t>
  </si>
  <si>
    <t>CHEMBL229615</t>
  </si>
  <si>
    <t>CHEMBL52473</t>
  </si>
  <si>
    <t>CHEMBL442</t>
  </si>
  <si>
    <t>CHEMBL343755</t>
  </si>
  <si>
    <t>CHEMBL24</t>
  </si>
  <si>
    <t>CHEMBL1632158</t>
  </si>
  <si>
    <t>CHEMBL6310</t>
  </si>
  <si>
    <t>CHEMBL72168</t>
  </si>
  <si>
    <t>CHEMBL208427</t>
  </si>
  <si>
    <t>CHEMBL51963</t>
  </si>
  <si>
    <t>CHEMBL3290981</t>
  </si>
  <si>
    <t>CHEMBL458001</t>
  </si>
  <si>
    <t>CHEMBL301707</t>
  </si>
  <si>
    <t>CHEMBL1824265</t>
  </si>
  <si>
    <t>CHEMBL1622248</t>
  </si>
  <si>
    <t>CHEMBL73220</t>
  </si>
  <si>
    <t>CHEMBL1257323</t>
  </si>
  <si>
    <t>CHEMBL1672288</t>
  </si>
  <si>
    <t>CHEMBL1824264</t>
  </si>
  <si>
    <t>CHEMBL333438</t>
  </si>
  <si>
    <t>CHEMBL39334</t>
  </si>
  <si>
    <t>CHEMBL495075</t>
  </si>
  <si>
    <t>CHEMBL25856</t>
  </si>
  <si>
    <t>CHEMBL388177</t>
  </si>
  <si>
    <t>CHEMBL481508</t>
  </si>
  <si>
    <t>CHEMBL220360</t>
  </si>
  <si>
    <t>CHEMBL336670</t>
  </si>
  <si>
    <t>CHEMBL1801344</t>
  </si>
  <si>
    <t>CHEMBL199561</t>
  </si>
  <si>
    <t>CHEMBL496507</t>
  </si>
  <si>
    <t>CHEMBL519288</t>
  </si>
  <si>
    <t>CHEMBL2030738</t>
  </si>
  <si>
    <t>CHEMBL2063237</t>
  </si>
  <si>
    <t>CHEMBL600602</t>
  </si>
  <si>
    <t>CHEMBL1801340</t>
  </si>
  <si>
    <t>CHEMBL108085</t>
  </si>
  <si>
    <t>CHEMBL1093078</t>
  </si>
  <si>
    <t>CHEMBL571330</t>
  </si>
  <si>
    <t>CHEMBL521366</t>
  </si>
  <si>
    <t>CHEMBL514361</t>
  </si>
  <si>
    <t>CHEMBL2180218</t>
  </si>
  <si>
    <t>CHEMBL245957</t>
  </si>
  <si>
    <t>CHEMBL1081992</t>
  </si>
  <si>
    <t>CHEMBL1801072</t>
  </si>
  <si>
    <t>CHEMBL1087250</t>
  </si>
  <si>
    <t>CHEMBL1909846</t>
  </si>
  <si>
    <t>CHEMBL3913776</t>
  </si>
  <si>
    <t>CHEMBL2063242</t>
  </si>
  <si>
    <t>CHEMBL1765683</t>
  </si>
  <si>
    <t>CHEMBL525067</t>
  </si>
  <si>
    <t>CHEMBL590346</t>
  </si>
  <si>
    <t>CHEMBL3260736</t>
  </si>
  <si>
    <t>CHEMBL1215955</t>
  </si>
  <si>
    <t>CHEMBL436471</t>
  </si>
  <si>
    <t>CHEMBL456341</t>
  </si>
  <si>
    <t>CHEMBL518598</t>
  </si>
  <si>
    <t>CHEMBL2022696</t>
  </si>
  <si>
    <t>CHEMBL3353453</t>
  </si>
  <si>
    <t>CHEMBL259255</t>
  </si>
  <si>
    <t>CHEMBL15772</t>
  </si>
  <si>
    <t>CHEMBL571774</t>
  </si>
  <si>
    <t>CHEMBL555563</t>
  </si>
  <si>
    <t>CHEMBL2206858</t>
  </si>
  <si>
    <t>CHEMBL2087108</t>
  </si>
  <si>
    <t>CHEMBL2177261</t>
  </si>
  <si>
    <t>CHEMBL2152820</t>
  </si>
  <si>
    <t>CHEMBL2336528</t>
  </si>
  <si>
    <t>CHEMBL590551</t>
  </si>
  <si>
    <t>CHEMBL2152814</t>
  </si>
  <si>
    <t>CHEMBL228509</t>
  </si>
  <si>
    <t>CHEMBL2030741</t>
  </si>
  <si>
    <t>CHEMBL1801081</t>
  </si>
  <si>
    <t>CHEMBL157149</t>
  </si>
  <si>
    <t>CHEMBL270125</t>
  </si>
  <si>
    <t>CHEMBL3927601</t>
  </si>
  <si>
    <t>CHEMBL199702</t>
  </si>
  <si>
    <t>CHEMBL197969</t>
  </si>
  <si>
    <t>CHEMBL381791</t>
  </si>
  <si>
    <t>CHEMBL411112</t>
  </si>
  <si>
    <t>CHEMBL3397517</t>
  </si>
  <si>
    <t>CHEMBL346994</t>
  </si>
  <si>
    <t>CHEMBL2152806</t>
  </si>
  <si>
    <t>CHEMBL1950486</t>
  </si>
  <si>
    <t>CHEMBL1814467</t>
  </si>
  <si>
    <t>CHEMBL466623</t>
  </si>
  <si>
    <t>CHEMBL571773</t>
  </si>
  <si>
    <t>CHEMBL258242</t>
  </si>
  <si>
    <t>CHEMBL3321781</t>
  </si>
  <si>
    <t>CHEMBL1081624</t>
  </si>
  <si>
    <t>CHEMBL2170530</t>
  </si>
  <si>
    <t>CHEMBL1814470</t>
  </si>
  <si>
    <t>CHEMBL259651</t>
  </si>
  <si>
    <t>CHEMBL558785</t>
  </si>
  <si>
    <t>CHEMBL2206840</t>
  </si>
  <si>
    <t>CHEMBL271988</t>
  </si>
  <si>
    <t>CHEMBL1828804</t>
  </si>
  <si>
    <t>CHEMBL453847</t>
  </si>
  <si>
    <t>CHEMBL576855</t>
  </si>
  <si>
    <t>CHEMBL3085421</t>
  </si>
  <si>
    <t>CHEMBL490046</t>
  </si>
  <si>
    <t>CHEMBL3774820</t>
  </si>
  <si>
    <t>CHEMBL3967280</t>
  </si>
  <si>
    <t>CHEMBL3354398</t>
  </si>
  <si>
    <t>CHEMBL3891231</t>
  </si>
  <si>
    <t>CHEMBL1822935</t>
  </si>
  <si>
    <t>CHEMBL1765673</t>
  </si>
  <si>
    <t>CHEMBL3943735</t>
  </si>
  <si>
    <t>CHEMBL2179764</t>
  </si>
  <si>
    <t>CHEMBL2087088</t>
  </si>
  <si>
    <t>CHEMBL3911245</t>
  </si>
  <si>
    <t>CHEMBL3109760</t>
  </si>
  <si>
    <t>CHEMBL3221201</t>
  </si>
  <si>
    <t>CHEMBL181288</t>
  </si>
  <si>
    <t>CHEMBL575396</t>
  </si>
  <si>
    <t>CHEMBL3109762</t>
  </si>
  <si>
    <t>CHEMBL1814462</t>
  </si>
  <si>
    <t>CHEMBL200143</t>
  </si>
  <si>
    <t>CHEMBL190411</t>
  </si>
  <si>
    <t>CHEMBL2414033</t>
  </si>
  <si>
    <t>CHEMBL56249</t>
  </si>
  <si>
    <t>CHEMBL472165</t>
  </si>
  <si>
    <t>CHEMBL484392</t>
  </si>
  <si>
    <t>CHEMBL3935866</t>
  </si>
  <si>
    <t>CHEMBL1822942</t>
  </si>
  <si>
    <t>CHEMBL399248</t>
  </si>
  <si>
    <t>CHEMBL251003</t>
  </si>
  <si>
    <t>CHEMBL2163575</t>
  </si>
  <si>
    <t>CHEMBL3596756</t>
  </si>
  <si>
    <t>CHEMBL3221197</t>
  </si>
  <si>
    <t>CHEMBL160752</t>
  </si>
  <si>
    <t>CHEMBL1288238</t>
  </si>
  <si>
    <t>CHEMBL3586111</t>
  </si>
  <si>
    <t>CHEMBL3417237</t>
  </si>
  <si>
    <t>CHEMBL3650409</t>
  </si>
  <si>
    <t>CHEMBL3417116</t>
  </si>
  <si>
    <t>CHEMBL1170829</t>
  </si>
  <si>
    <t>CHEMBL2207082</t>
  </si>
  <si>
    <t>CHEMBL3417119</t>
  </si>
  <si>
    <t>CHEMBL2207084</t>
  </si>
  <si>
    <t>CHEMBL3417238</t>
  </si>
  <si>
    <t>CHEMBL1924019</t>
  </si>
  <si>
    <t>CHEMBL3417113</t>
  </si>
  <si>
    <t>CHEMBL3305901</t>
  </si>
  <si>
    <t>CHEMBL2207081</t>
  </si>
  <si>
    <t>CHEMBL3417225</t>
  </si>
  <si>
    <t>CHEMBL1171786</t>
  </si>
  <si>
    <t>CHEMBL2338392</t>
  </si>
  <si>
    <t>CHEMBL1924024</t>
  </si>
  <si>
    <t>CHEMBL1924014</t>
  </si>
  <si>
    <t>CHEMBL3650407</t>
  </si>
  <si>
    <t>CHEMBL3417117</t>
  </si>
  <si>
    <t>CHEMBL3417230</t>
  </si>
  <si>
    <t>CHEMBL1924013</t>
  </si>
  <si>
    <t>CHEMBL1924016</t>
  </si>
  <si>
    <t>CHEMBL3650393</t>
  </si>
  <si>
    <t>CHEMBL3417118</t>
  </si>
  <si>
    <t>CHEMBL3650352</t>
  </si>
  <si>
    <t>CHEMBL3650359</t>
  </si>
  <si>
    <t>CHEMBL1924004</t>
  </si>
  <si>
    <t>CHEMBL71707</t>
  </si>
  <si>
    <t>CHEMBL494019</t>
  </si>
  <si>
    <t>CHEMBL3417110</t>
  </si>
  <si>
    <t>CHEMBL1171035</t>
  </si>
  <si>
    <t>CHEMBL2207101</t>
  </si>
  <si>
    <t>CHEMBL1169994</t>
  </si>
  <si>
    <t>CHEMBL3417220</t>
  </si>
  <si>
    <t>CHEMBL1169653</t>
  </si>
  <si>
    <t>CHEMBL1924020</t>
  </si>
  <si>
    <t>CHEMBL53727</t>
  </si>
  <si>
    <t>CHEMBL2207096</t>
  </si>
  <si>
    <t>CHEMBL3650367</t>
  </si>
  <si>
    <t>CHEMBL3650357</t>
  </si>
  <si>
    <t>CHEMBL3359300</t>
  </si>
  <si>
    <t>CHEMBL71297</t>
  </si>
  <si>
    <t>CHEMBL299153</t>
  </si>
  <si>
    <t>CHEMBL270299</t>
  </si>
  <si>
    <t>CHEMBL52435</t>
  </si>
  <si>
    <t>CHEMBL53991</t>
  </si>
  <si>
    <t>CHEMBL3417239</t>
  </si>
  <si>
    <t>CHEMBL305470</t>
  </si>
  <si>
    <t>CHEMBL252186</t>
  </si>
  <si>
    <t>CHEMBL53402</t>
  </si>
  <si>
    <t>CHEMBL1170187</t>
  </si>
  <si>
    <t>CHEMBL1170391</t>
  </si>
  <si>
    <t>CHEMBL3650374</t>
  </si>
  <si>
    <t>CHEMBL3650350</t>
  </si>
  <si>
    <t>CHEMBL299855</t>
  </si>
  <si>
    <t>CHEMBL53131</t>
  </si>
  <si>
    <t>CHEMBL2207079</t>
  </si>
  <si>
    <t>CHEMBL50460</t>
  </si>
  <si>
    <t>CHEMBL3650358</t>
  </si>
  <si>
    <t>CHEMBL53930</t>
  </si>
  <si>
    <t>CHEMBL1924010</t>
  </si>
  <si>
    <t>CHEMBL2036748</t>
  </si>
  <si>
    <t>CHEMBL1924011</t>
  </si>
  <si>
    <t>CHEMBL964</t>
  </si>
  <si>
    <t>CHEMBL297950</t>
  </si>
  <si>
    <t>CHEMBL3650364</t>
  </si>
  <si>
    <t>CHEMBL337246</t>
  </si>
  <si>
    <t>CHEMBL253424</t>
  </si>
  <si>
    <t>CHEMBL51895</t>
  </si>
  <si>
    <t>CHEMBL50025</t>
  </si>
  <si>
    <t>CHEMBL53779</t>
  </si>
  <si>
    <t>CHEMBL54192</t>
  </si>
  <si>
    <t>CHEMBL3359295</t>
  </si>
  <si>
    <t>CHEMBL300868</t>
  </si>
  <si>
    <t>CHEMBL53557</t>
  </si>
  <si>
    <t>CHEMBL300025</t>
  </si>
  <si>
    <t>CHEMBL3650371</t>
  </si>
  <si>
    <t>CHEMBL193</t>
  </si>
  <si>
    <t>CHEMBL3650404</t>
  </si>
  <si>
    <t>CHEMBL3650377</t>
  </si>
  <si>
    <t>CHEMBL3650370</t>
  </si>
  <si>
    <t>CHEMBL49994</t>
  </si>
  <si>
    <t>CHEMBL1171207</t>
  </si>
  <si>
    <t>CHEMBL1924009</t>
  </si>
  <si>
    <t>CHEMBL416833</t>
  </si>
  <si>
    <t>CHEMBL1171758</t>
  </si>
  <si>
    <t>CHEMBL299322</t>
  </si>
  <si>
    <t>CHEMBL1171398</t>
  </si>
  <si>
    <t>CHEMBL633</t>
  </si>
  <si>
    <t>CHEMBL299379</t>
  </si>
  <si>
    <t>CHEMBL1171208</t>
  </si>
  <si>
    <t>CHEMBL53130</t>
  </si>
  <si>
    <t>CHEMBL52956</t>
  </si>
  <si>
    <t>CHEMBL2207089</t>
  </si>
  <si>
    <t>CHEMBL300744</t>
  </si>
  <si>
    <t>CHEMBL300455</t>
  </si>
  <si>
    <t>CHEMBL3650361</t>
  </si>
  <si>
    <t>CHEMBL1169651</t>
  </si>
  <si>
    <t>CHEMBL1171788</t>
  </si>
  <si>
    <t>CHEMBL51094</t>
  </si>
  <si>
    <t>CHEMBL1169824</t>
  </si>
  <si>
    <t>CHEMBL53819</t>
  </si>
  <si>
    <t>CHEMBL3650381</t>
  </si>
  <si>
    <t>CHEMBL1381098</t>
  </si>
  <si>
    <t>CHEMBL1171761</t>
  </si>
  <si>
    <t>CHEMBL3971907</t>
  </si>
  <si>
    <t>CHEMBL2298829</t>
  </si>
  <si>
    <t>CHEMBL3577346</t>
  </si>
  <si>
    <t>CHEMBL219916</t>
  </si>
  <si>
    <t>CHEMBL3967779</t>
  </si>
  <si>
    <t>CHEMBL178803</t>
  </si>
  <si>
    <t>CHEMBL380330</t>
  </si>
  <si>
    <t>CHEMBL157138</t>
  </si>
  <si>
    <t>CHEMBL8946</t>
  </si>
  <si>
    <t>CHEMBL1765633</t>
  </si>
  <si>
    <t>CHEMBL292187</t>
  </si>
  <si>
    <t>CHEMBL1258534</t>
  </si>
  <si>
    <t>CHEMBL1170095</t>
  </si>
  <si>
    <t>CHEMBL164792</t>
  </si>
  <si>
    <t>CHEMBL418802</t>
  </si>
  <si>
    <t>CHEMBL1081489</t>
  </si>
  <si>
    <t>CHEMBL1774087</t>
  </si>
  <si>
    <t>CHEMBL1257613</t>
  </si>
  <si>
    <t>CHEMBL1774084</t>
  </si>
  <si>
    <t>CHEMBL2059318</t>
  </si>
  <si>
    <t>CHEMBL2159491</t>
  </si>
  <si>
    <t>CHEMBL307800</t>
  </si>
  <si>
    <t>CHEMBL320526</t>
  </si>
  <si>
    <t>CHEMBL245764</t>
  </si>
  <si>
    <t>CHEMBL3746713</t>
  </si>
  <si>
    <t>CHEMBL93868</t>
  </si>
  <si>
    <t>CHEMBL3676884</t>
  </si>
  <si>
    <t>CHEMBL181898</t>
  </si>
  <si>
    <t>CHEMBL1087745</t>
  </si>
  <si>
    <t>CHEMBL2312934</t>
  </si>
  <si>
    <t>CHEMBL2336280</t>
  </si>
  <si>
    <t>CHEMBL365605</t>
  </si>
  <si>
    <t>CHEMBL3234537</t>
  </si>
  <si>
    <t>CHEMBL1173778</t>
  </si>
  <si>
    <t>CHEMBL2336893</t>
  </si>
  <si>
    <t>CHEMBL1169728</t>
  </si>
  <si>
    <t>CHEMBL3697981</t>
  </si>
  <si>
    <t>CHEMBL246230</t>
  </si>
  <si>
    <t>CHEMBL293225</t>
  </si>
  <si>
    <t>CHEMBL318740</t>
  </si>
  <si>
    <t>CHEMBL3642749</t>
  </si>
  <si>
    <t>CHEMBL144055</t>
  </si>
  <si>
    <t>CHEMBL3695417</t>
  </si>
  <si>
    <t>CHEMBL3895585</t>
  </si>
  <si>
    <t>CHEMBL119443</t>
  </si>
  <si>
    <t>CHEMBL244086</t>
  </si>
  <si>
    <t>CHEMBL559399</t>
  </si>
  <si>
    <t>CHEMBL246848</t>
  </si>
  <si>
    <t>CHEMBL396092</t>
  </si>
  <si>
    <t>CHEMBL51</t>
  </si>
  <si>
    <t>CHEMBL3797876</t>
  </si>
  <si>
    <t>CHEMBL245118</t>
  </si>
  <si>
    <t>CHEMBL196476</t>
  </si>
  <si>
    <t>CHEMBL1081203</t>
  </si>
  <si>
    <t>CHEMBL63449</t>
  </si>
  <si>
    <t>CHEMBL2113351</t>
  </si>
  <si>
    <t>CHEMBL562983</t>
  </si>
  <si>
    <t>CHEMBL360394</t>
  </si>
  <si>
    <t>CHEMBL2420892</t>
  </si>
  <si>
    <t>CHEMBL383205</t>
  </si>
  <si>
    <t>CHEMBL3695375</t>
  </si>
  <si>
    <t>CHEMBL330303</t>
  </si>
  <si>
    <t>CHEMBL163239</t>
  </si>
  <si>
    <t>CHEMBL231080</t>
  </si>
  <si>
    <t>CHEMBL119900</t>
  </si>
  <si>
    <t>CHEMBL77015</t>
  </si>
  <si>
    <t>CHEMBL93254</t>
  </si>
  <si>
    <t>CHEMBL222188</t>
  </si>
  <si>
    <t>CHEMBL2037531</t>
  </si>
  <si>
    <t>CHEMBL101483</t>
  </si>
  <si>
    <t>CHEMBL1834257</t>
  </si>
  <si>
    <t>CHEMBL1258948</t>
  </si>
  <si>
    <t>CHEMBL330470</t>
  </si>
  <si>
    <t>CHEMBL67750</t>
  </si>
  <si>
    <t>CHEMBL332490</t>
  </si>
  <si>
    <t>CHEMBL272478</t>
  </si>
  <si>
    <t>CHEMBL68190</t>
  </si>
  <si>
    <t>CHEMBL3358494</t>
  </si>
  <si>
    <t>CHEMBL161203</t>
  </si>
  <si>
    <t>CHEMBL68131</t>
  </si>
  <si>
    <t>CHEMBL507898</t>
  </si>
  <si>
    <t>CHEMBL104135</t>
  </si>
  <si>
    <t>CHEMBL3913100</t>
  </si>
  <si>
    <t>CHEMBL109179</t>
  </si>
  <si>
    <t>CHEMBL210283</t>
  </si>
  <si>
    <t>CHEMBL458220</t>
  </si>
  <si>
    <t>CHEMBL3978642</t>
  </si>
  <si>
    <t>CHEMBL207566</t>
  </si>
  <si>
    <t>CHEMBL2203406</t>
  </si>
  <si>
    <t>CHEMBL3763200</t>
  </si>
  <si>
    <t>CHEMBL213201</t>
  </si>
  <si>
    <t>CHEMBL543587</t>
  </si>
  <si>
    <t>CHEMBL3770293</t>
  </si>
  <si>
    <t>CHEMBL591448</t>
  </si>
  <si>
    <t>CHEMBL353220</t>
  </si>
  <si>
    <t>CHEMBL380124</t>
  </si>
  <si>
    <t>CHEMBL3085215</t>
  </si>
  <si>
    <t>CHEMBL556895</t>
  </si>
  <si>
    <t>CHEMBL107962</t>
  </si>
  <si>
    <t>CHEMBL2112384</t>
  </si>
  <si>
    <t>CHEMBL165022</t>
  </si>
  <si>
    <t>CHEMBL596271</t>
  </si>
  <si>
    <t>CHEMBL1215038</t>
  </si>
  <si>
    <t>CHEMBL392579</t>
  </si>
  <si>
    <t>CHEMBL146856</t>
  </si>
  <si>
    <t>CHEMBL294649</t>
  </si>
  <si>
    <t>CHEMBL441092</t>
  </si>
  <si>
    <t>CHEMBL221652</t>
  </si>
  <si>
    <t>CHEMBL425143</t>
  </si>
  <si>
    <t>CHEMBL3899336</t>
  </si>
  <si>
    <t>CHEMBL125916</t>
  </si>
  <si>
    <t>CHEMBL336971</t>
  </si>
  <si>
    <t>CHEMBL126725</t>
  </si>
  <si>
    <t>CHEMBL1079639</t>
  </si>
  <si>
    <t>CHEMBL1771253</t>
  </si>
  <si>
    <t>CHEMBL1079481</t>
  </si>
  <si>
    <t>CHEMBL134808</t>
  </si>
  <si>
    <t>CHEMBL3597635</t>
  </si>
  <si>
    <t>CHEMBL127311</t>
  </si>
  <si>
    <t>CHEMBL3321789</t>
  </si>
  <si>
    <t>CHEMBL1771252</t>
  </si>
  <si>
    <t>CHEMBL368961</t>
  </si>
  <si>
    <t>CHEMBL182652</t>
  </si>
  <si>
    <t>CHEMBL109684</t>
  </si>
  <si>
    <t>CHEMBL484202</t>
  </si>
  <si>
    <t>CHEMBL2113350</t>
  </si>
  <si>
    <t>CHEMBL1788252</t>
  </si>
  <si>
    <t>CHEMBL3774869</t>
  </si>
  <si>
    <t>CHEMBL3698019</t>
  </si>
  <si>
    <t>CHEMBL3952290</t>
  </si>
  <si>
    <t>CHEMBL3664838</t>
  </si>
  <si>
    <t>CHEMBL3642691</t>
  </si>
  <si>
    <t>CHEMBL279039</t>
  </si>
  <si>
    <t>CHEMBL3323012</t>
  </si>
  <si>
    <t>CHEMBL3890178</t>
  </si>
  <si>
    <t>CHEMBL1223749</t>
  </si>
  <si>
    <t>CHEMBL3642782</t>
  </si>
  <si>
    <t>CHEMBL2420782</t>
  </si>
  <si>
    <t>CHEMBL240774</t>
  </si>
  <si>
    <t>CHEMBL3358511</t>
  </si>
  <si>
    <t>CHEMBL1083813</t>
  </si>
  <si>
    <t>CHEMBL2420891</t>
  </si>
  <si>
    <t>CHEMBL269202</t>
  </si>
  <si>
    <t>CHEMBL105623</t>
  </si>
  <si>
    <t>CHEMBL87625</t>
  </si>
  <si>
    <t>CHEMBL3818989</t>
  </si>
  <si>
    <t>CHEMBL2298811</t>
  </si>
  <si>
    <t>CHEMBL355202</t>
  </si>
  <si>
    <t>CHEMBL3286429</t>
  </si>
  <si>
    <t>CHEMBL247058</t>
  </si>
  <si>
    <t>CHEMBL3754166</t>
  </si>
  <si>
    <t>CHEMBL97440</t>
  </si>
  <si>
    <t>CHEMBL3945691</t>
  </si>
  <si>
    <t>CHEMBL62624</t>
  </si>
  <si>
    <t>CHEMBL169753</t>
  </si>
  <si>
    <t>CHEMBL156732</t>
  </si>
  <si>
    <t>CHEMBL3084506</t>
  </si>
  <si>
    <t>CHEMBL3818710</t>
  </si>
  <si>
    <t>CHEMBL150161</t>
  </si>
  <si>
    <t>CHEMBL1729417</t>
  </si>
  <si>
    <t>CHEMBL425190</t>
  </si>
  <si>
    <t>CHEMBL210405</t>
  </si>
  <si>
    <t>CHEMBL1083815</t>
  </si>
  <si>
    <t>CHEMBL3084514</t>
  </si>
  <si>
    <t>CHEMBL1258154</t>
  </si>
  <si>
    <t>CHEMBL92938</t>
  </si>
  <si>
    <t>CHEMBL1170683</t>
  </si>
  <si>
    <t>CHEMBL160536</t>
  </si>
  <si>
    <t>CHEMBL193776</t>
  </si>
  <si>
    <t>CHEMBL298166</t>
  </si>
  <si>
    <t>CHEMBL1928119</t>
  </si>
  <si>
    <t>CHEMBL330108</t>
  </si>
  <si>
    <t>CHEMBL3084508</t>
  </si>
  <si>
    <t>CHEMBL3818200</t>
  </si>
  <si>
    <t>CHEMBL2021525</t>
  </si>
  <si>
    <t>CHEMBL238519</t>
  </si>
  <si>
    <t>CHEMBL166587</t>
  </si>
  <si>
    <t>CHEMBL3323660</t>
  </si>
  <si>
    <t>CHEMBL3335555</t>
  </si>
  <si>
    <t>CHEMBL80645</t>
  </si>
  <si>
    <t>CHEMBL168541</t>
  </si>
  <si>
    <t>CHEMBL302021</t>
  </si>
  <si>
    <t>CHEMBL1259071</t>
  </si>
  <si>
    <t>CHEMBL605836</t>
  </si>
  <si>
    <t>CHEMBL314285</t>
  </si>
  <si>
    <t>CHEMBL269576</t>
  </si>
  <si>
    <t>CHEMBL28607</t>
  </si>
  <si>
    <t>CHEMBL2420769</t>
  </si>
  <si>
    <t>CHEMBL443843</t>
  </si>
  <si>
    <t>CHEMBL3800400</t>
  </si>
  <si>
    <t>CHEMBL2180637</t>
  </si>
  <si>
    <t>CHEMBL133969</t>
  </si>
  <si>
    <t>CHEMBL595609</t>
  </si>
  <si>
    <t>CHEMBL317250</t>
  </si>
  <si>
    <t>CHEMBL3335535</t>
  </si>
  <si>
    <t>CHEMBL2062858</t>
  </si>
  <si>
    <t>CHEMBL3325918</t>
  </si>
  <si>
    <t>CHEMBL245614</t>
  </si>
  <si>
    <t>CHEMBL1779060</t>
  </si>
  <si>
    <t>CHEMBL64043</t>
  </si>
  <si>
    <t>CHEMBL430332</t>
  </si>
  <si>
    <t>CHEMBL2205813</t>
  </si>
  <si>
    <t>CHEMBL551964</t>
  </si>
  <si>
    <t>CHEMBL554692</t>
  </si>
  <si>
    <t>CHEMBL423440</t>
  </si>
  <si>
    <t>CHEMBL2021524</t>
  </si>
  <si>
    <t>CHEMBL2432058</t>
  </si>
  <si>
    <t>CHEMBL314726</t>
  </si>
  <si>
    <t>CHEMBL391661</t>
  </si>
  <si>
    <t>CHEMBL392823</t>
  </si>
  <si>
    <t>CHEMBL7617</t>
  </si>
  <si>
    <t>CHEMBL140099</t>
  </si>
  <si>
    <t>CHEMBL141845</t>
  </si>
  <si>
    <t>CHEMBL91498</t>
  </si>
  <si>
    <t>CHEMBL88464</t>
  </si>
  <si>
    <t>CHEMBL221600</t>
  </si>
  <si>
    <t>CHEMBL184486</t>
  </si>
  <si>
    <t>CHEMBL210717</t>
  </si>
  <si>
    <t>CHEMBL129757</t>
  </si>
  <si>
    <t>CHEMBL2207643</t>
  </si>
  <si>
    <t>CHEMBL540039</t>
  </si>
  <si>
    <t>CHEMBL561763</t>
  </si>
  <si>
    <t>CHEMBL1803049</t>
  </si>
  <si>
    <t>CHEMBL104751</t>
  </si>
  <si>
    <t>CHEMBL146757</t>
  </si>
  <si>
    <t>CHEMBL329126</t>
  </si>
  <si>
    <t>CHEMBL426062</t>
  </si>
  <si>
    <t>CHEMBL3115585</t>
  </si>
  <si>
    <t>CHEMBL105181</t>
  </si>
  <si>
    <t>CHEMBL2443005</t>
  </si>
  <si>
    <t>CHEMBL49231</t>
  </si>
  <si>
    <t>CHEMBL3818478</t>
  </si>
  <si>
    <t>CHEMBL94050</t>
  </si>
  <si>
    <t>CHEMBL321734</t>
  </si>
  <si>
    <t>CHEMBL561262</t>
  </si>
  <si>
    <t>CHEMBL319043</t>
  </si>
  <si>
    <t>CHEMBL351989</t>
  </si>
  <si>
    <t>CHEMBL541270</t>
  </si>
  <si>
    <t>CHEMBL1557</t>
  </si>
  <si>
    <t>CHEMBL1258270</t>
  </si>
  <si>
    <t>CHEMBL2443006</t>
  </si>
  <si>
    <t>CHEMBL439646</t>
  </si>
  <si>
    <t>CHEMBL210567</t>
  </si>
  <si>
    <t>CHEMBL212969</t>
  </si>
  <si>
    <t>CHEMBL3590079</t>
  </si>
  <si>
    <t>CHEMBL77148</t>
  </si>
  <si>
    <t>CHEMBL109173</t>
  </si>
  <si>
    <t>CHEMBL2430441</t>
  </si>
  <si>
    <t>CHEMBL310310</t>
  </si>
  <si>
    <t>CHEMBL574030</t>
  </si>
  <si>
    <t>CHEMBL2111528</t>
  </si>
  <si>
    <t>CHEMBL3818935</t>
  </si>
  <si>
    <t>CHEMBL311832</t>
  </si>
  <si>
    <t>CHEMBL3818398</t>
  </si>
  <si>
    <t>CHEMBL3800303</t>
  </si>
  <si>
    <t>CHEMBL92411</t>
  </si>
  <si>
    <t>CHEMBL3588919</t>
  </si>
  <si>
    <t>CHEMBL146410</t>
  </si>
  <si>
    <t>CHEMBL318739</t>
  </si>
  <si>
    <t>CHEMBL3588982</t>
  </si>
  <si>
    <t>CHEMBL241169</t>
  </si>
  <si>
    <t>CHEMBL191460</t>
  </si>
  <si>
    <t>CHEMBL1928124</t>
  </si>
  <si>
    <t>CHEMBL14899</t>
  </si>
  <si>
    <t>CHEMBL395632</t>
  </si>
  <si>
    <t>CHEMBL89719</t>
  </si>
  <si>
    <t>CHEMBL1813599</t>
  </si>
  <si>
    <t>CHEMBL154508</t>
  </si>
  <si>
    <t>CHEMBL2022273</t>
  </si>
  <si>
    <t>CHEMBL3318844</t>
  </si>
  <si>
    <t>CHEMBL1627322</t>
  </si>
  <si>
    <t>CHEMBL394042</t>
  </si>
  <si>
    <t>CHEMBL374749</t>
  </si>
  <si>
    <t>CHEMBL113471</t>
  </si>
  <si>
    <t>CHEMBL77017</t>
  </si>
  <si>
    <t>CHEMBL422959</t>
  </si>
  <si>
    <t>CHEMBL467094</t>
  </si>
  <si>
    <t>CHEMBL305660</t>
  </si>
  <si>
    <t>CHEMBL76653</t>
  </si>
  <si>
    <t>CHEMBL400827</t>
  </si>
  <si>
    <t>CHEMBL1688994</t>
  </si>
  <si>
    <t>CHEMBL7430</t>
  </si>
  <si>
    <t>CHEMBL598949</t>
  </si>
  <si>
    <t>CHEMBL1627316</t>
  </si>
  <si>
    <t>CHEMBL319650</t>
  </si>
  <si>
    <t>CHEMBL198303</t>
  </si>
  <si>
    <t>CHEMBL1928247</t>
  </si>
  <si>
    <t>CHEMBL106170</t>
  </si>
  <si>
    <t>CHEMBL62703</t>
  </si>
  <si>
    <t>CHEMBL3588987</t>
  </si>
  <si>
    <t>CHEMBL444128</t>
  </si>
  <si>
    <t>CHEMBL61789</t>
  </si>
  <si>
    <t>CHEMBL3335545</t>
  </si>
  <si>
    <t>CHEMBL175462</t>
  </si>
  <si>
    <t>CHEMBL198174</t>
  </si>
  <si>
    <t>CHEMBL484357</t>
  </si>
  <si>
    <t>CHEMBL364565</t>
  </si>
  <si>
    <t>CHEMBL404352</t>
  </si>
  <si>
    <t>CHEMBL357743</t>
  </si>
  <si>
    <t>CHEMBL1627319</t>
  </si>
  <si>
    <t>CHEMBL3916231</t>
  </si>
  <si>
    <t>CHEMBL609742</t>
  </si>
  <si>
    <t>CHEMBL1774384</t>
  </si>
  <si>
    <t>CHEMBL242218</t>
  </si>
  <si>
    <t>CHEMBL2432048</t>
  </si>
  <si>
    <t>CHEMBL194206</t>
  </si>
  <si>
    <t>CHEMBL434</t>
  </si>
  <si>
    <t>CHEMBL1774534</t>
  </si>
  <si>
    <t>CHEMBL3318840</t>
  </si>
  <si>
    <t>CHEMBL2369139</t>
  </si>
  <si>
    <t>CHEMBL308928</t>
  </si>
  <si>
    <t>CHEMBL570000</t>
  </si>
  <si>
    <t>CHEMBL226114</t>
  </si>
  <si>
    <t>CHEMBL1169585</t>
  </si>
  <si>
    <t>CHEMBL1649948</t>
  </si>
  <si>
    <t>CHEMBL2338744</t>
  </si>
  <si>
    <t>CHEMBL3785854</t>
  </si>
  <si>
    <t>CHEMBL584941</t>
  </si>
  <si>
    <t>CHEMBL2387211</t>
  </si>
  <si>
    <t>CHEMBL1649947</t>
  </si>
  <si>
    <t>CHEMBL392207</t>
  </si>
  <si>
    <t>CHEMBL3759489</t>
  </si>
  <si>
    <t>CHEMBL518712</t>
  </si>
  <si>
    <t>CHEMBL2179658</t>
  </si>
  <si>
    <t>CHEMBL2370989</t>
  </si>
  <si>
    <t>CHEMBL3735298</t>
  </si>
  <si>
    <t>CHEMBL573775</t>
  </si>
  <si>
    <t>CHEMBL494462</t>
  </si>
  <si>
    <t>CHEMBL3262090</t>
  </si>
  <si>
    <t>CHEMBL3596368</t>
  </si>
  <si>
    <t>CHEMBL226167</t>
  </si>
  <si>
    <t>CHEMBL2110199</t>
  </si>
  <si>
    <t>CHEMBL2179653</t>
  </si>
  <si>
    <t>CHEMBL3608937</t>
  </si>
  <si>
    <t>CHEMBL3951426</t>
  </si>
  <si>
    <t>CHEMBL233570</t>
  </si>
  <si>
    <t>CHEMBL3409104</t>
  </si>
  <si>
    <t>CHEMBL3953728</t>
  </si>
  <si>
    <t>CHEMBL67428</t>
  </si>
  <si>
    <t>CHEMBL3919593</t>
  </si>
  <si>
    <t>CHEMBL358104</t>
  </si>
  <si>
    <t>CHEMBL38576</t>
  </si>
  <si>
    <t>CHEMBL168392</t>
  </si>
  <si>
    <t>CHEMBL114123</t>
  </si>
  <si>
    <t>CHEMBL440196</t>
  </si>
  <si>
    <t>CHEMBL437682</t>
  </si>
  <si>
    <t>CHEMBL1766038</t>
  </si>
  <si>
    <t>CHEMBL2386894</t>
  </si>
  <si>
    <t>CHEMBL433508</t>
  </si>
  <si>
    <t>CHEMBL375803</t>
  </si>
  <si>
    <t>CHEMBL3909419</t>
  </si>
  <si>
    <t>CHEMBL115917</t>
  </si>
  <si>
    <t>CHEMBL2048780</t>
  </si>
  <si>
    <t>CHEMBL363822</t>
  </si>
  <si>
    <t>CHEMBL331883</t>
  </si>
  <si>
    <t>CHEMBL157313</t>
  </si>
  <si>
    <t>CHEMBL1824515</t>
  </si>
  <si>
    <t>CHEMBL382919</t>
  </si>
  <si>
    <t>CHEMBL607319</t>
  </si>
  <si>
    <t>CHEMBL571560</t>
  </si>
  <si>
    <t>CHEMBL55434</t>
  </si>
  <si>
    <t>CHEMBL1081093</t>
  </si>
  <si>
    <t>CHEMBL256834</t>
  </si>
  <si>
    <t>CHEMBL40993</t>
  </si>
  <si>
    <t>CHEMBL2112348</t>
  </si>
  <si>
    <t>CHEMBL195285</t>
  </si>
  <si>
    <t>CHEMBL2112474</t>
  </si>
  <si>
    <t>CHEMBL3350133</t>
  </si>
  <si>
    <t>CHEMBL56165</t>
  </si>
  <si>
    <t>CHEMBL257895</t>
  </si>
  <si>
    <t>CHEMBL430441</t>
  </si>
  <si>
    <t>CHEMBL2088036</t>
  </si>
  <si>
    <t>CHEMBL471543</t>
  </si>
  <si>
    <t>CHEMBL3938819</t>
  </si>
  <si>
    <t>CHEMBL298027</t>
  </si>
  <si>
    <t>CHEMBL568309</t>
  </si>
  <si>
    <t>CHEMBL3809684</t>
  </si>
  <si>
    <t>CHEMBL199684</t>
  </si>
  <si>
    <t>CHEMBL3892478</t>
  </si>
  <si>
    <t>CHEMBL513990</t>
  </si>
  <si>
    <t>CHEMBL402135</t>
  </si>
  <si>
    <t>CHEMBL1951700</t>
  </si>
  <si>
    <t>CHEMBL3798200</t>
  </si>
  <si>
    <t>CHEMBL577407</t>
  </si>
  <si>
    <t>CHEMBL1415</t>
  </si>
  <si>
    <t>CHEMBL226732</t>
  </si>
  <si>
    <t>CHEMBL3927338</t>
  </si>
  <si>
    <t>CHEMBL3330663</t>
  </si>
  <si>
    <t>CHEMBL300023</t>
  </si>
  <si>
    <t>CHEMBL3695221</t>
  </si>
  <si>
    <t>CHEMBL3319088</t>
  </si>
  <si>
    <t>CHEMBL3941054</t>
  </si>
  <si>
    <t>CHEMBL233535</t>
  </si>
  <si>
    <t>CHEMBL3665433</t>
  </si>
  <si>
    <t>CHEMBL2022305</t>
  </si>
  <si>
    <t>CHEMBL3698765</t>
  </si>
  <si>
    <t>CHEMBL2112341</t>
  </si>
  <si>
    <t>CHEMBL393356</t>
  </si>
  <si>
    <t>CHEMBL2112346</t>
  </si>
  <si>
    <t>CHEMBL184328</t>
  </si>
  <si>
    <t>CHEMBL400036</t>
  </si>
  <si>
    <t>CHEMBL582929</t>
  </si>
  <si>
    <t>CHEMBL28833</t>
  </si>
  <si>
    <t>CHEMBL238156</t>
  </si>
  <si>
    <t>CHEMBL260809</t>
  </si>
  <si>
    <t>CHEMBL3698821</t>
  </si>
  <si>
    <t>CHEMBL322515</t>
  </si>
  <si>
    <t>CHEMBL3951093</t>
  </si>
  <si>
    <t>CHEMBL3704645</t>
  </si>
  <si>
    <t>CHEMBL318859</t>
  </si>
  <si>
    <t>CHEMBL350943</t>
  </si>
  <si>
    <t>CHEMBL3698778</t>
  </si>
  <si>
    <t>CHEMBL3809145</t>
  </si>
  <si>
    <t>CHEMBL3695238</t>
  </si>
  <si>
    <t>CHEMBL258669</t>
  </si>
  <si>
    <t>CHEMBL47488</t>
  </si>
  <si>
    <t>CHEMBL526686</t>
  </si>
  <si>
    <t>CHEMBL73697</t>
  </si>
  <si>
    <t>CHEMBL72358</t>
  </si>
  <si>
    <t>CHEMBL311854</t>
  </si>
  <si>
    <t>CHEMBL307470</t>
  </si>
  <si>
    <t>CHEMBL433106</t>
  </si>
  <si>
    <t>CHEMBL308269</t>
  </si>
  <si>
    <t>CHEMBL316735</t>
  </si>
  <si>
    <t>CHEMBL102405</t>
  </si>
  <si>
    <t>CHEMBL73000</t>
  </si>
  <si>
    <t>CHEMBL310039</t>
  </si>
  <si>
    <t>CHEMBL103201</t>
  </si>
  <si>
    <t>CHEMBL306950</t>
  </si>
  <si>
    <t>CHEMBL70310</t>
  </si>
  <si>
    <t>CHEMBL73835</t>
  </si>
  <si>
    <t>CHEMBL72217</t>
  </si>
  <si>
    <t>CHEMBL305462</t>
  </si>
  <si>
    <t>CHEMBL310920</t>
  </si>
  <si>
    <t>CHEMBL307045</t>
  </si>
  <si>
    <t>CHEMBL308102</t>
  </si>
  <si>
    <t>CHEMBL307471</t>
  </si>
  <si>
    <t>CHEMBL73042</t>
  </si>
  <si>
    <t>CHEMBL72410</t>
  </si>
  <si>
    <t>CHEMBL73373</t>
  </si>
  <si>
    <t>CHEMBL307384</t>
  </si>
  <si>
    <t>CHEMBL418992</t>
  </si>
  <si>
    <t>CHEMBL440780</t>
  </si>
  <si>
    <t>CHEMBL320224</t>
  </si>
  <si>
    <t>CHEMBL275471</t>
  </si>
  <si>
    <t>CHEMBL102307</t>
  </si>
  <si>
    <t>CHEMBL103695</t>
  </si>
  <si>
    <t>CHEMBL100954</t>
  </si>
  <si>
    <t>CHEMBL310919</t>
  </si>
  <si>
    <t>CHEMBL8823</t>
  </si>
  <si>
    <t>CHEMBL318146</t>
  </si>
  <si>
    <t>CHEMBL102868</t>
  </si>
  <si>
    <t>CHEMBL302564</t>
  </si>
  <si>
    <t>CHEMBL276288</t>
  </si>
  <si>
    <t>CHEMBL175616</t>
  </si>
  <si>
    <t>CHEMBL103605</t>
  </si>
  <si>
    <t>CHEMBL322996</t>
  </si>
  <si>
    <t>CHEMBL25438</t>
  </si>
  <si>
    <t>CHEMBL281549</t>
  </si>
  <si>
    <t>CHEMBL46311</t>
  </si>
  <si>
    <t>CHEMBL303034</t>
  </si>
  <si>
    <t>CHEMBL41087</t>
  </si>
  <si>
    <t>CHEMBL109648</t>
  </si>
  <si>
    <t>CHEMBL8981</t>
  </si>
  <si>
    <t>CHEMBL30150</t>
  </si>
  <si>
    <t>CHEMBL28963</t>
  </si>
  <si>
    <t>CHEMBL25344</t>
  </si>
  <si>
    <t>CHEMBL305270</t>
  </si>
  <si>
    <t>CHEMBL283610</t>
  </si>
  <si>
    <t>CHEMBL282359</t>
  </si>
  <si>
    <t>CHEMBL103190</t>
  </si>
  <si>
    <t>CHEMBL28863</t>
  </si>
  <si>
    <t>CHEMBL8923</t>
  </si>
  <si>
    <t>CHEMBL27855</t>
  </si>
  <si>
    <t>CHEMBL38537</t>
  </si>
  <si>
    <t>CHEMBL431651</t>
  </si>
  <si>
    <t>CHEMBL281977</t>
  </si>
  <si>
    <t>CHEMBL304721</t>
  </si>
  <si>
    <t>CHEMBL274489</t>
  </si>
  <si>
    <t>CHEMBL2113316</t>
  </si>
  <si>
    <t>CHEMBL29464</t>
  </si>
  <si>
    <t>CHEMBL317716</t>
  </si>
  <si>
    <t>CHEMBL302753</t>
  </si>
  <si>
    <t>CHEMBL112531</t>
  </si>
  <si>
    <t>CHEMBL321984</t>
  </si>
  <si>
    <t>CHEMBL29793</t>
  </si>
  <si>
    <t>CHEMBL101742</t>
  </si>
  <si>
    <t>CHEMBL30405</t>
  </si>
  <si>
    <t>CHEMBL428661</t>
  </si>
  <si>
    <t>CHEMBL282303</t>
  </si>
  <si>
    <t>CHEMBL286279</t>
  </si>
  <si>
    <t>CHEMBL106749</t>
  </si>
  <si>
    <t>CHEMBL303390</t>
  </si>
  <si>
    <t>CHEMBL67325</t>
  </si>
  <si>
    <t>CHEMBL306218</t>
  </si>
  <si>
    <t>CHEMBL149340</t>
  </si>
  <si>
    <t>CHEMBL30215</t>
  </si>
  <si>
    <t>CHEMBL149592</t>
  </si>
  <si>
    <t>CHEMBL267458</t>
  </si>
  <si>
    <t>CHEMBL303501</t>
  </si>
  <si>
    <t>CHEMBL39171</t>
  </si>
  <si>
    <t>CHEMBL284656</t>
  </si>
  <si>
    <t>CHEMBL281869</t>
  </si>
  <si>
    <t>CHEMBL29420</t>
  </si>
  <si>
    <t>CHEMBL319036</t>
  </si>
  <si>
    <t>CHEMBL345951</t>
  </si>
  <si>
    <t>CHEMBL30092</t>
  </si>
  <si>
    <t>CHEMBL147238</t>
  </si>
  <si>
    <t>CHEMBL357678</t>
  </si>
  <si>
    <t>CHEMBL67536</t>
  </si>
  <si>
    <t>CHEMBL282336</t>
  </si>
  <si>
    <t>CHEMBL149763</t>
  </si>
  <si>
    <t>CHEMBL281659</t>
  </si>
  <si>
    <t>CHEMBL29223</t>
  </si>
  <si>
    <t>CHEMBL29313</t>
  </si>
  <si>
    <t>CHEMBL149232</t>
  </si>
  <si>
    <t>CHEMBL359273</t>
  </si>
  <si>
    <t>CHEMBL105490</t>
  </si>
  <si>
    <t>CHEMBL322674</t>
  </si>
  <si>
    <t>CHEMBL148719</t>
  </si>
  <si>
    <t>CHEMBL290026</t>
  </si>
  <si>
    <t>CHEMBL29502</t>
  </si>
  <si>
    <t>CHEMBL148967</t>
  </si>
  <si>
    <t>CHEMBL148637</t>
  </si>
  <si>
    <t>CHEMBL107574</t>
  </si>
  <si>
    <t>CHEMBL1628227</t>
  </si>
  <si>
    <t>CHEMBL193639</t>
  </si>
  <si>
    <t>CHEMBL2146806</t>
  </si>
  <si>
    <t>CHEMBL6437</t>
  </si>
  <si>
    <t>CHEMBL1090527</t>
  </si>
  <si>
    <t>CHEMBL564</t>
  </si>
  <si>
    <t>CHEMBL2146809</t>
  </si>
  <si>
    <t>CHEMBL64249</t>
  </si>
  <si>
    <t>CHEMBL1935438</t>
  </si>
  <si>
    <t>CHEMBL1767156</t>
  </si>
  <si>
    <t>CHEMBL1767149</t>
  </si>
  <si>
    <t>CHEMBL1767141</t>
  </si>
  <si>
    <t>CHEMBL2208433</t>
  </si>
  <si>
    <t>CHEMBL2207280</t>
  </si>
  <si>
    <t>CHEMBL445</t>
  </si>
  <si>
    <t>CHEMBL728</t>
  </si>
  <si>
    <t>CHEMBL549599</t>
  </si>
  <si>
    <t>CHEMBL260823</t>
  </si>
  <si>
    <t>CHEMBL2207664</t>
  </si>
  <si>
    <t>CHEMBL1669413</t>
  </si>
  <si>
    <t>CHEMBL2207285</t>
  </si>
  <si>
    <t>CHEMBL1935447</t>
  </si>
  <si>
    <t>CHEMBL21731</t>
  </si>
  <si>
    <t>CHEMBL654</t>
  </si>
  <si>
    <t>CHEMBL186125</t>
  </si>
  <si>
    <t>CHEMBL1940414</t>
  </si>
  <si>
    <t>CHEMBL558339</t>
  </si>
  <si>
    <t>CHEMBL2158814</t>
  </si>
  <si>
    <t>CHEMBL2158821</t>
  </si>
  <si>
    <t>CHEMBL1222623</t>
  </si>
  <si>
    <t>CHEMBL2158774</t>
  </si>
  <si>
    <t>CHEMBL2171029</t>
  </si>
  <si>
    <t>CHEMBL440512</t>
  </si>
  <si>
    <t>CHEMBL2207660</t>
  </si>
  <si>
    <t>CHEMBL2171215</t>
  </si>
  <si>
    <t>CHEMBL2158773</t>
  </si>
  <si>
    <t>CHEMBL3818805</t>
  </si>
  <si>
    <t>CHEMBL292275</t>
  </si>
  <si>
    <t>CHEMBL3899822</t>
  </si>
  <si>
    <t>CHEMBL1946125</t>
  </si>
  <si>
    <t>CHEMBL476108</t>
  </si>
  <si>
    <t>CHEMBL457957</t>
  </si>
  <si>
    <t>CHEMBL304714</t>
  </si>
  <si>
    <t>CHEMBL272899</t>
  </si>
  <si>
    <t>CHEMBL3752576</t>
  </si>
  <si>
    <t>CHEMBL1455766</t>
  </si>
  <si>
    <t>CHEMBL451</t>
  </si>
  <si>
    <t>CHEMBL236610</t>
  </si>
  <si>
    <t>CHEMBL2207642</t>
  </si>
  <si>
    <t>CHEMBL1669410</t>
  </si>
  <si>
    <t>CHEMBL1767142</t>
  </si>
  <si>
    <t>CHEMBL3358509</t>
  </si>
  <si>
    <t>CHEMBL3357045</t>
  </si>
  <si>
    <t>CHEMBL105483</t>
  </si>
  <si>
    <t>CHEMBL3357043</t>
  </si>
  <si>
    <t>CHEMBL271909</t>
  </si>
  <si>
    <t>CHEMBL61396</t>
  </si>
  <si>
    <t>CHEMBL2171049</t>
  </si>
  <si>
    <t>CHEMBL3922367</t>
  </si>
  <si>
    <t>CHEMBL478617</t>
  </si>
  <si>
    <t>CHEMBL105762</t>
  </si>
  <si>
    <t>CHEMBL59715</t>
  </si>
  <si>
    <t>CHEMBL1946126</t>
  </si>
  <si>
    <t>CHEMBL476935</t>
  </si>
  <si>
    <t>CHEMBL320178</t>
  </si>
  <si>
    <t>CHEMBL1910383</t>
  </si>
  <si>
    <t>CHEMBL2207641</t>
  </si>
  <si>
    <t>CHEMBL442456</t>
  </si>
  <si>
    <t>CHEMBL2179217</t>
  </si>
  <si>
    <t>CHEMBL2158833</t>
  </si>
  <si>
    <t>CHEMBL3967709</t>
  </si>
  <si>
    <t>CHEMBL62903</t>
  </si>
  <si>
    <t>CHEMBL3753962</t>
  </si>
  <si>
    <t>CHEMBL1201207</t>
  </si>
  <si>
    <t>CHEMBL555146</t>
  </si>
  <si>
    <t>CHEMBL60620</t>
  </si>
  <si>
    <t>CHEMBL2031877</t>
  </si>
  <si>
    <t>CHEMBL287671</t>
  </si>
  <si>
    <t>CHEMBL594721</t>
  </si>
  <si>
    <t>CHEMBL400224</t>
  </si>
  <si>
    <t>CHEMBL272695</t>
  </si>
  <si>
    <t>CHEMBL2207638</t>
  </si>
  <si>
    <t>CHEMBL237087</t>
  </si>
  <si>
    <t>CHEMBL10602</t>
  </si>
  <si>
    <t>CHEMBL155328</t>
  </si>
  <si>
    <t>CHEMBL556782</t>
  </si>
  <si>
    <t>CHEMBL3805220</t>
  </si>
  <si>
    <t>CHEMBL25688</t>
  </si>
  <si>
    <t>CHEMBL255621</t>
  </si>
  <si>
    <t>CHEMBL271844</t>
  </si>
  <si>
    <t>CHEMBL107162</t>
  </si>
  <si>
    <t>CHEMBL272480</t>
  </si>
  <si>
    <t>CHEMBL430368</t>
  </si>
  <si>
    <t>CHEMBL404404</t>
  </si>
  <si>
    <t>CHEMBL403804</t>
  </si>
  <si>
    <t>CHEMBL431172</t>
  </si>
  <si>
    <t>CHEMBL271083</t>
  </si>
  <si>
    <t>CHEMBL319000</t>
  </si>
  <si>
    <t>CHEMBL3804837</t>
  </si>
  <si>
    <t>CHEMBL2207639</t>
  </si>
  <si>
    <t>CHEMBL3752270</t>
  </si>
  <si>
    <t>CHEMBL104618</t>
  </si>
  <si>
    <t>CHEMBL240395</t>
  </si>
  <si>
    <t>CHEMBL3221637</t>
  </si>
  <si>
    <t>CHEMBL536991</t>
  </si>
  <si>
    <t>CHEMBL401777</t>
  </si>
  <si>
    <t>CHEMBL90997</t>
  </si>
  <si>
    <t>CHEMBL301701</t>
  </si>
  <si>
    <t>CHEMBL415284</t>
  </si>
  <si>
    <t>CHEMBL435132</t>
  </si>
  <si>
    <t>CHEMBL2180639</t>
  </si>
  <si>
    <t>CHEMBL1766041</t>
  </si>
  <si>
    <t>CHEMBL1790045</t>
  </si>
  <si>
    <t>CHEMBL60869</t>
  </si>
  <si>
    <t>CHEMBL1766024</t>
  </si>
  <si>
    <t>CHEMBL87514</t>
  </si>
  <si>
    <t>CHEMBL201971</t>
  </si>
  <si>
    <t>CHEMBL3085528</t>
  </si>
  <si>
    <t>CHEMBL397276</t>
  </si>
  <si>
    <t>CHEMBL1766044</t>
  </si>
  <si>
    <t>CHEMBL1818334</t>
  </si>
  <si>
    <t>CHEMBL576273</t>
  </si>
  <si>
    <t>CHEMBL1818341</t>
  </si>
  <si>
    <t>CHEMBL170384</t>
  </si>
  <si>
    <t>CHEMBL2048769</t>
  </si>
  <si>
    <t>CHEMBL1921850</t>
  </si>
  <si>
    <t>CHEMBL592</t>
  </si>
  <si>
    <t>CHEMBL539685</t>
  </si>
  <si>
    <t>CHEMBL2046467</t>
  </si>
  <si>
    <t>CHEMBL195787</t>
  </si>
  <si>
    <t>CHEMBL469188</t>
  </si>
  <si>
    <t>CHEMBL27716</t>
  </si>
  <si>
    <t>CHEMBL410907</t>
  </si>
  <si>
    <t>CHEMBL385392</t>
  </si>
  <si>
    <t>CHEMBL1808302</t>
  </si>
  <si>
    <t>CHEMBL1818231</t>
  </si>
  <si>
    <t>CHEMBL516389</t>
  </si>
  <si>
    <t>CHEMBL1642746</t>
  </si>
  <si>
    <t>CHEMBL480426</t>
  </si>
  <si>
    <t>CHEMBL1223951</t>
  </si>
  <si>
    <t>CHEMBL1818237</t>
  </si>
  <si>
    <t>CHEMBL3735756</t>
  </si>
  <si>
    <t>CHEMBL494265</t>
  </si>
  <si>
    <t>CHEMBL187635</t>
  </si>
  <si>
    <t>CHEMBL2386821</t>
  </si>
  <si>
    <t>CHEMBL559569</t>
  </si>
  <si>
    <t>CHEMBL324392</t>
  </si>
  <si>
    <t>CHEMBL514606</t>
  </si>
  <si>
    <t>CHEMBL510201</t>
  </si>
  <si>
    <t>CHEMBL2180641</t>
  </si>
  <si>
    <t>CHEMBL287726</t>
  </si>
  <si>
    <t>CHEMBL592300</t>
  </si>
  <si>
    <t>CHEMBL1642740</t>
  </si>
  <si>
    <t>CHEMBL474091</t>
  </si>
  <si>
    <t>CHEMBL291901</t>
  </si>
  <si>
    <t>CHEMBL550063</t>
  </si>
  <si>
    <t>CHEMBL1642753</t>
  </si>
  <si>
    <t>CHEMBL233143</t>
  </si>
  <si>
    <t>CHEMBL3409109</t>
  </si>
  <si>
    <t>CHEMBL199871</t>
  </si>
  <si>
    <t>CHEMBL3665419</t>
  </si>
  <si>
    <t>CHEMBL202327</t>
  </si>
  <si>
    <t>CHEMBL3084634</t>
  </si>
  <si>
    <t>CHEMBL3409112</t>
  </si>
  <si>
    <t>CHEMBL3695263</t>
  </si>
  <si>
    <t>CHEMBL513136</t>
  </si>
  <si>
    <t>CHEMBL3698756</t>
  </si>
  <si>
    <t>CHEMBL2387189</t>
  </si>
  <si>
    <t>CHEMBL3698856</t>
  </si>
  <si>
    <t>CHEMBL218506</t>
  </si>
  <si>
    <t>CHEMBL3409119</t>
  </si>
  <si>
    <t>CHEMBL3287468</t>
  </si>
  <si>
    <t>CHEMBL202139</t>
  </si>
  <si>
    <t>CHEMBL48420</t>
  </si>
  <si>
    <t>CHEMBL237716</t>
  </si>
  <si>
    <t>CHEMBL1808299</t>
  </si>
  <si>
    <t>CHEMBL3904569</t>
  </si>
  <si>
    <t>CHEMBL448155</t>
  </si>
  <si>
    <t>CHEMBL495548</t>
  </si>
  <si>
    <t>CHEMBL361926</t>
  </si>
  <si>
    <t>CHEMBL104</t>
  </si>
  <si>
    <t>CHEMBL411</t>
  </si>
  <si>
    <t>CHEMBL2413795</t>
  </si>
  <si>
    <t>CHEMBL393985</t>
  </si>
  <si>
    <t>CHEMBL231874</t>
  </si>
  <si>
    <t>CHEMBL184260</t>
  </si>
  <si>
    <t>CHEMBL427395</t>
  </si>
  <si>
    <t>CHEMBL187743</t>
  </si>
  <si>
    <t>CHEMBL3907688</t>
  </si>
  <si>
    <t>CHEMBL240870</t>
  </si>
  <si>
    <t>CHEMBL41550</t>
  </si>
  <si>
    <t>CHEMBL102497</t>
  </si>
  <si>
    <t>CHEMBL495954</t>
  </si>
  <si>
    <t>CHEMBL3889570</t>
  </si>
  <si>
    <t>CHEMBL592301</t>
  </si>
  <si>
    <t>CHEMBL3809650</t>
  </si>
  <si>
    <t>CHEMBL570448</t>
  </si>
  <si>
    <t>CHEMBL238281</t>
  </si>
  <si>
    <t>CHEMBL238305</t>
  </si>
  <si>
    <t>CHEMBL211210</t>
  </si>
  <si>
    <t>CHEMBL412301</t>
  </si>
  <si>
    <t>CHEMBL2386895</t>
  </si>
  <si>
    <t>CHEMBL29808</t>
  </si>
  <si>
    <t>CHEMBL1814702</t>
  </si>
  <si>
    <t>CHEMBL113684</t>
  </si>
  <si>
    <t>CHEMBL229018</t>
  </si>
  <si>
    <t>CHEMBL117321</t>
  </si>
  <si>
    <t>CHEMBL1080389</t>
  </si>
  <si>
    <t>CHEMBL585536</t>
  </si>
  <si>
    <t>CHEMBL271322</t>
  </si>
  <si>
    <t>CHEMBL599175</t>
  </si>
  <si>
    <t>CHEMBL2023764</t>
  </si>
  <si>
    <t>CHEMBL219786</t>
  </si>
  <si>
    <t>CHEMBL143434</t>
  </si>
  <si>
    <t>CHEMBL3084662</t>
  </si>
  <si>
    <t>CHEMBL142184</t>
  </si>
  <si>
    <t>CHEMBL143466</t>
  </si>
  <si>
    <t>CHEMBL143468</t>
  </si>
  <si>
    <t>CHEMBL2042404</t>
  </si>
  <si>
    <t>CHEMBL71431</t>
  </si>
  <si>
    <t>CHEMBL375969</t>
  </si>
  <si>
    <t>CHEMBL3084679</t>
  </si>
  <si>
    <t>CHEMBL376057</t>
  </si>
  <si>
    <t>CHEMBL2106570</t>
  </si>
  <si>
    <t>CHEMBL420008</t>
  </si>
  <si>
    <t>CHEMBL312085</t>
  </si>
  <si>
    <t>CHEMBL569760</t>
  </si>
  <si>
    <t>CHEMBL26505</t>
  </si>
  <si>
    <t>CHEMBL2377269</t>
  </si>
  <si>
    <t>CHEMBL540982</t>
  </si>
  <si>
    <t>CHEMBL2042552</t>
  </si>
  <si>
    <t>CHEMBL66400</t>
  </si>
  <si>
    <t>CHEMBL356505</t>
  </si>
  <si>
    <t>CHEMBL3084658</t>
  </si>
  <si>
    <t>CHEMBL394137</t>
  </si>
  <si>
    <t>CHEMBL168145</t>
  </si>
  <si>
    <t>CHEMBL27673</t>
  </si>
  <si>
    <t>CHEMBL234257</t>
  </si>
  <si>
    <t>CHEMBL147554</t>
  </si>
  <si>
    <t>CHEMBL74352</t>
  </si>
  <si>
    <t>CHEMBL519609</t>
  </si>
  <si>
    <t>CHEMBL336933</t>
  </si>
  <si>
    <t>CHEMBL269117</t>
  </si>
  <si>
    <t>CHEMBL378872</t>
  </si>
  <si>
    <t>CHEMBL146249</t>
  </si>
  <si>
    <t>CHEMBL559557</t>
  </si>
  <si>
    <t>CHEMBL451821</t>
  </si>
  <si>
    <t>CHEMBL363895</t>
  </si>
  <si>
    <t>CHEMBL14</t>
  </si>
  <si>
    <t>CHEMBL167223</t>
  </si>
  <si>
    <t>CHEMBL2114067</t>
  </si>
  <si>
    <t>CHEMBL3985877</t>
  </si>
  <si>
    <t>CHEMBL398043</t>
  </si>
  <si>
    <t>CHEMBL2206334</t>
  </si>
  <si>
    <t>CHEMBL72956</t>
  </si>
  <si>
    <t>CHEMBL302720</t>
  </si>
  <si>
    <t>CHEMBL145081</t>
  </si>
  <si>
    <t>CHEMBL3964512</t>
  </si>
  <si>
    <t>CHEMBL106219</t>
  </si>
  <si>
    <t>CHEMBL3765426</t>
  </si>
  <si>
    <t>CHEMBL1113</t>
  </si>
  <si>
    <t>CHEMBL354934</t>
  </si>
  <si>
    <t>CHEMBL569212</t>
  </si>
  <si>
    <t>CHEMBL355769</t>
  </si>
  <si>
    <t>CHEMBL2312382</t>
  </si>
  <si>
    <t>CHEMBL69383</t>
  </si>
  <si>
    <t>CHEMBL3975147</t>
  </si>
  <si>
    <t>CHEMBL499519</t>
  </si>
  <si>
    <t>CHEMBL3899125</t>
  </si>
  <si>
    <t>CHEMBL169469</t>
  </si>
  <si>
    <t>CHEMBL70848</t>
  </si>
  <si>
    <t>CHEMBL311795</t>
  </si>
  <si>
    <t>CHEMBL3085030</t>
  </si>
  <si>
    <t>CHEMBL359197</t>
  </si>
  <si>
    <t>CHEMBL3577945</t>
  </si>
  <si>
    <t>CHEMBL69452</t>
  </si>
  <si>
    <t>CHEMBL352618</t>
  </si>
  <si>
    <t>CHEMBL2112955</t>
  </si>
  <si>
    <t>CHEMBL3983937</t>
  </si>
  <si>
    <t>CHEMBL74736</t>
  </si>
  <si>
    <t>CHEMBL2312383</t>
  </si>
  <si>
    <t>CHEMBL1935445</t>
  </si>
  <si>
    <t>CHEMBL69904</t>
  </si>
  <si>
    <t>CHEMBL105160</t>
  </si>
  <si>
    <t>CHEMBL306462</t>
  </si>
  <si>
    <t>CHEMBL550818</t>
  </si>
  <si>
    <t>CHEMBL195927</t>
  </si>
  <si>
    <t>CHEMBL239866</t>
  </si>
  <si>
    <t>CHEMBL2312350</t>
  </si>
  <si>
    <t>CHEMBL2312388</t>
  </si>
  <si>
    <t>CHEMBL2311978</t>
  </si>
  <si>
    <t>CHEMBL2312375</t>
  </si>
  <si>
    <t>CHEMBL2311983</t>
  </si>
  <si>
    <t>CHEMBL196598</t>
  </si>
  <si>
    <t>CHEMBL1092377</t>
  </si>
  <si>
    <t>CHEMBL104210</t>
  </si>
  <si>
    <t>CHEMBL279520</t>
  </si>
  <si>
    <t>CHEMBL2441756</t>
  </si>
  <si>
    <t>CHEMBL1559535</t>
  </si>
  <si>
    <t>CHEMBL1088899</t>
  </si>
  <si>
    <t>CHEMBL53463</t>
  </si>
  <si>
    <t>CHEMBL94772</t>
  </si>
  <si>
    <t>CHEMBL2312381</t>
  </si>
  <si>
    <t>CHEMBL1092662</t>
  </si>
  <si>
    <t>CHEMBL593685</t>
  </si>
  <si>
    <t>CHEMBL106224</t>
  </si>
  <si>
    <t>CHEMBL2441761</t>
  </si>
  <si>
    <t>CHEMBL2441751</t>
  </si>
  <si>
    <t>CHEMBL282829</t>
  </si>
  <si>
    <t>CHEMBL239655</t>
  </si>
  <si>
    <t>CHEMBL94454</t>
  </si>
  <si>
    <t>CHEMBL1088900</t>
  </si>
  <si>
    <t>CHEMBL2312386</t>
  </si>
  <si>
    <t>CHEMBL275914</t>
  </si>
  <si>
    <t>CHEMBL278129</t>
  </si>
  <si>
    <t>CHEMBL370232</t>
  </si>
  <si>
    <t>CHEMBL3629360</t>
  </si>
  <si>
    <t>CHEMBL174070</t>
  </si>
  <si>
    <t>CHEMBL352739</t>
  </si>
  <si>
    <t>CHEMBL165035</t>
  </si>
  <si>
    <t>CHEMBL76164</t>
  </si>
  <si>
    <t>CHEMBL335542</t>
  </si>
  <si>
    <t>CHEMBL305693</t>
  </si>
  <si>
    <t>CHEMBL287868</t>
  </si>
  <si>
    <t>CHEMBL376897</t>
  </si>
  <si>
    <t>CHEMBL167816</t>
  </si>
  <si>
    <t>CHEMBL12098</t>
  </si>
  <si>
    <t>CHEMBL92110</t>
  </si>
  <si>
    <t>CHEMBL353842</t>
  </si>
  <si>
    <t>CHEMBL355854</t>
  </si>
  <si>
    <t>CHEMBL73341</t>
  </si>
  <si>
    <t>CHEMBL167838</t>
  </si>
  <si>
    <t>CHEMBL222634</t>
  </si>
  <si>
    <t>CHEMBL200693</t>
  </si>
  <si>
    <t>CHEMBL169565</t>
  </si>
  <si>
    <t>CHEMBL234258</t>
  </si>
  <si>
    <t>CHEMBL353465</t>
  </si>
  <si>
    <t>CHEMBL2021477</t>
  </si>
  <si>
    <t>CHEMBL311054</t>
  </si>
  <si>
    <t>CHEMBL166385</t>
  </si>
  <si>
    <t>CHEMBL219118</t>
  </si>
  <si>
    <t>CHEMBL2424680</t>
  </si>
  <si>
    <t>CHEMBL583027</t>
  </si>
  <si>
    <t>CHEMBL380583</t>
  </si>
  <si>
    <t>CHEMBL286008</t>
  </si>
  <si>
    <t>CHEMBL2111540</t>
  </si>
  <si>
    <t>CHEMBL83982</t>
  </si>
  <si>
    <t>CHEMBL284137</t>
  </si>
  <si>
    <t>CHEMBL554916</t>
  </si>
  <si>
    <t>CHEMBL3354066</t>
  </si>
  <si>
    <t>CHEMBL82859</t>
  </si>
  <si>
    <t>CHEMBL322251</t>
  </si>
  <si>
    <t>CHEMBL2426672</t>
  </si>
  <si>
    <t>CHEMBL170088</t>
  </si>
  <si>
    <t>CHEMBL199981</t>
  </si>
  <si>
    <t>CHEMBL436492</t>
  </si>
  <si>
    <t>CHEMBL224783</t>
  </si>
  <si>
    <t>CHEMBL2432039</t>
  </si>
  <si>
    <t>CHEMBL172272</t>
  </si>
  <si>
    <t>CHEMBL171102</t>
  </si>
  <si>
    <t>CHEMBL2205836</t>
  </si>
  <si>
    <t>CHEMBL259344</t>
  </si>
  <si>
    <t>CHEMBL151938</t>
  </si>
  <si>
    <t>CHEMBL524061</t>
  </si>
  <si>
    <t>CHEMBL443267</t>
  </si>
  <si>
    <t>CHEMBL354841</t>
  </si>
  <si>
    <t>CHEMBL357444</t>
  </si>
  <si>
    <t>CHEMBL1191560</t>
  </si>
  <si>
    <t>CHEMBL12268</t>
  </si>
  <si>
    <t>CHEMBL223079</t>
  </si>
  <si>
    <t>CHEMBL346194</t>
  </si>
  <si>
    <t>CHEMBL352596</t>
  </si>
  <si>
    <t>CHEMBL239436</t>
  </si>
  <si>
    <t>CHEMBL3298986</t>
  </si>
  <si>
    <t>CHEMBL177040</t>
  </si>
  <si>
    <t>CHEMBL1713967</t>
  </si>
  <si>
    <t>CHEMBL273439</t>
  </si>
  <si>
    <t>CHEMBL667</t>
  </si>
  <si>
    <t>CHEMBL478226</t>
  </si>
  <si>
    <t>CHEMBL376781</t>
  </si>
  <si>
    <t>CHEMBL11947</t>
  </si>
  <si>
    <t>CHEMBL138502</t>
  </si>
  <si>
    <t>CHEMBL2092736</t>
  </si>
  <si>
    <t>CHEMBL357404</t>
  </si>
  <si>
    <t>CHEMBL595022</t>
  </si>
  <si>
    <t>CHEMBL149769</t>
  </si>
  <si>
    <t>CHEMBL420662</t>
  </si>
  <si>
    <t>CHEMBL424214</t>
  </si>
  <si>
    <t>CHEMBL2426680</t>
  </si>
  <si>
    <t>CHEMBL197973</t>
  </si>
  <si>
    <t>CHEMBL2032049</t>
  </si>
  <si>
    <t>CHEMBL451542</t>
  </si>
  <si>
    <t>CHEMBL2426686</t>
  </si>
  <si>
    <t>CHEMBL220553</t>
  </si>
  <si>
    <t>CHEMBL144737</t>
  </si>
  <si>
    <t>CHEMBL2092820</t>
  </si>
  <si>
    <t>CHEMBL105122</t>
  </si>
  <si>
    <t>CHEMBL420255</t>
  </si>
  <si>
    <t>CHEMBL145608</t>
  </si>
  <si>
    <t>CHEMBL267014</t>
  </si>
  <si>
    <t>CHEMBL3359597</t>
  </si>
  <si>
    <t>CHEMBL460470</t>
  </si>
  <si>
    <t>CHEMBL227429</t>
  </si>
  <si>
    <t>CHEMBL145301</t>
  </si>
  <si>
    <t>CHEMBL147105</t>
  </si>
  <si>
    <t>CHEMBL144580</t>
  </si>
  <si>
    <t>CHEMBL553155</t>
  </si>
  <si>
    <t>CHEMBL352779</t>
  </si>
  <si>
    <t>CHEMBL2432043</t>
  </si>
  <si>
    <t>CHEMBL343242</t>
  </si>
  <si>
    <t>CHEMBL257174</t>
  </si>
  <si>
    <t>CHEMBL402207</t>
  </si>
  <si>
    <t>CHEMBL2426687</t>
  </si>
  <si>
    <t>CHEMBL1123</t>
  </si>
  <si>
    <t>CHEMBL222259</t>
  </si>
  <si>
    <t>CHEMBL1490</t>
  </si>
  <si>
    <t>CHEMBL3545181</t>
  </si>
  <si>
    <t>CHEMBL1464005</t>
  </si>
  <si>
    <t>CHEMBL76897</t>
  </si>
  <si>
    <t>CHEMBL1231</t>
  </si>
  <si>
    <t>CHEMBL3354068</t>
  </si>
  <si>
    <t>CHEMBL143469</t>
  </si>
  <si>
    <t>CHEMBL1626</t>
  </si>
  <si>
    <t>CHEMBL3354070</t>
  </si>
  <si>
    <t>CHEMBL106218</t>
  </si>
  <si>
    <t>CHEMBL553058</t>
  </si>
  <si>
    <t>CHEMBL2042553</t>
  </si>
  <si>
    <t>CHEMBL376255</t>
  </si>
  <si>
    <t>CHEMBL1909073</t>
  </si>
  <si>
    <t>CHEMBL59898</t>
  </si>
  <si>
    <t>CHEMBL2107687</t>
  </si>
  <si>
    <t>CHEMBL216927</t>
  </si>
  <si>
    <t>CHEMBL576707</t>
  </si>
  <si>
    <t>CHEMBL136027</t>
  </si>
  <si>
    <t>CHEMBL104803</t>
  </si>
  <si>
    <t>CHEMBL479</t>
  </si>
  <si>
    <t>CHEMBL21536</t>
  </si>
  <si>
    <t>CHEMBL571341</t>
  </si>
  <si>
    <t>CHEMBL214029</t>
  </si>
  <si>
    <t>CHEMBL216928</t>
  </si>
  <si>
    <t>CHEMBL438822</t>
  </si>
  <si>
    <t>CHEMBL490</t>
  </si>
  <si>
    <t>CHEMBL657</t>
  </si>
  <si>
    <t>CHEMBL172233</t>
  </si>
  <si>
    <t>CHEMBL168707</t>
  </si>
  <si>
    <t>CHEMBL568775</t>
  </si>
  <si>
    <t>CHEMBL107679</t>
  </si>
  <si>
    <t>CHEMBL285898</t>
  </si>
  <si>
    <t>CHEMBL440138</t>
  </si>
  <si>
    <t>CHEMBL240024</t>
  </si>
  <si>
    <t>CHEMBL240022</t>
  </si>
  <si>
    <t>CHEMBL576663</t>
  </si>
  <si>
    <t>CHEMBL556390</t>
  </si>
  <si>
    <t>CHEMBL294273</t>
  </si>
  <si>
    <t>CHEMBL85190</t>
  </si>
  <si>
    <t>CHEMBL608151</t>
  </si>
  <si>
    <t>CHEMBL82754</t>
  </si>
  <si>
    <t>CHEMBL588119</t>
  </si>
  <si>
    <t>CHEMBL285802</t>
  </si>
  <si>
    <t>CHEMBL3770870</t>
  </si>
  <si>
    <t>CHEMBL215894</t>
  </si>
  <si>
    <t>CHEMBL241102</t>
  </si>
  <si>
    <t>CHEMBL726</t>
  </si>
  <si>
    <t>CHEMBL211976</t>
  </si>
  <si>
    <t>CHEMBL7568</t>
  </si>
  <si>
    <t>CHEMBL352375</t>
  </si>
  <si>
    <t>CHEMBL257643</t>
  </si>
  <si>
    <t>CHEMBL17045</t>
  </si>
  <si>
    <t>CHEMBL1493369</t>
  </si>
  <si>
    <t>CHEMBL458416</t>
  </si>
  <si>
    <t>CHEMBL2312346</t>
  </si>
  <si>
    <t>CHEMBL451335</t>
  </si>
  <si>
    <t>CHEMBL280684</t>
  </si>
  <si>
    <t>CHEMBL257547</t>
  </si>
  <si>
    <t>CHEMBL2205829</t>
  </si>
  <si>
    <t>CHEMBL2335158</t>
  </si>
  <si>
    <t>CHEMBL380759</t>
  </si>
  <si>
    <t>CHEMBL355392</t>
  </si>
  <si>
    <t>CHEMBL2205816</t>
  </si>
  <si>
    <t>CHEMBL2432040</t>
  </si>
  <si>
    <t>CHEMBL2424668</t>
  </si>
  <si>
    <t>CHEMBL2377385</t>
  </si>
  <si>
    <t>CHEMBL2432042</t>
  </si>
  <si>
    <t>CHEMBL85</t>
  </si>
  <si>
    <t>CHEMBL2432052</t>
  </si>
  <si>
    <t>CHEMBL461709</t>
  </si>
  <si>
    <t>CHEMBL2042402</t>
  </si>
  <si>
    <t>CHEMBL372453</t>
  </si>
  <si>
    <t>CHEMBL390842</t>
  </si>
  <si>
    <t>CHEMBL291562</t>
  </si>
  <si>
    <t>CHEMBL3351104</t>
  </si>
  <si>
    <t>CHEMBL594801</t>
  </si>
  <si>
    <t>CHEMBL3350063</t>
  </si>
  <si>
    <t>CHEMBL2312352</t>
  </si>
  <si>
    <t>CHEMBL3770360</t>
  </si>
  <si>
    <t>CHEMBL450729</t>
  </si>
  <si>
    <t>CHEMBL2205362</t>
  </si>
  <si>
    <t>CHEMBL233326</t>
  </si>
  <si>
    <t>CHEMBL232477</t>
  </si>
  <si>
    <t>CHEMBL2112345</t>
  </si>
  <si>
    <t>CHEMBL3236485</t>
  </si>
  <si>
    <t>CHEMBL2204353</t>
  </si>
  <si>
    <t>CHEMBL3236488</t>
  </si>
  <si>
    <t>CHEMBL2088059</t>
  </si>
  <si>
    <t>CHEMBL3326228</t>
  </si>
  <si>
    <t>CHEMBL2064160</t>
  </si>
  <si>
    <t>CHEMBL3236487</t>
  </si>
  <si>
    <t>CHEMBL400035</t>
  </si>
  <si>
    <t>CHEMBL75676</t>
  </si>
  <si>
    <t>CHEMBL474687</t>
  </si>
  <si>
    <t>CHEMBL27699</t>
  </si>
  <si>
    <t>CHEMBL3951319</t>
  </si>
  <si>
    <t>CHEMBL77324</t>
  </si>
  <si>
    <t>CHEMBL240215</t>
  </si>
  <si>
    <t>CHEMBL212525</t>
  </si>
  <si>
    <t>CHEMBL317152</t>
  </si>
  <si>
    <t>CHEMBL3084669</t>
  </si>
  <si>
    <t>CHEMBL3325962</t>
  </si>
  <si>
    <t>CHEMBL393807</t>
  </si>
  <si>
    <t>CHEMBL139934</t>
  </si>
  <si>
    <t>CHEMBL184381</t>
  </si>
  <si>
    <t>CHEMBL362160</t>
  </si>
  <si>
    <t>CHEMBL3665435</t>
  </si>
  <si>
    <t>CHEMBL3581750</t>
  </si>
  <si>
    <t>CHEMBL139566</t>
  </si>
  <si>
    <t>CHEMBL472676</t>
  </si>
  <si>
    <t>CHEMBL258897</t>
  </si>
  <si>
    <t>CHEMBL140580</t>
  </si>
  <si>
    <t>CHEMBL324635</t>
  </si>
  <si>
    <t>CHEMBL3647963</t>
  </si>
  <si>
    <t>CHEMBL499169</t>
  </si>
  <si>
    <t>CHEMBL3967435</t>
  </si>
  <si>
    <t>CHEMBL325774</t>
  </si>
  <si>
    <t>CHEMBL1081374</t>
  </si>
  <si>
    <t>CHEMBL3262088</t>
  </si>
  <si>
    <t>CHEMBL3786946</t>
  </si>
  <si>
    <t>CHEMBL3084538</t>
  </si>
  <si>
    <t>CHEMBL109803</t>
  </si>
  <si>
    <t>CHEMBL2064142</t>
  </si>
  <si>
    <t>CHEMBL3665428</t>
  </si>
  <si>
    <t>CHEMBL281322</t>
  </si>
  <si>
    <t>CHEMBL97979</t>
  </si>
  <si>
    <t>CHEMBL1834416</t>
  </si>
  <si>
    <t>CHEMBL3262091</t>
  </si>
  <si>
    <t>CHEMBL186938</t>
  </si>
  <si>
    <t>CHEMBL3325883</t>
  </si>
  <si>
    <t>CHEMBL230033</t>
  </si>
  <si>
    <t>CHEMBL474708</t>
  </si>
  <si>
    <t>CHEMBL1081375</t>
  </si>
  <si>
    <t>CHEMBL3959501</t>
  </si>
  <si>
    <t>CHEMBL3665436</t>
  </si>
  <si>
    <t>CHEMBL3325745</t>
  </si>
  <si>
    <t>CHEMBL234581</t>
  </si>
  <si>
    <t>CHEMBL3665429</t>
  </si>
  <si>
    <t>CHEMBL106235</t>
  </si>
  <si>
    <t>CHEMBL264288</t>
  </si>
  <si>
    <t>CHEMBL3349268</t>
  </si>
  <si>
    <t>CHEMBL324895</t>
  </si>
  <si>
    <t>CHEMBL181342</t>
  </si>
  <si>
    <t>CHEMBL3349266</t>
  </si>
  <si>
    <t>CHEMBL2064147</t>
  </si>
  <si>
    <t>CHEMBL3325749</t>
  </si>
  <si>
    <t>CHEMBL46516</t>
  </si>
  <si>
    <t>CHEMBL299660</t>
  </si>
  <si>
    <t>CHEMBL270133</t>
  </si>
  <si>
    <t>CHEMBL1783823</t>
  </si>
  <si>
    <t>CHEMBL466438</t>
  </si>
  <si>
    <t>CHEMBL211094</t>
  </si>
  <si>
    <t>CHEMBL393675</t>
  </si>
  <si>
    <t>CHEMBL377033</t>
  </si>
  <si>
    <t>CHEMBL231664</t>
  </si>
  <si>
    <t>CHEMBL100574</t>
  </si>
  <si>
    <t>CHEMBL228736</t>
  </si>
  <si>
    <t>CHEMBL3670298</t>
  </si>
  <si>
    <t>CHEMBL233820</t>
  </si>
  <si>
    <t>CHEMBL320342</t>
  </si>
  <si>
    <t>CHEMBL611930</t>
  </si>
  <si>
    <t>CHEMBL437742</t>
  </si>
  <si>
    <t>CHEMBL184689</t>
  </si>
  <si>
    <t>CHEMBL187907</t>
  </si>
  <si>
    <t>CHEMBL210770</t>
  </si>
  <si>
    <t>CHEMBL184864</t>
  </si>
  <si>
    <t>CHEMBL3961206</t>
  </si>
  <si>
    <t>CHEMBL228738</t>
  </si>
  <si>
    <t>CHEMBL106785</t>
  </si>
  <si>
    <t>CHEMBL3581762</t>
  </si>
  <si>
    <t>CHEMBL3932117</t>
  </si>
  <si>
    <t>CHEMBL3262550</t>
  </si>
  <si>
    <t>CHEMBL3144472</t>
  </si>
  <si>
    <t>CHEMBL1783824</t>
  </si>
  <si>
    <t>CHEMBL110138</t>
  </si>
  <si>
    <t>CHEMBL3665437</t>
  </si>
  <si>
    <t>CHEMBL378453</t>
  </si>
  <si>
    <t>CHEMBL3262552</t>
  </si>
  <si>
    <t>CHEMBL109509</t>
  </si>
  <si>
    <t>CHEMBL593214</t>
  </si>
  <si>
    <t>CHEMBL1783828</t>
  </si>
  <si>
    <t>CHEMBL322717</t>
  </si>
  <si>
    <t>CHEMBL182131</t>
  </si>
  <si>
    <t>CHEMBL320582</t>
  </si>
  <si>
    <t>CHEMBL3394847</t>
  </si>
  <si>
    <t>CHEMBL3260824</t>
  </si>
  <si>
    <t>CHEMBL1170178</t>
  </si>
  <si>
    <t>CHEMBL1083657</t>
  </si>
  <si>
    <t>CHEMBL1170803</t>
  </si>
  <si>
    <t>CHEMBL1830961</t>
  </si>
  <si>
    <t>CHEMBL3260834</t>
  </si>
  <si>
    <t>CHEMBL1083659</t>
  </si>
  <si>
    <t>CHEMBL1172520</t>
  </si>
  <si>
    <t>CHEMBL3260832</t>
  </si>
  <si>
    <t>CHEMBL1830968</t>
  </si>
  <si>
    <t>CHEMBL3260835</t>
  </si>
  <si>
    <t>CHEMBL3739451</t>
  </si>
  <si>
    <t>CHEMBL3545367</t>
  </si>
  <si>
    <t>CHEMBL3634015</t>
  </si>
  <si>
    <t>CHEMBL3691851</t>
  </si>
  <si>
    <t>CHEMBL3669030</t>
  </si>
  <si>
    <t>CHEMBL2435411</t>
  </si>
  <si>
    <t>CHEMBL3704939</t>
  </si>
  <si>
    <t>CHEMBL2107822</t>
  </si>
  <si>
    <t>CHEMBL3663390</t>
  </si>
  <si>
    <t>CHEMBL429130</t>
  </si>
  <si>
    <t>CHEMBL3260825</t>
  </si>
  <si>
    <t>CHEMBL2425784</t>
  </si>
  <si>
    <t>CHEMBL3670628</t>
  </si>
  <si>
    <t>CHEMBL2435400</t>
  </si>
  <si>
    <t>CHEMBL3585954</t>
  </si>
  <si>
    <t>CHEMBL3663510</t>
  </si>
  <si>
    <t>CHEMBL3669467</t>
  </si>
  <si>
    <t>CHEMBL3585942</t>
  </si>
  <si>
    <t>CHEMBL3649106</t>
  </si>
  <si>
    <t>CHEMBL3663572</t>
  </si>
  <si>
    <t>CHEMBL3669024</t>
  </si>
  <si>
    <t>CHEMBL3659191</t>
  </si>
  <si>
    <t>CHEMBL3663502</t>
  </si>
  <si>
    <t>CHEMBL3663415</t>
  </si>
  <si>
    <t>CHEMBL3670578</t>
  </si>
  <si>
    <t>CHEMBL3669491</t>
  </si>
  <si>
    <t>CHEMBL3670564</t>
  </si>
  <si>
    <t>CHEMBL3586430</t>
  </si>
  <si>
    <t>CHEMBL3649236</t>
  </si>
  <si>
    <t>CHEMBL3652468</t>
  </si>
  <si>
    <t>CHEMBL3704965</t>
  </si>
  <si>
    <t>CHEMBL3669508</t>
  </si>
  <si>
    <t>CHEMBL3665618</t>
  </si>
  <si>
    <t>CHEMBL3649199</t>
  </si>
  <si>
    <t>CHEMBL2385134</t>
  </si>
  <si>
    <t>CHEMBL3665619</t>
  </si>
  <si>
    <t>CHEMBL404397</t>
  </si>
  <si>
    <t>CHEMBL3669051</t>
  </si>
  <si>
    <t>CHEMBL3669573</t>
  </si>
  <si>
    <t>CHEMBL3663471</t>
  </si>
  <si>
    <t>CHEMBL3585936</t>
  </si>
  <si>
    <t>CHEMBL3670630</t>
  </si>
  <si>
    <t>CHEMBL3704928</t>
  </si>
  <si>
    <t>CHEMBL3665630</t>
  </si>
  <si>
    <t>CHEMBL3669560</t>
  </si>
  <si>
    <t>CHEMBL3426150</t>
  </si>
  <si>
    <t>CHEMBL3649126</t>
  </si>
  <si>
    <t>CHEMBL3649057</t>
  </si>
  <si>
    <t>CHEMBL3691816</t>
  </si>
  <si>
    <t>CHEMBL3586426</t>
  </si>
  <si>
    <t>CHEMBL3585949</t>
  </si>
  <si>
    <t>CHEMBL3663449</t>
  </si>
  <si>
    <t>CHEMBL3652448</t>
  </si>
  <si>
    <t>CHEMBL3672933</t>
  </si>
  <si>
    <t>CHEMBL184936</t>
  </si>
  <si>
    <t>CHEMBL3649092</t>
  </si>
  <si>
    <t>CHEMBL3426138</t>
  </si>
  <si>
    <t>CHEMBL3663569</t>
  </si>
  <si>
    <t>CHEMBL2435397</t>
  </si>
  <si>
    <t>CHEMBL2413512</t>
  </si>
  <si>
    <t>CHEMBL3646167</t>
  </si>
  <si>
    <t>CHEMBL3649050</t>
  </si>
  <si>
    <t>CHEMBL3665635</t>
  </si>
  <si>
    <t>CHEMBL3663444</t>
  </si>
  <si>
    <t>CHEMBL3343260</t>
  </si>
  <si>
    <t>CHEMBL3663435</t>
  </si>
  <si>
    <t>CHEMBL3649097</t>
  </si>
  <si>
    <t>CHEMBL3670629</t>
  </si>
  <si>
    <t>CHEMBL1271877</t>
  </si>
  <si>
    <t>CHEMBL3652457</t>
  </si>
  <si>
    <t>CHEMBL3670567</t>
  </si>
  <si>
    <t>CHEMBL1272205</t>
  </si>
  <si>
    <t>CHEMBL3670534</t>
  </si>
  <si>
    <t>CHEMBL3669570</t>
  </si>
  <si>
    <t>CHEMBL3652523</t>
  </si>
  <si>
    <t>CHEMBL3646175</t>
  </si>
  <si>
    <t>CHEMBL3652508</t>
  </si>
  <si>
    <t>CHEMBL3649090</t>
  </si>
  <si>
    <t>CHEMBL3649175</t>
  </si>
  <si>
    <t>CHEMBL3663443</t>
  </si>
  <si>
    <t>CHEMBL3649178</t>
  </si>
  <si>
    <t>CHEMBL3669486</t>
  </si>
  <si>
    <t>CHEMBL3649239</t>
  </si>
  <si>
    <t>CHEMBL3669463</t>
  </si>
  <si>
    <t>CHEMBL3950755</t>
  </si>
  <si>
    <t>CHEMBL3951785</t>
  </si>
  <si>
    <t>CHEMBL2413513</t>
  </si>
  <si>
    <t>CHEMBL3642136</t>
  </si>
  <si>
    <t>CHEMBL3649192</t>
  </si>
  <si>
    <t>CHEMBL3652438</t>
  </si>
  <si>
    <t>CHEMBL3670547</t>
  </si>
  <si>
    <t>CHEMBL3586417</t>
  </si>
  <si>
    <t>CHEMBL3585934</t>
  </si>
  <si>
    <t>CHEMBL3649158</t>
  </si>
  <si>
    <t>CHEMBL3669532</t>
  </si>
  <si>
    <t>CHEMBL3670606</t>
  </si>
  <si>
    <t>CHEMBL3655711</t>
  </si>
  <si>
    <t>CHEMBL3099899</t>
  </si>
  <si>
    <t>CHEMBL3338856</t>
  </si>
  <si>
    <t>CHEMBL445161</t>
  </si>
  <si>
    <t>CHEMBL3741474</t>
  </si>
  <si>
    <t>CHEMBL3394842</t>
  </si>
  <si>
    <t>CHEMBL1083041</t>
  </si>
  <si>
    <t>CHEMBL3099893</t>
  </si>
  <si>
    <t>CHEMBL3652469</t>
  </si>
  <si>
    <t>CHEMBL3394831</t>
  </si>
  <si>
    <t>CHEMBL3652514</t>
  </si>
  <si>
    <t>CHEMBL3585940</t>
  </si>
  <si>
    <t>CHEMBL3672931</t>
  </si>
  <si>
    <t>CHEMBL3585956</t>
  </si>
  <si>
    <t>CHEMBL3642129</t>
  </si>
  <si>
    <t>CHEMBL2385132</t>
  </si>
  <si>
    <t>CHEMBL2435409</t>
  </si>
  <si>
    <t>CHEMBL3343259</t>
  </si>
  <si>
    <t>CHEMBL3099895</t>
  </si>
  <si>
    <t>CHEMBL3670531</t>
  </si>
  <si>
    <t>CHEMBL1830962</t>
  </si>
  <si>
    <t>CHEMBL3670595</t>
  </si>
  <si>
    <t>CHEMBL3670528</t>
  </si>
  <si>
    <t>CHEMBL3670542</t>
  </si>
  <si>
    <t>CHEMBL3669473</t>
  </si>
  <si>
    <t>CHEMBL3646156</t>
  </si>
  <si>
    <t>CHEMBL3649077</t>
  </si>
  <si>
    <t>CHEMBL3343253</t>
  </si>
  <si>
    <t>CHEMBL3652472</t>
  </si>
  <si>
    <t>CHEMBL3585950</t>
  </si>
  <si>
    <t>CHEMBL3099884</t>
  </si>
  <si>
    <t>CHEMBL3663424</t>
  </si>
  <si>
    <t>CHEMBL3663554</t>
  </si>
  <si>
    <t>CHEMBL3665649</t>
  </si>
  <si>
    <t>CHEMBL3670553</t>
  </si>
  <si>
    <t>CHEMBL3669444</t>
  </si>
  <si>
    <t>CHEMBL3670573</t>
  </si>
  <si>
    <t>CHEMBL3665623</t>
  </si>
  <si>
    <t>CHEMBL3649049</t>
  </si>
  <si>
    <t>CHEMBL3670612</t>
  </si>
  <si>
    <t>CHEMBL3649034</t>
  </si>
  <si>
    <t>CHEMBL3652439</t>
  </si>
  <si>
    <t>CHEMBL185080</t>
  </si>
  <si>
    <t>CHEMBL3597968</t>
  </si>
  <si>
    <t>CHEMBL3924149</t>
  </si>
  <si>
    <t>CHEMBL3663528</t>
  </si>
  <si>
    <t>CHEMBL3669526</t>
  </si>
  <si>
    <t>CHEMBL2413367</t>
  </si>
  <si>
    <t>CHEMBL3663571</t>
  </si>
  <si>
    <t>CHEMBL3639580</t>
  </si>
  <si>
    <t>CHEMBL3649133</t>
  </si>
  <si>
    <t>CHEMBL3597965</t>
  </si>
  <si>
    <t>CHEMBL3669461</t>
  </si>
  <si>
    <t>CHEMBL3663430</t>
  </si>
  <si>
    <t>CHEMBL3663395</t>
  </si>
  <si>
    <t>CHEMBL3669459</t>
  </si>
  <si>
    <t>CHEMBL3652475</t>
  </si>
  <si>
    <t>CHEMBL3665639</t>
  </si>
  <si>
    <t>CHEMBL184303</t>
  </si>
  <si>
    <t>CHEMBL3659207</t>
  </si>
  <si>
    <t>CHEMBL3669458</t>
  </si>
  <si>
    <t>CHEMBL3235259</t>
  </si>
  <si>
    <t>CHEMBL3669516</t>
  </si>
  <si>
    <t>CHEMBL3659206</t>
  </si>
  <si>
    <t>CHEMBL3669575</t>
  </si>
  <si>
    <t>CHEMBL3343241</t>
  </si>
  <si>
    <t>CHEMBL3652485</t>
  </si>
  <si>
    <t>CHEMBL3663473</t>
  </si>
  <si>
    <t>CHEMBL3665628</t>
  </si>
  <si>
    <t>CHEMBL3663478</t>
  </si>
  <si>
    <t>CHEMBL3649153</t>
  </si>
  <si>
    <t>CHEMBL3954099</t>
  </si>
  <si>
    <t>CHEMBL1334465</t>
  </si>
  <si>
    <t>CHEMBL3652493</t>
  </si>
  <si>
    <t>CHEMBL3972394</t>
  </si>
  <si>
    <t>CHEMBL3663439</t>
  </si>
  <si>
    <t>CHEMBL3922456</t>
  </si>
  <si>
    <t>CHEMBL3649207</t>
  </si>
  <si>
    <t>CHEMBL3691807</t>
  </si>
  <si>
    <t>CHEMBL3646190</t>
  </si>
  <si>
    <t>CHEMBL3669511</t>
  </si>
  <si>
    <t>CHEMBL3669040</t>
  </si>
  <si>
    <t>CHEMBL3691825</t>
  </si>
  <si>
    <t>CHEMBL3663505</t>
  </si>
  <si>
    <t>CHEMBL3669006</t>
  </si>
  <si>
    <t>CHEMBL3649208</t>
  </si>
  <si>
    <t>CHEMBL3659229</t>
  </si>
  <si>
    <t>CHEMBL3670551</t>
  </si>
  <si>
    <t>CHEMBL3670597</t>
  </si>
  <si>
    <t>CHEMBL1271761</t>
  </si>
  <si>
    <t>CHEMBL3663452</t>
  </si>
  <si>
    <t>CHEMBL3649076</t>
  </si>
  <si>
    <t>CHEMBL3663417</t>
  </si>
  <si>
    <t>CHEMBL3649149</t>
  </si>
  <si>
    <t>CHEMBL3663545</t>
  </si>
  <si>
    <t>CHEMBL3979157</t>
  </si>
  <si>
    <t>CHEMBL3691828</t>
  </si>
  <si>
    <t>CHEMBL3649183</t>
  </si>
  <si>
    <t>CHEMBL3691824</t>
  </si>
  <si>
    <t>CHEMBL3911086</t>
  </si>
  <si>
    <t>CHEMBL3958698</t>
  </si>
  <si>
    <t>CHEMBL3263059</t>
  </si>
  <si>
    <t>CHEMBL2401804</t>
  </si>
  <si>
    <t>CHEMBL2401857</t>
  </si>
  <si>
    <t>CHEMBL3961320</t>
  </si>
  <si>
    <t>CHEMBL3952542</t>
  </si>
  <si>
    <t>CHEMBL3975389</t>
  </si>
  <si>
    <t>CHEMBL2333772</t>
  </si>
  <si>
    <t>CHEMBL2393200</t>
  </si>
  <si>
    <t>CHEMBL3964813</t>
  </si>
  <si>
    <t>CHEMBL3897234</t>
  </si>
  <si>
    <t>CHEMBL3896118</t>
  </si>
  <si>
    <t>CHEMBL3287047</t>
  </si>
  <si>
    <t>CHEMBL3964440</t>
  </si>
  <si>
    <t>CHEMBL3901507</t>
  </si>
  <si>
    <t>CHEMBL3287043</t>
  </si>
  <si>
    <t>CHEMBL3924797</t>
  </si>
  <si>
    <t>CHEMBL3947595</t>
  </si>
  <si>
    <t>CHEMBL3287049</t>
  </si>
  <si>
    <t>CHEMBL3954912</t>
  </si>
  <si>
    <t>CHEMBL3930322</t>
  </si>
  <si>
    <t>CHEMBL3925340</t>
  </si>
  <si>
    <t>CHEMBL2333766</t>
  </si>
  <si>
    <t>CHEMBL2112864</t>
  </si>
  <si>
    <t>CHEMBL2333760</t>
  </si>
  <si>
    <t>CHEMBL2393213</t>
  </si>
  <si>
    <t>CHEMBL3983590</t>
  </si>
  <si>
    <t>CHEMBL2393195</t>
  </si>
  <si>
    <t>CHEMBL3961084</t>
  </si>
  <si>
    <t>CHEMBL3103629</t>
  </si>
  <si>
    <t>CHEMBL2393210</t>
  </si>
  <si>
    <t>CHEMBL3915938</t>
  </si>
  <si>
    <t>CHEMBL2381903</t>
  </si>
  <si>
    <t>CHEMBL2393196</t>
  </si>
  <si>
    <t>CHEMBL3263066</t>
  </si>
  <si>
    <t>CHEMBL3955518</t>
  </si>
  <si>
    <t>CHEMBL3092615</t>
  </si>
  <si>
    <t>CHEMBL1170328</t>
  </si>
  <si>
    <t>CHEMBL401657</t>
  </si>
  <si>
    <t>CHEMBL454913</t>
  </si>
  <si>
    <t>CHEMBL2333350</t>
  </si>
  <si>
    <t>CHEMBL3103628</t>
  </si>
  <si>
    <t>CHEMBL2112007</t>
  </si>
  <si>
    <t>CHEMBL255308</t>
  </si>
  <si>
    <t>CHEMBL2112861</t>
  </si>
  <si>
    <t>CHEMBL2401802</t>
  </si>
  <si>
    <t>CHEMBL3104629</t>
  </si>
  <si>
    <t>CHEMBL461532</t>
  </si>
  <si>
    <t>CHEMBL2333358</t>
  </si>
  <si>
    <t>CHEMBL461326</t>
  </si>
  <si>
    <t>CHEMBL2381897</t>
  </si>
  <si>
    <t>CHEMBL2393204</t>
  </si>
  <si>
    <t>CHEMBL2393208</t>
  </si>
  <si>
    <t>CHEMBL3092617</t>
  </si>
  <si>
    <t>CHEMBL375682</t>
  </si>
  <si>
    <t>CHEMBL2333763</t>
  </si>
  <si>
    <t>CHEMBL403879</t>
  </si>
  <si>
    <t>CHEMBL2401862</t>
  </si>
  <si>
    <t>CHEMBL2333359</t>
  </si>
  <si>
    <t>CHEMBL462367</t>
  </si>
  <si>
    <t>CHEMBL2381893</t>
  </si>
  <si>
    <t>CHEMBL402597</t>
  </si>
  <si>
    <t>CHEMBL1169909</t>
  </si>
  <si>
    <t>CHEMBL404869</t>
  </si>
  <si>
    <t>CHEMBL402563</t>
  </si>
  <si>
    <t>CHEMBL2381906</t>
  </si>
  <si>
    <t>CHEMBL3104631</t>
  </si>
  <si>
    <t>CHEMBL226807</t>
  </si>
  <si>
    <t>CHEMBL461325</t>
  </si>
  <si>
    <t>CHEMBL257560</t>
  </si>
  <si>
    <t>CHEMBL3092621</t>
  </si>
  <si>
    <t>CHEMBL255726</t>
  </si>
  <si>
    <t>CHEMBL258429</t>
  </si>
  <si>
    <t>CHEMBL2333764</t>
  </si>
  <si>
    <t>CHEMBL3092624</t>
  </si>
  <si>
    <t>CHEMBL2071530</t>
  </si>
  <si>
    <t>CHEMBL2381892</t>
  </si>
  <si>
    <t>CHEMBL255454</t>
  </si>
  <si>
    <t>CHEMBL2333758</t>
  </si>
  <si>
    <t>CHEMBL2401854</t>
  </si>
  <si>
    <t>CHEMBL3104627</t>
  </si>
  <si>
    <t>CHEMBL2393197</t>
  </si>
  <si>
    <t>CHEMBL255278</t>
  </si>
  <si>
    <t>CHEMBL258234</t>
  </si>
  <si>
    <t>CHEMBL256944</t>
  </si>
  <si>
    <t>CHEMBL255455</t>
  </si>
  <si>
    <t>CHEMBL3104626</t>
  </si>
  <si>
    <t>CHEMBL3092623</t>
  </si>
  <si>
    <t>CHEMBL402793</t>
  </si>
  <si>
    <t>CHEMBL2071537</t>
  </si>
  <si>
    <t>CHEMBL2333769</t>
  </si>
  <si>
    <t>CHEMBL2381890</t>
  </si>
  <si>
    <t>CHEMBL428431</t>
  </si>
  <si>
    <t>CHEMBL256943</t>
  </si>
  <si>
    <t>CHEMBL2071532</t>
  </si>
  <si>
    <t>CHEMBL255252</t>
  </si>
  <si>
    <t>CHEMBL3092616</t>
  </si>
  <si>
    <t>CHEMBL2071536</t>
  </si>
  <si>
    <t>CHEMBL2393194</t>
  </si>
  <si>
    <t>CHEMBL255505</t>
  </si>
  <si>
    <t>CHEMBL255093</t>
  </si>
  <si>
    <t>CHEMBL2393218</t>
  </si>
  <si>
    <t>CHEMBL2172277</t>
  </si>
  <si>
    <t>CHEMBL226857</t>
  </si>
  <si>
    <t>CHEMBL1518422</t>
  </si>
  <si>
    <t>CHEMBL3092626</t>
  </si>
  <si>
    <t>CHEMBL257136</t>
  </si>
  <si>
    <t>CHEMBL430029</t>
  </si>
  <si>
    <t>CHEMBL568059</t>
  </si>
  <si>
    <t>CHEMBL601695</t>
  </si>
  <si>
    <t>CHEMBL565974</t>
  </si>
  <si>
    <t>CHEMBL571599</t>
  </si>
  <si>
    <t>CHEMBL567133</t>
  </si>
  <si>
    <t>CHEMBL566913</t>
  </si>
  <si>
    <t>CHEMBL601698</t>
  </si>
  <si>
    <t>CHEMBL569914</t>
  </si>
  <si>
    <t>CHEMBL2172149</t>
  </si>
  <si>
    <t>CHEMBL601696</t>
  </si>
  <si>
    <t>CHEMBL567561</t>
  </si>
  <si>
    <t>CHEMBL567915</t>
  </si>
  <si>
    <t>CHEMBL596961</t>
  </si>
  <si>
    <t>CHEMBL571584</t>
  </si>
  <si>
    <t>CHEMBL565363</t>
  </si>
  <si>
    <t>CHEMBL600370</t>
  </si>
  <si>
    <t>CHEMBL570155</t>
  </si>
  <si>
    <t>CHEMBL600573</t>
  </si>
  <si>
    <t>CHEMBL569915</t>
  </si>
  <si>
    <t>CHEMBL579330</t>
  </si>
  <si>
    <t>CHEMBL603148</t>
  </si>
  <si>
    <t>CHEMBL590008</t>
  </si>
  <si>
    <t>CHEMBL592678</t>
  </si>
  <si>
    <t>CHEMBL570238</t>
  </si>
  <si>
    <t>CHEMBL590259</t>
  </si>
  <si>
    <t>CHEMBL598386</t>
  </si>
  <si>
    <t>CHEMBL569053</t>
  </si>
  <si>
    <t>CHEMBL591226</t>
  </si>
  <si>
    <t>CHEMBL603866</t>
  </si>
  <si>
    <t>CHEMBL569771</t>
  </si>
  <si>
    <t>CHEMBL563183</t>
  </si>
  <si>
    <t>CHEMBL569913</t>
  </si>
  <si>
    <t>CHEMBL398435</t>
  </si>
  <si>
    <t>CHEMBL554782</t>
  </si>
  <si>
    <t>CHEMBL592409</t>
  </si>
  <si>
    <t>CHEMBL598374</t>
  </si>
  <si>
    <t>CHEMBL566447</t>
  </si>
  <si>
    <t>CHEMBL2172264</t>
  </si>
  <si>
    <t>CHEMBL2172134</t>
  </si>
  <si>
    <t>CHEMBL557062</t>
  </si>
  <si>
    <t>CHEMBL569908</t>
  </si>
  <si>
    <t>CHEMBL599606</t>
  </si>
  <si>
    <t>CHEMBL541742</t>
  </si>
  <si>
    <t>CHEMBL598816</t>
  </si>
  <si>
    <t>CHEMBL599422</t>
  </si>
  <si>
    <t>CHEMBL605565</t>
  </si>
  <si>
    <t>CHEMBL2172142</t>
  </si>
  <si>
    <t>CHEMBL556446</t>
  </si>
  <si>
    <t>CHEMBL599020</t>
  </si>
  <si>
    <t>CHEMBL585693</t>
  </si>
  <si>
    <t>CHEMBL2172266</t>
  </si>
  <si>
    <t>CHEMBL597380</t>
  </si>
  <si>
    <t>CHEMBL2172139</t>
  </si>
  <si>
    <t>CHEMBL559259</t>
  </si>
  <si>
    <t>CHEMBL2172145</t>
  </si>
  <si>
    <t>CHEMBL2172158</t>
  </si>
  <si>
    <t>CHEMBL568127</t>
  </si>
  <si>
    <t>CHEMBL605968</t>
  </si>
  <si>
    <t>CHEMBL551619</t>
  </si>
  <si>
    <t>CHEMBL2172137</t>
  </si>
  <si>
    <t>CHEMBL2172280</t>
  </si>
  <si>
    <t>CHEMBL496620</t>
  </si>
  <si>
    <t>CHEMBL2172138</t>
  </si>
  <si>
    <t>CHEMBL568567</t>
  </si>
  <si>
    <t>CHEMBL565840</t>
  </si>
  <si>
    <t>CHEMBL2172159</t>
  </si>
  <si>
    <t>CHEMBL591536</t>
  </si>
  <si>
    <t>CHEMBL2172279</t>
  </si>
  <si>
    <t>CHEMBL2172284</t>
  </si>
  <si>
    <t>CHEMBL223344</t>
  </si>
  <si>
    <t>CHEMBL561692</t>
  </si>
  <si>
    <t>CHEMBL2172130</t>
  </si>
  <si>
    <t>CHEMBL495796</t>
  </si>
  <si>
    <t>CHEMBL596963</t>
  </si>
  <si>
    <t>CHEMBL600191</t>
  </si>
  <si>
    <t>CHEMBL445413</t>
  </si>
  <si>
    <t>CHEMBL496229</t>
  </si>
  <si>
    <t>CHEMBL597766</t>
  </si>
  <si>
    <t>CHEMBL499580</t>
  </si>
  <si>
    <t>CHEMBL498225</t>
  </si>
  <si>
    <t>CHEMBL562546</t>
  </si>
  <si>
    <t>CHEMBL498038</t>
  </si>
  <si>
    <t>CHEMBL597351</t>
  </si>
  <si>
    <t>CHEMBL598381</t>
  </si>
  <si>
    <t>CHEMBL1440</t>
  </si>
  <si>
    <t>CHEMBL40275</t>
  </si>
  <si>
    <t>CHEMBL605563</t>
  </si>
  <si>
    <t>CHEMBL599991</t>
  </si>
  <si>
    <t>CHEMBL2333767</t>
  </si>
  <si>
    <t>CHEMBL498223</t>
  </si>
  <si>
    <t>CHEMBL496012</t>
  </si>
  <si>
    <t>CHEMBL597158</t>
  </si>
  <si>
    <t>CHEMBL559689</t>
  </si>
  <si>
    <t>CHEMBL549307</t>
  </si>
  <si>
    <t>CHEMBL498224</t>
  </si>
  <si>
    <t>CHEMBL2333774</t>
  </si>
  <si>
    <t>CHEMBL599202</t>
  </si>
  <si>
    <t>CHEMBL2333770</t>
  </si>
  <si>
    <t>CHEMBL496022</t>
  </si>
  <si>
    <t>CHEMBL58</t>
  </si>
  <si>
    <t>CHEMBL598388</t>
  </si>
  <si>
    <t>CHEMBL522725</t>
  </si>
  <si>
    <t>CHEMBL522053</t>
  </si>
  <si>
    <t>CHEMBL566661</t>
  </si>
  <si>
    <t>CHEMBL605773</t>
  </si>
  <si>
    <t>CHEMBL589528</t>
  </si>
  <si>
    <t>CHEMBL271673</t>
  </si>
  <si>
    <t>CHEMBL434467</t>
  </si>
  <si>
    <t>CHEMBL1771259</t>
  </si>
  <si>
    <t>CHEMBL3746386</t>
  </si>
  <si>
    <t>CHEMBL3746851</t>
  </si>
  <si>
    <t>CHEMBL345581</t>
  </si>
  <si>
    <t>CHEMBL348119</t>
  </si>
  <si>
    <t>CHEMBL346243</t>
  </si>
  <si>
    <t>CHEMBL157661</t>
  </si>
  <si>
    <t>CHEMBL329536</t>
  </si>
  <si>
    <t>CHEMBL3746870</t>
  </si>
  <si>
    <t>CHEMBL346242</t>
  </si>
  <si>
    <t>CHEMBL155802</t>
  </si>
  <si>
    <t>CHEMBL433734</t>
  </si>
  <si>
    <t>CHEMBL155925</t>
  </si>
  <si>
    <t>CHEMBL3746796</t>
  </si>
  <si>
    <t>CHEMBL262904</t>
  </si>
  <si>
    <t>CHEMBL1774206</t>
  </si>
  <si>
    <t>CHEMBL44246</t>
  </si>
  <si>
    <t>CHEMBL331937</t>
  </si>
  <si>
    <t>CHEMBL1771261</t>
  </si>
  <si>
    <t>CHEMBL3747224</t>
  </si>
  <si>
    <t>CHEMBL121799</t>
  </si>
  <si>
    <t>CHEMBL1771260</t>
  </si>
  <si>
    <t>CHEMBL61532</t>
  </si>
  <si>
    <t>CHEMBL127962</t>
  </si>
  <si>
    <t>CHEMBL538380</t>
  </si>
  <si>
    <t>CHEMBL559045</t>
  </si>
  <si>
    <t>CHEMBL515095</t>
  </si>
  <si>
    <t>CHEMBL145396</t>
  </si>
  <si>
    <t>CHEMBL121636</t>
  </si>
  <si>
    <t>CHEMBL1774217</t>
  </si>
  <si>
    <t>CHEMBL561332</t>
  </si>
  <si>
    <t>CHEMBL314123</t>
  </si>
  <si>
    <t>CHEMBL2046865</t>
  </si>
  <si>
    <t>CHEMBL90497</t>
  </si>
  <si>
    <t>CHEMBL1774207</t>
  </si>
  <si>
    <t>CHEMBL557932</t>
  </si>
  <si>
    <t>CHEMBL1771263</t>
  </si>
  <si>
    <t>CHEMBL91738</t>
  </si>
  <si>
    <t>CHEMBL328460</t>
  </si>
  <si>
    <t>CHEMBL343313</t>
  </si>
  <si>
    <t>CHEMBL1080301</t>
  </si>
  <si>
    <t>CHEMBL141442</t>
  </si>
  <si>
    <t>CHEMBL1080826</t>
  </si>
  <si>
    <t>CHEMBL343399</t>
  </si>
  <si>
    <t>CHEMBL2440935</t>
  </si>
  <si>
    <t>CHEMBL551608</t>
  </si>
  <si>
    <t>CHEMBL1224000</t>
  </si>
  <si>
    <t>CHEMBL340209</t>
  </si>
  <si>
    <t>CHEMBL1223987</t>
  </si>
  <si>
    <t>CHEMBL88871</t>
  </si>
  <si>
    <t>CHEMBL356585</t>
  </si>
  <si>
    <t>CHEMBL88805</t>
  </si>
  <si>
    <t>CHEMBL1774215</t>
  </si>
  <si>
    <t>CHEMBL145510</t>
  </si>
  <si>
    <t>CHEMBL327410</t>
  </si>
  <si>
    <t>CHEMBL88450</t>
  </si>
  <si>
    <t>CHEMBL1081469</t>
  </si>
  <si>
    <t>CHEMBL53657</t>
  </si>
  <si>
    <t>CHEMBL1076276</t>
  </si>
  <si>
    <t>CHEMBL1081732</t>
  </si>
  <si>
    <t>CHEMBL1079927</t>
  </si>
  <si>
    <t>CHEMBL145438</t>
  </si>
  <si>
    <t>CHEMBL2440937</t>
  </si>
  <si>
    <t>CHEMBL144262</t>
  </si>
  <si>
    <t>CHEMBL564810</t>
  </si>
  <si>
    <t>CHEMBL143014</t>
  </si>
  <si>
    <t>CHEMBL338296</t>
  </si>
  <si>
    <t>CHEMBL1081181</t>
  </si>
  <si>
    <t>CHEMBL1242923</t>
  </si>
  <si>
    <t>CHEMBL301150</t>
  </si>
  <si>
    <t>CHEMBL1080101</t>
  </si>
  <si>
    <t>CHEMBL141879</t>
  </si>
  <si>
    <t>CHEMBL89297</t>
  </si>
  <si>
    <t>CHEMBL1079609</t>
  </si>
  <si>
    <t>CHEMBL93324</t>
  </si>
  <si>
    <t>CHEMBL330522</t>
  </si>
  <si>
    <t>CHEMBL561594</t>
  </si>
  <si>
    <t>CHEMBL1287953</t>
  </si>
  <si>
    <t>CHEMBL48777</t>
  </si>
  <si>
    <t>CHEMBL1079388</t>
  </si>
  <si>
    <t>CHEMBL145501</t>
  </si>
  <si>
    <t>CHEMBL2440905</t>
  </si>
  <si>
    <t>CHEMBL145392</t>
  </si>
  <si>
    <t>CHEMBL2440909</t>
  </si>
  <si>
    <t>CHEMBL51138</t>
  </si>
  <si>
    <t>CHEMBL145289</t>
  </si>
  <si>
    <t>CHEMBL539730</t>
  </si>
  <si>
    <t>CHEMBL314531</t>
  </si>
  <si>
    <t>CHEMBL316291</t>
  </si>
  <si>
    <t>CHEMBL341908</t>
  </si>
  <si>
    <t>CHEMBL1079441</t>
  </si>
  <si>
    <t>CHEMBL359174</t>
  </si>
  <si>
    <t>CHEMBL1076234</t>
  </si>
  <si>
    <t>CHEMBL314520</t>
  </si>
  <si>
    <t>CHEMBL301126</t>
  </si>
  <si>
    <t>CHEMBL431403</t>
  </si>
  <si>
    <t>CHEMBL146606</t>
  </si>
  <si>
    <t>CHEMBL1080617</t>
  </si>
  <si>
    <t>CHEMBL1209347</t>
  </si>
  <si>
    <t>CHEMBL1079440</t>
  </si>
  <si>
    <t>CHEMBL299879</t>
  </si>
  <si>
    <t>CHEMBL343413</t>
  </si>
  <si>
    <t>CHEMBL1080102</t>
  </si>
  <si>
    <t>CHEMBL1080289</t>
  </si>
  <si>
    <t>CHEMBL359207</t>
  </si>
  <si>
    <t>CHEMBL142427</t>
  </si>
  <si>
    <t>CHEMBL124936</t>
  </si>
  <si>
    <t>ORIGINAL</t>
  </si>
  <si>
    <t>EF</t>
  </si>
  <si>
    <t>%A</t>
  </si>
  <si>
    <t>% SR</t>
  </si>
  <si>
    <t>Ht</t>
  </si>
  <si>
    <t>Na</t>
  </si>
  <si>
    <t>Bi</t>
  </si>
  <si>
    <t>N</t>
  </si>
  <si>
    <t>B123</t>
  </si>
  <si>
    <t>gpcr_whole</t>
  </si>
  <si>
    <t>serotonin</t>
  </si>
  <si>
    <t>dopamine</t>
  </si>
  <si>
    <t>muscarinic</t>
  </si>
  <si>
    <t>opioid</t>
  </si>
  <si>
    <t>average for proteins</t>
  </si>
  <si>
    <t>NEW</t>
  </si>
  <si>
    <t>CHEMBL code for ligands used in the study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</si>
</sst>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theme="1"/>
      <name val="Calibri"/>
    </font>
    <font>
      <sz val="11"/>
      <name val="Calibri"/>
    </font>
    <font>
      <b/>
      <sz val="14"/>
      <color rgb="FF000000"/>
      <name val="Calibri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FF0000"/>
      <name val="Calibri"/>
      <family val="2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2" fillId="0" borderId="0" xfId="0" applyFont="1" applyAlignment="1"/>
    <xf numFmtId="0" fontId="3" fillId="0" borderId="0" xfId="0" applyFont="1" applyAlignment="1"/>
    <xf numFmtId="0" fontId="0" fillId="0" borderId="1" xfId="0" applyFont="1" applyBorder="1" applyAlignment="1">
      <alignment horizontal="center"/>
    </xf>
    <xf numFmtId="0" fontId="0" fillId="0" borderId="0" xfId="0" applyFont="1" applyAlignment="1">
      <alignment horizontal="center"/>
    </xf>
    <xf numFmtId="2" fontId="0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/>
    <xf numFmtId="0" fontId="2" fillId="0" borderId="0" xfId="0" applyFont="1"/>
    <xf numFmtId="0" fontId="5" fillId="0" borderId="1" xfId="0" applyFont="1" applyBorder="1" applyAlignment="1">
      <alignment horizontal="center"/>
    </xf>
    <xf numFmtId="0" fontId="6" fillId="0" borderId="0" xfId="0" applyFont="1" applyAlignment="1"/>
    <xf numFmtId="0" fontId="7" fillId="0" borderId="0" xfId="0" applyFont="1" applyAlignment="1"/>
    <xf numFmtId="0" fontId="5" fillId="0" borderId="0" xfId="0" applyFont="1" applyAlignment="1"/>
    <xf numFmtId="0" fontId="8" fillId="0" borderId="0" xfId="0" applyFont="1" applyAlignment="1"/>
    <xf numFmtId="0" fontId="0" fillId="0" borderId="0" xfId="0" applyFont="1" applyAlignment="1">
      <alignment horizontal="center" vertical="center"/>
    </xf>
    <xf numFmtId="0" fontId="0" fillId="0" borderId="0" xfId="0" applyFont="1" applyAlignment="1"/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2" fontId="0" fillId="0" borderId="0" xfId="0" applyNumberFormat="1" applyFont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/>
    </xf>
    <xf numFmtId="2" fontId="1" fillId="0" borderId="0" xfId="0" applyNumberFormat="1" applyFont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867"/>
  <sheetViews>
    <sheetView topLeftCell="A583" workbookViewId="0">
      <selection activeCell="G471" sqref="G471"/>
    </sheetView>
  </sheetViews>
  <sheetFormatPr defaultColWidth="14.42578125" defaultRowHeight="15" customHeight="1" x14ac:dyDescent="0.25"/>
  <cols>
    <col min="3" max="4" width="15.42578125" customWidth="1"/>
  </cols>
  <sheetData>
    <row r="1" spans="1:5" x14ac:dyDescent="0.25">
      <c r="A1" s="16" t="s">
        <v>2575</v>
      </c>
      <c r="B1" s="17"/>
      <c r="C1" s="17"/>
      <c r="D1" s="17"/>
      <c r="E1" s="17"/>
    </row>
    <row r="3" spans="1:5" x14ac:dyDescent="0.25">
      <c r="A3" s="3" t="s">
        <v>52</v>
      </c>
      <c r="B3" s="3" t="s">
        <v>53</v>
      </c>
      <c r="C3" s="3" t="s">
        <v>54</v>
      </c>
      <c r="D3" s="4" t="s">
        <v>55</v>
      </c>
      <c r="E3" s="3" t="s">
        <v>56</v>
      </c>
    </row>
    <row r="4" spans="1:5" x14ac:dyDescent="0.25">
      <c r="A4" s="2" t="s">
        <v>4</v>
      </c>
      <c r="B4" s="3" t="s">
        <v>57</v>
      </c>
      <c r="C4" s="3" t="s">
        <v>58</v>
      </c>
      <c r="D4" s="3" t="s">
        <v>59</v>
      </c>
      <c r="E4" s="3" t="s">
        <v>60</v>
      </c>
    </row>
    <row r="5" spans="1:5" x14ac:dyDescent="0.25">
      <c r="A5" s="2"/>
      <c r="C5" s="3" t="s">
        <v>61</v>
      </c>
      <c r="D5" s="3" t="s">
        <v>62</v>
      </c>
      <c r="E5" s="3" t="s">
        <v>63</v>
      </c>
    </row>
    <row r="6" spans="1:5" x14ac:dyDescent="0.25">
      <c r="A6" s="2"/>
      <c r="C6" s="3" t="s">
        <v>64</v>
      </c>
      <c r="D6" s="3" t="s">
        <v>65</v>
      </c>
      <c r="E6" s="3" t="s">
        <v>66</v>
      </c>
    </row>
    <row r="7" spans="1:5" x14ac:dyDescent="0.25">
      <c r="A7" s="2"/>
      <c r="C7" s="3" t="s">
        <v>67</v>
      </c>
      <c r="D7" s="3" t="s">
        <v>68</v>
      </c>
      <c r="E7" s="3" t="s">
        <v>69</v>
      </c>
    </row>
    <row r="8" spans="1:5" x14ac:dyDescent="0.25">
      <c r="A8" s="2"/>
      <c r="B8" s="4" t="s">
        <v>14</v>
      </c>
      <c r="C8" s="3" t="s">
        <v>70</v>
      </c>
      <c r="D8" s="3" t="s">
        <v>71</v>
      </c>
      <c r="E8" s="3" t="s">
        <v>72</v>
      </c>
    </row>
    <row r="9" spans="1:5" x14ac:dyDescent="0.25">
      <c r="A9" s="2"/>
      <c r="C9" s="3" t="s">
        <v>73</v>
      </c>
      <c r="D9" s="3" t="s">
        <v>74</v>
      </c>
      <c r="E9" s="3" t="s">
        <v>75</v>
      </c>
    </row>
    <row r="10" spans="1:5" x14ac:dyDescent="0.25">
      <c r="A10" s="2"/>
      <c r="C10" s="3" t="s">
        <v>76</v>
      </c>
      <c r="D10" s="3" t="s">
        <v>77</v>
      </c>
      <c r="E10" s="3" t="s">
        <v>78</v>
      </c>
    </row>
    <row r="11" spans="1:5" x14ac:dyDescent="0.25">
      <c r="A11" s="2"/>
      <c r="C11" s="3" t="s">
        <v>79</v>
      </c>
      <c r="D11" s="3" t="s">
        <v>80</v>
      </c>
      <c r="E11" s="3" t="s">
        <v>81</v>
      </c>
    </row>
    <row r="12" spans="1:5" x14ac:dyDescent="0.25">
      <c r="A12" s="2"/>
      <c r="B12" s="3" t="s">
        <v>82</v>
      </c>
      <c r="C12" s="3" t="s">
        <v>83</v>
      </c>
      <c r="D12" s="3" t="s">
        <v>84</v>
      </c>
      <c r="E12" s="3" t="s">
        <v>85</v>
      </c>
    </row>
    <row r="13" spans="1:5" x14ac:dyDescent="0.25">
      <c r="A13" s="2"/>
      <c r="C13" s="3" t="s">
        <v>86</v>
      </c>
      <c r="D13" s="3" t="s">
        <v>87</v>
      </c>
      <c r="E13" s="3" t="s">
        <v>88</v>
      </c>
    </row>
    <row r="14" spans="1:5" x14ac:dyDescent="0.25">
      <c r="A14" s="2"/>
      <c r="C14" s="3" t="s">
        <v>89</v>
      </c>
      <c r="D14" s="3" t="s">
        <v>90</v>
      </c>
      <c r="E14" s="3" t="s">
        <v>91</v>
      </c>
    </row>
    <row r="15" spans="1:5" x14ac:dyDescent="0.25">
      <c r="A15" s="2"/>
      <c r="C15" s="3" t="s">
        <v>92</v>
      </c>
      <c r="D15" s="3" t="s">
        <v>93</v>
      </c>
      <c r="E15" s="3" t="s">
        <v>94</v>
      </c>
    </row>
    <row r="16" spans="1:5" x14ac:dyDescent="0.25">
      <c r="A16" s="2"/>
      <c r="B16" s="4" t="s">
        <v>95</v>
      </c>
      <c r="C16" s="3" t="s">
        <v>96</v>
      </c>
      <c r="D16" s="3" t="s">
        <v>97</v>
      </c>
      <c r="E16" s="3" t="s">
        <v>98</v>
      </c>
    </row>
    <row r="17" spans="1:5" x14ac:dyDescent="0.25">
      <c r="A17" s="2"/>
      <c r="C17" s="3" t="s">
        <v>99</v>
      </c>
      <c r="D17" s="3" t="s">
        <v>100</v>
      </c>
      <c r="E17" s="3" t="s">
        <v>101</v>
      </c>
    </row>
    <row r="18" spans="1:5" x14ac:dyDescent="0.25">
      <c r="A18" s="2"/>
      <c r="C18" s="3" t="s">
        <v>102</v>
      </c>
      <c r="D18" s="3" t="s">
        <v>103</v>
      </c>
      <c r="E18" s="3" t="s">
        <v>104</v>
      </c>
    </row>
    <row r="19" spans="1:5" x14ac:dyDescent="0.25">
      <c r="A19" s="2"/>
      <c r="C19" s="3" t="s">
        <v>105</v>
      </c>
      <c r="D19" s="3" t="s">
        <v>106</v>
      </c>
      <c r="E19" s="3" t="s">
        <v>107</v>
      </c>
    </row>
    <row r="20" spans="1:5" x14ac:dyDescent="0.25">
      <c r="A20" s="2"/>
      <c r="C20" s="3" t="s">
        <v>108</v>
      </c>
      <c r="D20" s="3" t="s">
        <v>109</v>
      </c>
      <c r="E20" s="3" t="s">
        <v>110</v>
      </c>
    </row>
    <row r="21" spans="1:5" x14ac:dyDescent="0.25">
      <c r="A21" s="2"/>
      <c r="C21" s="3" t="s">
        <v>111</v>
      </c>
      <c r="D21" s="3" t="s">
        <v>112</v>
      </c>
      <c r="E21" s="3" t="s">
        <v>113</v>
      </c>
    </row>
    <row r="22" spans="1:5" x14ac:dyDescent="0.25">
      <c r="A22" s="2"/>
      <c r="C22" s="3" t="s">
        <v>114</v>
      </c>
      <c r="D22" s="3" t="s">
        <v>115</v>
      </c>
      <c r="E22" s="3" t="s">
        <v>116</v>
      </c>
    </row>
    <row r="23" spans="1:5" x14ac:dyDescent="0.25">
      <c r="A23" s="2"/>
      <c r="C23" s="3" t="s">
        <v>117</v>
      </c>
      <c r="D23" s="3" t="s">
        <v>118</v>
      </c>
      <c r="E23" s="3" t="s">
        <v>119</v>
      </c>
    </row>
    <row r="24" spans="1:5" x14ac:dyDescent="0.25">
      <c r="A24" s="2"/>
      <c r="C24" s="3" t="s">
        <v>120</v>
      </c>
      <c r="D24" s="3" t="s">
        <v>121</v>
      </c>
      <c r="E24" s="3" t="s">
        <v>122</v>
      </c>
    </row>
    <row r="25" spans="1:5" x14ac:dyDescent="0.25">
      <c r="A25" s="2"/>
      <c r="C25" s="3" t="s">
        <v>123</v>
      </c>
      <c r="D25" s="3" t="s">
        <v>124</v>
      </c>
      <c r="E25" s="3" t="s">
        <v>125</v>
      </c>
    </row>
    <row r="26" spans="1:5" x14ac:dyDescent="0.25">
      <c r="A26" s="2"/>
      <c r="C26" s="3" t="s">
        <v>126</v>
      </c>
      <c r="D26" s="3" t="s">
        <v>127</v>
      </c>
      <c r="E26" s="3" t="s">
        <v>128</v>
      </c>
    </row>
    <row r="27" spans="1:5" x14ac:dyDescent="0.25">
      <c r="A27" s="2"/>
      <c r="C27" s="3" t="s">
        <v>129</v>
      </c>
      <c r="D27" s="3" t="s">
        <v>130</v>
      </c>
      <c r="E27" s="3" t="s">
        <v>131</v>
      </c>
    </row>
    <row r="28" spans="1:5" x14ac:dyDescent="0.25">
      <c r="A28" s="2"/>
      <c r="C28" s="3" t="s">
        <v>132</v>
      </c>
      <c r="D28" s="3" t="s">
        <v>133</v>
      </c>
      <c r="E28" s="3" t="s">
        <v>134</v>
      </c>
    </row>
    <row r="29" spans="1:5" x14ac:dyDescent="0.25">
      <c r="A29" s="2"/>
      <c r="C29" s="3" t="s">
        <v>135</v>
      </c>
      <c r="D29" s="3" t="s">
        <v>136</v>
      </c>
      <c r="E29" s="3" t="s">
        <v>137</v>
      </c>
    </row>
    <row r="30" spans="1:5" x14ac:dyDescent="0.25">
      <c r="A30" s="2"/>
      <c r="C30" s="3" t="s">
        <v>138</v>
      </c>
      <c r="D30" s="3" t="s">
        <v>139</v>
      </c>
      <c r="E30" s="3" t="s">
        <v>140</v>
      </c>
    </row>
    <row r="31" spans="1:5" x14ac:dyDescent="0.25">
      <c r="A31" s="2"/>
      <c r="C31" s="3" t="s">
        <v>141</v>
      </c>
      <c r="D31" s="3" t="s">
        <v>142</v>
      </c>
      <c r="E31" s="3" t="s">
        <v>143</v>
      </c>
    </row>
    <row r="32" spans="1:5" x14ac:dyDescent="0.25">
      <c r="A32" s="2"/>
      <c r="C32" s="3" t="s">
        <v>144</v>
      </c>
      <c r="D32" s="3" t="s">
        <v>145</v>
      </c>
      <c r="E32" s="3" t="s">
        <v>146</v>
      </c>
    </row>
    <row r="33" spans="1:5" x14ac:dyDescent="0.25">
      <c r="A33" s="2"/>
      <c r="C33" s="3" t="s">
        <v>147</v>
      </c>
      <c r="D33" s="3" t="s">
        <v>148</v>
      </c>
      <c r="E33" s="3" t="s">
        <v>149</v>
      </c>
    </row>
    <row r="34" spans="1:5" x14ac:dyDescent="0.25">
      <c r="A34" s="2"/>
      <c r="C34" s="3" t="s">
        <v>150</v>
      </c>
      <c r="D34" s="3" t="s">
        <v>151</v>
      </c>
      <c r="E34" s="3" t="s">
        <v>152</v>
      </c>
    </row>
    <row r="35" spans="1:5" x14ac:dyDescent="0.25">
      <c r="A35" s="2"/>
      <c r="C35" s="3" t="s">
        <v>153</v>
      </c>
      <c r="D35" s="3" t="s">
        <v>154</v>
      </c>
      <c r="E35" s="3" t="s">
        <v>155</v>
      </c>
    </row>
    <row r="36" spans="1:5" x14ac:dyDescent="0.25">
      <c r="A36" s="2"/>
      <c r="C36" s="3" t="s">
        <v>156</v>
      </c>
      <c r="D36" s="3" t="s">
        <v>157</v>
      </c>
      <c r="E36" s="3" t="s">
        <v>158</v>
      </c>
    </row>
    <row r="37" spans="1:5" x14ac:dyDescent="0.25">
      <c r="A37" s="2"/>
      <c r="C37" s="3" t="s">
        <v>159</v>
      </c>
      <c r="D37" s="3" t="s">
        <v>160</v>
      </c>
      <c r="E37" s="3" t="s">
        <v>161</v>
      </c>
    </row>
    <row r="38" spans="1:5" x14ac:dyDescent="0.25">
      <c r="A38" s="2"/>
      <c r="C38" s="3" t="s">
        <v>162</v>
      </c>
      <c r="D38" s="3" t="s">
        <v>163</v>
      </c>
      <c r="E38" s="3" t="s">
        <v>164</v>
      </c>
    </row>
    <row r="39" spans="1:5" x14ac:dyDescent="0.25">
      <c r="A39" s="2"/>
      <c r="C39" s="3" t="s">
        <v>165</v>
      </c>
      <c r="D39" s="3" t="s">
        <v>166</v>
      </c>
      <c r="E39" s="3" t="s">
        <v>167</v>
      </c>
    </row>
    <row r="40" spans="1:5" x14ac:dyDescent="0.25">
      <c r="A40" s="2" t="s">
        <v>6</v>
      </c>
      <c r="B40" s="4" t="s">
        <v>57</v>
      </c>
      <c r="C40" s="3" t="s">
        <v>168</v>
      </c>
      <c r="D40" s="3" t="s">
        <v>169</v>
      </c>
      <c r="E40" s="3" t="s">
        <v>170</v>
      </c>
    </row>
    <row r="41" spans="1:5" x14ac:dyDescent="0.25">
      <c r="A41" s="2"/>
      <c r="C41" s="3" t="s">
        <v>171</v>
      </c>
      <c r="D41" s="3" t="s">
        <v>172</v>
      </c>
      <c r="E41" s="3" t="s">
        <v>173</v>
      </c>
    </row>
    <row r="42" spans="1:5" x14ac:dyDescent="0.25">
      <c r="A42" s="2"/>
      <c r="C42" s="3" t="s">
        <v>174</v>
      </c>
      <c r="D42" s="3" t="s">
        <v>175</v>
      </c>
      <c r="E42" s="3" t="s">
        <v>176</v>
      </c>
    </row>
    <row r="43" spans="1:5" x14ac:dyDescent="0.25">
      <c r="A43" s="2"/>
      <c r="C43" s="3" t="s">
        <v>177</v>
      </c>
      <c r="D43" s="3" t="s">
        <v>178</v>
      </c>
      <c r="E43" s="3" t="s">
        <v>179</v>
      </c>
    </row>
    <row r="44" spans="1:5" x14ac:dyDescent="0.25">
      <c r="A44" s="2"/>
      <c r="B44" s="3" t="s">
        <v>14</v>
      </c>
      <c r="C44" s="3" t="s">
        <v>180</v>
      </c>
      <c r="D44" s="3" t="s">
        <v>181</v>
      </c>
      <c r="E44" s="3" t="s">
        <v>182</v>
      </c>
    </row>
    <row r="45" spans="1:5" x14ac:dyDescent="0.25">
      <c r="A45" s="2"/>
      <c r="C45" s="3" t="s">
        <v>183</v>
      </c>
      <c r="D45" s="3" t="s">
        <v>184</v>
      </c>
      <c r="E45" s="3" t="s">
        <v>185</v>
      </c>
    </row>
    <row r="46" spans="1:5" x14ac:dyDescent="0.25">
      <c r="A46" s="2"/>
      <c r="C46" s="3" t="s">
        <v>186</v>
      </c>
      <c r="D46" s="3" t="s">
        <v>187</v>
      </c>
      <c r="E46" s="3" t="s">
        <v>188</v>
      </c>
    </row>
    <row r="47" spans="1:5" x14ac:dyDescent="0.25">
      <c r="A47" s="2"/>
      <c r="C47" s="3" t="s">
        <v>144</v>
      </c>
      <c r="D47" s="3" t="s">
        <v>189</v>
      </c>
      <c r="E47" s="3" t="s">
        <v>190</v>
      </c>
    </row>
    <row r="48" spans="1:5" x14ac:dyDescent="0.25">
      <c r="A48" s="2"/>
      <c r="B48" s="3" t="s">
        <v>82</v>
      </c>
      <c r="C48" s="3" t="s">
        <v>191</v>
      </c>
      <c r="D48" s="3" t="s">
        <v>134</v>
      </c>
      <c r="E48" s="3" t="s">
        <v>192</v>
      </c>
    </row>
    <row r="49" spans="1:5" x14ac:dyDescent="0.25">
      <c r="A49" s="2"/>
      <c r="C49" s="3" t="s">
        <v>193</v>
      </c>
      <c r="D49" s="3" t="s">
        <v>194</v>
      </c>
      <c r="E49" s="3" t="s">
        <v>195</v>
      </c>
    </row>
    <row r="50" spans="1:5" x14ac:dyDescent="0.25">
      <c r="A50" s="2"/>
      <c r="C50" s="3" t="s">
        <v>196</v>
      </c>
      <c r="D50" s="3" t="s">
        <v>197</v>
      </c>
      <c r="E50" s="3" t="s">
        <v>198</v>
      </c>
    </row>
    <row r="51" spans="1:5" x14ac:dyDescent="0.25">
      <c r="A51" s="2"/>
      <c r="C51" s="3" t="s">
        <v>199</v>
      </c>
      <c r="D51" s="3" t="s">
        <v>200</v>
      </c>
      <c r="E51" s="3" t="s">
        <v>201</v>
      </c>
    </row>
    <row r="52" spans="1:5" x14ac:dyDescent="0.25">
      <c r="A52" s="2"/>
      <c r="B52" s="3" t="s">
        <v>95</v>
      </c>
      <c r="C52" s="3" t="s">
        <v>202</v>
      </c>
      <c r="D52" s="3" t="s">
        <v>203</v>
      </c>
      <c r="E52" s="3" t="s">
        <v>204</v>
      </c>
    </row>
    <row r="53" spans="1:5" x14ac:dyDescent="0.25">
      <c r="A53" s="2"/>
      <c r="C53" s="3" t="s">
        <v>205</v>
      </c>
      <c r="D53" s="3" t="s">
        <v>206</v>
      </c>
      <c r="E53" s="3" t="s">
        <v>207</v>
      </c>
    </row>
    <row r="54" spans="1:5" x14ac:dyDescent="0.25">
      <c r="A54" s="2"/>
      <c r="C54" s="3" t="s">
        <v>208</v>
      </c>
      <c r="D54" s="3" t="s">
        <v>209</v>
      </c>
      <c r="E54" s="3" t="s">
        <v>210</v>
      </c>
    </row>
    <row r="55" spans="1:5" x14ac:dyDescent="0.25">
      <c r="A55" s="2"/>
      <c r="C55" s="3" t="s">
        <v>211</v>
      </c>
      <c r="D55" s="3" t="s">
        <v>212</v>
      </c>
      <c r="E55" s="3" t="s">
        <v>213</v>
      </c>
    </row>
    <row r="56" spans="1:5" x14ac:dyDescent="0.25">
      <c r="A56" s="2"/>
      <c r="C56" s="3" t="s">
        <v>214</v>
      </c>
      <c r="D56" s="3" t="s">
        <v>215</v>
      </c>
      <c r="E56" s="3" t="s">
        <v>216</v>
      </c>
    </row>
    <row r="57" spans="1:5" x14ac:dyDescent="0.25">
      <c r="A57" s="2"/>
      <c r="C57" s="3" t="s">
        <v>217</v>
      </c>
      <c r="D57" s="3" t="s">
        <v>218</v>
      </c>
      <c r="E57" s="3" t="s">
        <v>158</v>
      </c>
    </row>
    <row r="58" spans="1:5" x14ac:dyDescent="0.25">
      <c r="A58" s="2"/>
      <c r="C58" s="3" t="s">
        <v>219</v>
      </c>
      <c r="D58" s="3" t="s">
        <v>220</v>
      </c>
      <c r="E58" s="3" t="s">
        <v>155</v>
      </c>
    </row>
    <row r="59" spans="1:5" x14ac:dyDescent="0.25">
      <c r="A59" s="2"/>
      <c r="C59" s="3" t="s">
        <v>221</v>
      </c>
      <c r="D59" s="3" t="s">
        <v>222</v>
      </c>
      <c r="E59" s="3" t="s">
        <v>223</v>
      </c>
    </row>
    <row r="60" spans="1:5" x14ac:dyDescent="0.25">
      <c r="A60" s="2"/>
      <c r="C60" s="3" t="s">
        <v>224</v>
      </c>
      <c r="D60" s="3" t="s">
        <v>225</v>
      </c>
      <c r="E60" s="3" t="s">
        <v>226</v>
      </c>
    </row>
    <row r="61" spans="1:5" x14ac:dyDescent="0.25">
      <c r="A61" s="2"/>
      <c r="C61" s="3" t="s">
        <v>227</v>
      </c>
      <c r="D61" s="3" t="s">
        <v>228</v>
      </c>
      <c r="E61" s="3" t="s">
        <v>229</v>
      </c>
    </row>
    <row r="62" spans="1:5" x14ac:dyDescent="0.25">
      <c r="A62" s="2"/>
      <c r="C62" s="3" t="s">
        <v>230</v>
      </c>
      <c r="D62" s="3" t="s">
        <v>231</v>
      </c>
      <c r="E62" s="3" t="s">
        <v>232</v>
      </c>
    </row>
    <row r="63" spans="1:5" x14ac:dyDescent="0.25">
      <c r="A63" s="2"/>
      <c r="C63" s="3" t="s">
        <v>233</v>
      </c>
      <c r="D63" s="3" t="s">
        <v>234</v>
      </c>
      <c r="E63" s="3" t="s">
        <v>235</v>
      </c>
    </row>
    <row r="64" spans="1:5" x14ac:dyDescent="0.25">
      <c r="A64" s="2"/>
      <c r="C64" s="3" t="s">
        <v>236</v>
      </c>
      <c r="D64" s="3" t="s">
        <v>237</v>
      </c>
      <c r="E64" s="3" t="s">
        <v>238</v>
      </c>
    </row>
    <row r="65" spans="1:5" x14ac:dyDescent="0.25">
      <c r="A65" s="2"/>
      <c r="C65" s="3" t="s">
        <v>239</v>
      </c>
      <c r="D65" s="3" t="s">
        <v>240</v>
      </c>
      <c r="E65" s="3" t="s">
        <v>241</v>
      </c>
    </row>
    <row r="66" spans="1:5" x14ac:dyDescent="0.25">
      <c r="A66" s="2"/>
      <c r="C66" s="3" t="s">
        <v>242</v>
      </c>
      <c r="D66" s="3" t="s">
        <v>243</v>
      </c>
      <c r="E66" s="3" t="s">
        <v>244</v>
      </c>
    </row>
    <row r="67" spans="1:5" x14ac:dyDescent="0.25">
      <c r="A67" s="2"/>
      <c r="C67" s="3" t="s">
        <v>245</v>
      </c>
      <c r="D67" s="3" t="s">
        <v>246</v>
      </c>
      <c r="E67" s="3" t="s">
        <v>247</v>
      </c>
    </row>
    <row r="68" spans="1:5" x14ac:dyDescent="0.25">
      <c r="A68" s="2"/>
      <c r="C68" s="3" t="s">
        <v>248</v>
      </c>
      <c r="D68" s="3" t="s">
        <v>249</v>
      </c>
      <c r="E68" s="3" t="s">
        <v>250</v>
      </c>
    </row>
    <row r="69" spans="1:5" x14ac:dyDescent="0.25">
      <c r="A69" s="2"/>
      <c r="C69" s="3" t="s">
        <v>251</v>
      </c>
      <c r="D69" s="3" t="s">
        <v>252</v>
      </c>
      <c r="E69" s="3" t="s">
        <v>253</v>
      </c>
    </row>
    <row r="70" spans="1:5" x14ac:dyDescent="0.25">
      <c r="A70" s="2"/>
      <c r="C70" s="3" t="s">
        <v>254</v>
      </c>
      <c r="D70" s="3" t="s">
        <v>255</v>
      </c>
      <c r="E70" s="3" t="s">
        <v>256</v>
      </c>
    </row>
    <row r="71" spans="1:5" x14ac:dyDescent="0.25">
      <c r="A71" s="2"/>
      <c r="C71" s="3" t="s">
        <v>257</v>
      </c>
      <c r="D71" s="3" t="s">
        <v>258</v>
      </c>
      <c r="E71" s="3" t="s">
        <v>259</v>
      </c>
    </row>
    <row r="72" spans="1:5" x14ac:dyDescent="0.25">
      <c r="A72" s="2"/>
      <c r="C72" s="3" t="s">
        <v>260</v>
      </c>
      <c r="D72" s="3" t="s">
        <v>261</v>
      </c>
      <c r="E72" s="3" t="s">
        <v>262</v>
      </c>
    </row>
    <row r="73" spans="1:5" x14ac:dyDescent="0.25">
      <c r="A73" s="2"/>
      <c r="C73" s="3" t="s">
        <v>263</v>
      </c>
      <c r="D73" s="3" t="s">
        <v>264</v>
      </c>
      <c r="E73" s="3" t="s">
        <v>265</v>
      </c>
    </row>
    <row r="74" spans="1:5" x14ac:dyDescent="0.25">
      <c r="A74" s="2"/>
      <c r="C74" s="3" t="s">
        <v>266</v>
      </c>
      <c r="D74" s="3" t="s">
        <v>267</v>
      </c>
      <c r="E74" s="3" t="s">
        <v>268</v>
      </c>
    </row>
    <row r="75" spans="1:5" x14ac:dyDescent="0.25">
      <c r="A75" s="2"/>
      <c r="C75" s="3" t="s">
        <v>269</v>
      </c>
      <c r="D75" s="3" t="s">
        <v>270</v>
      </c>
      <c r="E75" s="3" t="s">
        <v>271</v>
      </c>
    </row>
    <row r="76" spans="1:5" x14ac:dyDescent="0.25">
      <c r="A76" s="2" t="s">
        <v>8</v>
      </c>
      <c r="B76" s="4" t="s">
        <v>57</v>
      </c>
      <c r="C76" s="3" t="s">
        <v>272</v>
      </c>
      <c r="D76" s="3" t="s">
        <v>273</v>
      </c>
      <c r="E76" s="3" t="s">
        <v>274</v>
      </c>
    </row>
    <row r="77" spans="1:5" x14ac:dyDescent="0.25">
      <c r="A77" s="2"/>
      <c r="C77" s="3" t="s">
        <v>275</v>
      </c>
      <c r="D77" s="3" t="s">
        <v>276</v>
      </c>
      <c r="E77" s="3" t="s">
        <v>277</v>
      </c>
    </row>
    <row r="78" spans="1:5" x14ac:dyDescent="0.25">
      <c r="A78" s="2"/>
      <c r="C78" s="3" t="s">
        <v>278</v>
      </c>
      <c r="D78" s="3" t="s">
        <v>279</v>
      </c>
      <c r="E78" s="3" t="s">
        <v>280</v>
      </c>
    </row>
    <row r="79" spans="1:5" x14ac:dyDescent="0.25">
      <c r="A79" s="2"/>
      <c r="C79" s="3" t="s">
        <v>281</v>
      </c>
      <c r="D79" s="3" t="s">
        <v>282</v>
      </c>
      <c r="E79" s="3" t="s">
        <v>283</v>
      </c>
    </row>
    <row r="80" spans="1:5" x14ac:dyDescent="0.25">
      <c r="A80" s="2"/>
      <c r="B80" s="3" t="s">
        <v>14</v>
      </c>
      <c r="C80" s="3" t="s">
        <v>284</v>
      </c>
      <c r="D80" s="3" t="s">
        <v>285</v>
      </c>
      <c r="E80" s="3" t="s">
        <v>286</v>
      </c>
    </row>
    <row r="81" spans="1:5" x14ac:dyDescent="0.25">
      <c r="A81" s="2"/>
      <c r="C81" s="3" t="s">
        <v>287</v>
      </c>
      <c r="D81" s="3" t="s">
        <v>288</v>
      </c>
      <c r="E81" s="3" t="s">
        <v>289</v>
      </c>
    </row>
    <row r="82" spans="1:5" x14ac:dyDescent="0.25">
      <c r="A82" s="2"/>
      <c r="C82" s="3" t="s">
        <v>290</v>
      </c>
      <c r="D82" s="3" t="s">
        <v>291</v>
      </c>
      <c r="E82" s="3" t="s">
        <v>182</v>
      </c>
    </row>
    <row r="83" spans="1:5" x14ac:dyDescent="0.25">
      <c r="A83" s="2"/>
      <c r="C83" s="3" t="s">
        <v>292</v>
      </c>
      <c r="D83" s="3" t="s">
        <v>293</v>
      </c>
      <c r="E83" s="3" t="s">
        <v>294</v>
      </c>
    </row>
    <row r="84" spans="1:5" x14ac:dyDescent="0.25">
      <c r="A84" s="2"/>
      <c r="B84" s="3" t="s">
        <v>82</v>
      </c>
      <c r="C84" s="3" t="s">
        <v>295</v>
      </c>
      <c r="D84" s="3" t="s">
        <v>296</v>
      </c>
      <c r="E84" s="3" t="s">
        <v>297</v>
      </c>
    </row>
    <row r="85" spans="1:5" x14ac:dyDescent="0.25">
      <c r="A85" s="2"/>
      <c r="C85" s="3" t="s">
        <v>298</v>
      </c>
      <c r="D85" s="3" t="s">
        <v>299</v>
      </c>
      <c r="E85" s="3" t="s">
        <v>300</v>
      </c>
    </row>
    <row r="86" spans="1:5" x14ac:dyDescent="0.25">
      <c r="A86" s="2"/>
      <c r="C86" s="3" t="s">
        <v>301</v>
      </c>
      <c r="D86" s="3" t="s">
        <v>182</v>
      </c>
      <c r="E86" s="3" t="s">
        <v>302</v>
      </c>
    </row>
    <row r="87" spans="1:5" x14ac:dyDescent="0.25">
      <c r="A87" s="2"/>
      <c r="C87" s="3" t="s">
        <v>303</v>
      </c>
      <c r="D87" s="3" t="s">
        <v>304</v>
      </c>
      <c r="E87" s="3" t="s">
        <v>305</v>
      </c>
    </row>
    <row r="88" spans="1:5" x14ac:dyDescent="0.25">
      <c r="A88" s="2"/>
      <c r="B88" s="3" t="s">
        <v>95</v>
      </c>
      <c r="C88" s="3" t="s">
        <v>306</v>
      </c>
      <c r="D88" s="3" t="s">
        <v>307</v>
      </c>
      <c r="E88" s="3" t="s">
        <v>308</v>
      </c>
    </row>
    <row r="89" spans="1:5" x14ac:dyDescent="0.25">
      <c r="A89" s="2"/>
      <c r="C89" s="3" t="s">
        <v>309</v>
      </c>
      <c r="D89" s="3" t="s">
        <v>310</v>
      </c>
      <c r="E89" s="3" t="s">
        <v>311</v>
      </c>
    </row>
    <row r="90" spans="1:5" x14ac:dyDescent="0.25">
      <c r="A90" s="2"/>
      <c r="C90" s="3" t="s">
        <v>196</v>
      </c>
      <c r="D90" s="3" t="s">
        <v>312</v>
      </c>
      <c r="E90" s="3" t="s">
        <v>313</v>
      </c>
    </row>
    <row r="91" spans="1:5" x14ac:dyDescent="0.25">
      <c r="A91" s="2"/>
      <c r="C91" s="3" t="s">
        <v>314</v>
      </c>
      <c r="D91" s="3" t="s">
        <v>315</v>
      </c>
      <c r="E91" s="3" t="s">
        <v>316</v>
      </c>
    </row>
    <row r="92" spans="1:5" x14ac:dyDescent="0.25">
      <c r="A92" s="2"/>
      <c r="C92" s="3" t="s">
        <v>317</v>
      </c>
      <c r="D92" s="3" t="s">
        <v>247</v>
      </c>
      <c r="E92" s="3" t="s">
        <v>318</v>
      </c>
    </row>
    <row r="93" spans="1:5" x14ac:dyDescent="0.25">
      <c r="A93" s="2"/>
      <c r="C93" s="3" t="s">
        <v>319</v>
      </c>
      <c r="D93" s="3" t="s">
        <v>320</v>
      </c>
      <c r="E93" s="3" t="s">
        <v>321</v>
      </c>
    </row>
    <row r="94" spans="1:5" x14ac:dyDescent="0.25">
      <c r="A94" s="2"/>
      <c r="C94" s="3" t="s">
        <v>151</v>
      </c>
      <c r="D94" s="3" t="s">
        <v>322</v>
      </c>
      <c r="E94" s="3" t="s">
        <v>323</v>
      </c>
    </row>
    <row r="95" spans="1:5" x14ac:dyDescent="0.25">
      <c r="A95" s="2"/>
      <c r="C95" s="3" t="s">
        <v>324</v>
      </c>
      <c r="D95" s="3" t="s">
        <v>325</v>
      </c>
      <c r="E95" s="3" t="s">
        <v>326</v>
      </c>
    </row>
    <row r="96" spans="1:5" x14ac:dyDescent="0.25">
      <c r="A96" s="2"/>
      <c r="C96" s="3" t="s">
        <v>327</v>
      </c>
      <c r="D96" s="3" t="s">
        <v>328</v>
      </c>
      <c r="E96" s="3" t="s">
        <v>329</v>
      </c>
    </row>
    <row r="97" spans="1:5" x14ac:dyDescent="0.25">
      <c r="A97" s="2"/>
      <c r="C97" s="3" t="s">
        <v>330</v>
      </c>
      <c r="D97" s="3" t="s">
        <v>331</v>
      </c>
      <c r="E97" s="3" t="s">
        <v>332</v>
      </c>
    </row>
    <row r="98" spans="1:5" x14ac:dyDescent="0.25">
      <c r="A98" s="2"/>
      <c r="C98" s="3" t="s">
        <v>333</v>
      </c>
      <c r="D98" s="3" t="s">
        <v>334</v>
      </c>
      <c r="E98" s="3" t="s">
        <v>335</v>
      </c>
    </row>
    <row r="99" spans="1:5" x14ac:dyDescent="0.25">
      <c r="A99" s="2"/>
      <c r="C99" s="3" t="s">
        <v>336</v>
      </c>
      <c r="D99" s="3" t="s">
        <v>337</v>
      </c>
      <c r="E99" s="3" t="s">
        <v>338</v>
      </c>
    </row>
    <row r="100" spans="1:5" x14ac:dyDescent="0.25">
      <c r="A100" s="2"/>
      <c r="C100" s="3" t="s">
        <v>339</v>
      </c>
      <c r="D100" s="3" t="s">
        <v>340</v>
      </c>
      <c r="E100" s="3" t="s">
        <v>341</v>
      </c>
    </row>
    <row r="101" spans="1:5" x14ac:dyDescent="0.25">
      <c r="A101" s="2"/>
      <c r="C101" s="3" t="s">
        <v>342</v>
      </c>
      <c r="D101" s="3" t="s">
        <v>245</v>
      </c>
      <c r="E101" s="3" t="s">
        <v>343</v>
      </c>
    </row>
    <row r="102" spans="1:5" x14ac:dyDescent="0.25">
      <c r="A102" s="2"/>
      <c r="C102" s="3" t="s">
        <v>344</v>
      </c>
      <c r="D102" s="3" t="s">
        <v>345</v>
      </c>
      <c r="E102" s="3" t="s">
        <v>346</v>
      </c>
    </row>
    <row r="103" spans="1:5" x14ac:dyDescent="0.25">
      <c r="A103" s="2"/>
      <c r="C103" s="3" t="s">
        <v>347</v>
      </c>
      <c r="D103" s="3" t="s">
        <v>348</v>
      </c>
      <c r="E103" s="3" t="s">
        <v>349</v>
      </c>
    </row>
    <row r="104" spans="1:5" x14ac:dyDescent="0.25">
      <c r="A104" s="2"/>
      <c r="C104" s="3" t="s">
        <v>350</v>
      </c>
      <c r="D104" s="3" t="s">
        <v>351</v>
      </c>
      <c r="E104" s="3" t="s">
        <v>352</v>
      </c>
    </row>
    <row r="105" spans="1:5" x14ac:dyDescent="0.25">
      <c r="A105" s="2"/>
      <c r="C105" s="3" t="s">
        <v>353</v>
      </c>
      <c r="D105" s="3" t="s">
        <v>267</v>
      </c>
      <c r="E105" s="3" t="s">
        <v>354</v>
      </c>
    </row>
    <row r="106" spans="1:5" x14ac:dyDescent="0.25">
      <c r="A106" s="2"/>
      <c r="C106" s="3" t="s">
        <v>355</v>
      </c>
      <c r="D106" s="3" t="s">
        <v>356</v>
      </c>
      <c r="E106" s="3" t="s">
        <v>357</v>
      </c>
    </row>
    <row r="107" spans="1:5" x14ac:dyDescent="0.25">
      <c r="A107" s="2"/>
      <c r="C107" s="3" t="s">
        <v>358</v>
      </c>
      <c r="D107" s="3" t="s">
        <v>359</v>
      </c>
      <c r="E107" s="3" t="s">
        <v>158</v>
      </c>
    </row>
    <row r="108" spans="1:5" x14ac:dyDescent="0.25">
      <c r="A108" s="2"/>
      <c r="C108" s="3" t="s">
        <v>360</v>
      </c>
      <c r="D108" s="3" t="s">
        <v>361</v>
      </c>
      <c r="E108" s="3" t="s">
        <v>362</v>
      </c>
    </row>
    <row r="109" spans="1:5" x14ac:dyDescent="0.25">
      <c r="A109" s="2"/>
      <c r="C109" s="3" t="s">
        <v>363</v>
      </c>
      <c r="D109" s="3" t="s">
        <v>364</v>
      </c>
      <c r="E109" s="3" t="s">
        <v>365</v>
      </c>
    </row>
    <row r="110" spans="1:5" x14ac:dyDescent="0.25">
      <c r="A110" s="2"/>
      <c r="C110" s="3" t="s">
        <v>366</v>
      </c>
      <c r="D110" s="3" t="s">
        <v>367</v>
      </c>
      <c r="E110" s="3" t="s">
        <v>368</v>
      </c>
    </row>
    <row r="111" spans="1:5" x14ac:dyDescent="0.25">
      <c r="A111" s="2"/>
      <c r="C111" s="3" t="s">
        <v>369</v>
      </c>
      <c r="D111" s="3" t="s">
        <v>370</v>
      </c>
      <c r="E111" s="3" t="s">
        <v>371</v>
      </c>
    </row>
    <row r="112" spans="1:5" x14ac:dyDescent="0.25">
      <c r="A112" s="2" t="s">
        <v>10</v>
      </c>
      <c r="B112" s="3" t="s">
        <v>57</v>
      </c>
      <c r="C112" s="3" t="s">
        <v>372</v>
      </c>
      <c r="D112" s="3" t="s">
        <v>373</v>
      </c>
      <c r="E112" s="3" t="s">
        <v>374</v>
      </c>
    </row>
    <row r="113" spans="1:5" x14ac:dyDescent="0.25">
      <c r="A113" s="2"/>
      <c r="C113" s="3" t="s">
        <v>375</v>
      </c>
      <c r="D113" s="3" t="s">
        <v>376</v>
      </c>
      <c r="E113" s="3" t="s">
        <v>377</v>
      </c>
    </row>
    <row r="114" spans="1:5" x14ac:dyDescent="0.25">
      <c r="A114" s="2"/>
      <c r="C114" s="3" t="s">
        <v>378</v>
      </c>
      <c r="D114" s="3" t="s">
        <v>379</v>
      </c>
      <c r="E114" s="3" t="s">
        <v>380</v>
      </c>
    </row>
    <row r="115" spans="1:5" x14ac:dyDescent="0.25">
      <c r="A115" s="2"/>
      <c r="C115" s="3" t="s">
        <v>381</v>
      </c>
      <c r="D115" s="3" t="s">
        <v>382</v>
      </c>
      <c r="E115" s="3" t="s">
        <v>383</v>
      </c>
    </row>
    <row r="116" spans="1:5" x14ac:dyDescent="0.25">
      <c r="A116" s="2"/>
      <c r="B116" s="3" t="s">
        <v>14</v>
      </c>
      <c r="C116" s="3" t="s">
        <v>384</v>
      </c>
      <c r="D116" s="3" t="s">
        <v>385</v>
      </c>
      <c r="E116" s="3" t="s">
        <v>386</v>
      </c>
    </row>
    <row r="117" spans="1:5" x14ac:dyDescent="0.25">
      <c r="A117" s="2"/>
      <c r="C117" s="3" t="s">
        <v>387</v>
      </c>
      <c r="D117" s="3" t="s">
        <v>388</v>
      </c>
      <c r="E117" s="3" t="s">
        <v>389</v>
      </c>
    </row>
    <row r="118" spans="1:5" x14ac:dyDescent="0.25">
      <c r="A118" s="2"/>
      <c r="C118" s="3" t="s">
        <v>390</v>
      </c>
      <c r="D118" s="3" t="s">
        <v>391</v>
      </c>
      <c r="E118" s="3" t="s">
        <v>392</v>
      </c>
    </row>
    <row r="119" spans="1:5" x14ac:dyDescent="0.25">
      <c r="A119" s="2"/>
      <c r="C119" s="3" t="s">
        <v>393</v>
      </c>
      <c r="D119" s="3" t="s">
        <v>394</v>
      </c>
      <c r="E119" s="3" t="s">
        <v>395</v>
      </c>
    </row>
    <row r="120" spans="1:5" x14ac:dyDescent="0.25">
      <c r="A120" s="2"/>
      <c r="B120" s="3" t="s">
        <v>82</v>
      </c>
      <c r="C120" s="3" t="s">
        <v>396</v>
      </c>
      <c r="D120" s="3" t="s">
        <v>397</v>
      </c>
      <c r="E120" s="3" t="s">
        <v>398</v>
      </c>
    </row>
    <row r="121" spans="1:5" x14ac:dyDescent="0.25">
      <c r="A121" s="2"/>
      <c r="C121" s="3" t="s">
        <v>399</v>
      </c>
      <c r="D121" s="3" t="s">
        <v>400</v>
      </c>
      <c r="E121" s="3" t="s">
        <v>401</v>
      </c>
    </row>
    <row r="122" spans="1:5" x14ac:dyDescent="0.25">
      <c r="A122" s="2"/>
      <c r="C122" s="3" t="s">
        <v>402</v>
      </c>
      <c r="D122" s="3" t="s">
        <v>403</v>
      </c>
      <c r="E122" s="3" t="s">
        <v>404</v>
      </c>
    </row>
    <row r="123" spans="1:5" x14ac:dyDescent="0.25">
      <c r="A123" s="2"/>
      <c r="C123" s="3" t="s">
        <v>405</v>
      </c>
      <c r="D123" s="3" t="s">
        <v>406</v>
      </c>
      <c r="E123" s="3" t="s">
        <v>407</v>
      </c>
    </row>
    <row r="124" spans="1:5" x14ac:dyDescent="0.25">
      <c r="A124" s="2"/>
      <c r="B124" s="3" t="s">
        <v>95</v>
      </c>
      <c r="C124" s="3" t="s">
        <v>408</v>
      </c>
      <c r="D124" s="3" t="s">
        <v>409</v>
      </c>
      <c r="E124" s="3" t="s">
        <v>410</v>
      </c>
    </row>
    <row r="125" spans="1:5" x14ac:dyDescent="0.25">
      <c r="A125" s="2"/>
      <c r="C125" s="3" t="s">
        <v>411</v>
      </c>
      <c r="D125" s="3" t="s">
        <v>412</v>
      </c>
      <c r="E125" s="3" t="s">
        <v>413</v>
      </c>
    </row>
    <row r="126" spans="1:5" x14ac:dyDescent="0.25">
      <c r="A126" s="2"/>
      <c r="C126" s="3" t="s">
        <v>414</v>
      </c>
      <c r="D126" s="3" t="s">
        <v>415</v>
      </c>
      <c r="E126" s="3" t="s">
        <v>416</v>
      </c>
    </row>
    <row r="127" spans="1:5" x14ac:dyDescent="0.25">
      <c r="A127" s="2"/>
      <c r="C127" s="3" t="s">
        <v>417</v>
      </c>
      <c r="D127" s="3" t="s">
        <v>418</v>
      </c>
      <c r="E127" s="3" t="s">
        <v>419</v>
      </c>
    </row>
    <row r="128" spans="1:5" x14ac:dyDescent="0.25">
      <c r="A128" s="2"/>
      <c r="C128" s="3" t="s">
        <v>420</v>
      </c>
      <c r="D128" s="3" t="s">
        <v>421</v>
      </c>
      <c r="E128" s="3" t="s">
        <v>422</v>
      </c>
    </row>
    <row r="129" spans="1:5" x14ac:dyDescent="0.25">
      <c r="A129" s="2"/>
      <c r="C129" s="3" t="s">
        <v>423</v>
      </c>
      <c r="D129" s="3" t="s">
        <v>424</v>
      </c>
      <c r="E129" s="3" t="s">
        <v>425</v>
      </c>
    </row>
    <row r="130" spans="1:5" x14ac:dyDescent="0.25">
      <c r="A130" s="2"/>
      <c r="C130" s="3" t="s">
        <v>426</v>
      </c>
      <c r="D130" s="3" t="s">
        <v>427</v>
      </c>
      <c r="E130" s="3" t="s">
        <v>428</v>
      </c>
    </row>
    <row r="131" spans="1:5" x14ac:dyDescent="0.25">
      <c r="A131" s="2"/>
      <c r="C131" s="3" t="s">
        <v>429</v>
      </c>
      <c r="D131" s="3" t="s">
        <v>430</v>
      </c>
      <c r="E131" s="3" t="s">
        <v>431</v>
      </c>
    </row>
    <row r="132" spans="1:5" x14ac:dyDescent="0.25">
      <c r="A132" s="2"/>
      <c r="C132" s="3" t="s">
        <v>432</v>
      </c>
      <c r="D132" s="3" t="s">
        <v>433</v>
      </c>
      <c r="E132" s="3" t="s">
        <v>434</v>
      </c>
    </row>
    <row r="133" spans="1:5" x14ac:dyDescent="0.25">
      <c r="A133" s="2"/>
      <c r="C133" s="3" t="s">
        <v>435</v>
      </c>
      <c r="D133" s="3" t="s">
        <v>436</v>
      </c>
      <c r="E133" s="3" t="s">
        <v>437</v>
      </c>
    </row>
    <row r="134" spans="1:5" x14ac:dyDescent="0.25">
      <c r="A134" s="2"/>
      <c r="C134" s="3" t="s">
        <v>438</v>
      </c>
      <c r="D134" s="3" t="s">
        <v>439</v>
      </c>
      <c r="E134" s="3" t="s">
        <v>440</v>
      </c>
    </row>
    <row r="135" spans="1:5" x14ac:dyDescent="0.25">
      <c r="A135" s="2"/>
      <c r="C135" s="3" t="s">
        <v>441</v>
      </c>
      <c r="D135" s="3" t="s">
        <v>442</v>
      </c>
      <c r="E135" s="3" t="s">
        <v>443</v>
      </c>
    </row>
    <row r="136" spans="1:5" x14ac:dyDescent="0.25">
      <c r="A136" s="2"/>
      <c r="C136" s="3" t="s">
        <v>444</v>
      </c>
      <c r="D136" s="3" t="s">
        <v>445</v>
      </c>
      <c r="E136" s="3" t="s">
        <v>446</v>
      </c>
    </row>
    <row r="137" spans="1:5" x14ac:dyDescent="0.25">
      <c r="A137" s="2"/>
      <c r="C137" s="3" t="s">
        <v>447</v>
      </c>
      <c r="D137" s="3" t="s">
        <v>448</v>
      </c>
      <c r="E137" s="3" t="s">
        <v>449</v>
      </c>
    </row>
    <row r="138" spans="1:5" x14ac:dyDescent="0.25">
      <c r="A138" s="2"/>
      <c r="C138" s="3" t="s">
        <v>450</v>
      </c>
      <c r="D138" s="3" t="s">
        <v>451</v>
      </c>
      <c r="E138" s="3" t="s">
        <v>452</v>
      </c>
    </row>
    <row r="139" spans="1:5" x14ac:dyDescent="0.25">
      <c r="A139" s="2"/>
      <c r="C139" s="3" t="s">
        <v>453</v>
      </c>
      <c r="D139" s="3" t="s">
        <v>454</v>
      </c>
      <c r="E139" s="3" t="s">
        <v>455</v>
      </c>
    </row>
    <row r="140" spans="1:5" x14ac:dyDescent="0.25">
      <c r="A140" s="2"/>
      <c r="C140" s="3" t="s">
        <v>456</v>
      </c>
      <c r="D140" s="3" t="s">
        <v>457</v>
      </c>
      <c r="E140" s="3" t="s">
        <v>458</v>
      </c>
    </row>
    <row r="141" spans="1:5" x14ac:dyDescent="0.25">
      <c r="A141" s="2"/>
      <c r="C141" s="3" t="s">
        <v>459</v>
      </c>
      <c r="D141" s="3" t="s">
        <v>460</v>
      </c>
      <c r="E141" s="3" t="s">
        <v>461</v>
      </c>
    </row>
    <row r="142" spans="1:5" x14ac:dyDescent="0.25">
      <c r="A142" s="2"/>
      <c r="C142" s="3" t="s">
        <v>462</v>
      </c>
      <c r="D142" s="5" t="s">
        <v>463</v>
      </c>
      <c r="E142" s="3" t="s">
        <v>464</v>
      </c>
    </row>
    <row r="143" spans="1:5" x14ac:dyDescent="0.25">
      <c r="A143" s="2"/>
      <c r="C143" s="3" t="s">
        <v>465</v>
      </c>
      <c r="D143" s="5" t="s">
        <v>466</v>
      </c>
      <c r="E143" s="3" t="s">
        <v>467</v>
      </c>
    </row>
    <row r="144" spans="1:5" x14ac:dyDescent="0.25">
      <c r="A144" s="2"/>
      <c r="C144" s="3" t="s">
        <v>468</v>
      </c>
      <c r="D144" s="5" t="s">
        <v>469</v>
      </c>
      <c r="E144" s="3" t="s">
        <v>470</v>
      </c>
    </row>
    <row r="145" spans="1:5" x14ac:dyDescent="0.25">
      <c r="A145" s="2"/>
      <c r="C145" s="3" t="s">
        <v>471</v>
      </c>
      <c r="D145" s="5" t="s">
        <v>472</v>
      </c>
      <c r="E145" s="3" t="s">
        <v>473</v>
      </c>
    </row>
    <row r="146" spans="1:5" x14ac:dyDescent="0.25">
      <c r="A146" s="2"/>
      <c r="C146" s="3" t="s">
        <v>474</v>
      </c>
      <c r="D146" s="5" t="s">
        <v>475</v>
      </c>
      <c r="E146" s="3" t="s">
        <v>476</v>
      </c>
    </row>
    <row r="147" spans="1:5" x14ac:dyDescent="0.25">
      <c r="A147" s="2"/>
      <c r="C147" s="3" t="s">
        <v>477</v>
      </c>
      <c r="D147" s="5" t="s">
        <v>478</v>
      </c>
      <c r="E147" s="3" t="s">
        <v>479</v>
      </c>
    </row>
    <row r="148" spans="1:5" x14ac:dyDescent="0.25">
      <c r="A148" s="2" t="s">
        <v>12</v>
      </c>
      <c r="B148" s="4" t="s">
        <v>57</v>
      </c>
      <c r="C148" s="3" t="s">
        <v>480</v>
      </c>
      <c r="D148" s="3" t="s">
        <v>481</v>
      </c>
      <c r="E148" s="3" t="s">
        <v>482</v>
      </c>
    </row>
    <row r="149" spans="1:5" x14ac:dyDescent="0.25">
      <c r="A149" s="2"/>
      <c r="C149" s="3" t="s">
        <v>483</v>
      </c>
      <c r="D149" s="3" t="s">
        <v>484</v>
      </c>
      <c r="E149" s="3" t="s">
        <v>485</v>
      </c>
    </row>
    <row r="150" spans="1:5" x14ac:dyDescent="0.25">
      <c r="A150" s="2"/>
      <c r="C150" s="3" t="s">
        <v>486</v>
      </c>
      <c r="D150" s="3" t="s">
        <v>487</v>
      </c>
      <c r="E150" s="3" t="s">
        <v>488</v>
      </c>
    </row>
    <row r="151" spans="1:5" x14ac:dyDescent="0.25">
      <c r="A151" s="2"/>
      <c r="C151" s="3" t="s">
        <v>489</v>
      </c>
      <c r="D151" s="3" t="s">
        <v>490</v>
      </c>
      <c r="E151" s="3" t="s">
        <v>491</v>
      </c>
    </row>
    <row r="152" spans="1:5" x14ac:dyDescent="0.25">
      <c r="A152" s="2"/>
      <c r="B152" s="3" t="s">
        <v>14</v>
      </c>
      <c r="C152" s="3" t="s">
        <v>492</v>
      </c>
      <c r="D152" s="3" t="s">
        <v>493</v>
      </c>
      <c r="E152" s="3" t="s">
        <v>494</v>
      </c>
    </row>
    <row r="153" spans="1:5" x14ac:dyDescent="0.25">
      <c r="A153" s="2"/>
      <c r="C153" s="3" t="s">
        <v>495</v>
      </c>
      <c r="D153" s="3" t="s">
        <v>496</v>
      </c>
      <c r="E153" s="3" t="s">
        <v>497</v>
      </c>
    </row>
    <row r="154" spans="1:5" x14ac:dyDescent="0.25">
      <c r="A154" s="2"/>
      <c r="C154" s="3" t="s">
        <v>498</v>
      </c>
      <c r="D154" s="3" t="s">
        <v>499</v>
      </c>
      <c r="E154" s="3" t="s">
        <v>500</v>
      </c>
    </row>
    <row r="155" spans="1:5" x14ac:dyDescent="0.25">
      <c r="A155" s="2"/>
      <c r="C155" s="3" t="s">
        <v>501</v>
      </c>
      <c r="D155" s="3" t="s">
        <v>502</v>
      </c>
      <c r="E155" s="3" t="s">
        <v>407</v>
      </c>
    </row>
    <row r="156" spans="1:5" x14ac:dyDescent="0.25">
      <c r="A156" s="2"/>
      <c r="B156" s="3" t="s">
        <v>82</v>
      </c>
      <c r="C156" s="3" t="s">
        <v>503</v>
      </c>
      <c r="D156" s="3" t="s">
        <v>504</v>
      </c>
      <c r="E156" s="3" t="s">
        <v>505</v>
      </c>
    </row>
    <row r="157" spans="1:5" x14ac:dyDescent="0.25">
      <c r="A157" s="2"/>
      <c r="C157" s="3" t="s">
        <v>506</v>
      </c>
      <c r="D157" s="3" t="s">
        <v>507</v>
      </c>
      <c r="E157" s="3" t="s">
        <v>508</v>
      </c>
    </row>
    <row r="158" spans="1:5" x14ac:dyDescent="0.25">
      <c r="A158" s="2"/>
      <c r="C158" s="3" t="s">
        <v>509</v>
      </c>
      <c r="D158" s="3" t="s">
        <v>510</v>
      </c>
      <c r="E158" s="3" t="s">
        <v>511</v>
      </c>
    </row>
    <row r="159" spans="1:5" x14ac:dyDescent="0.25">
      <c r="A159" s="2"/>
      <c r="C159" s="3" t="s">
        <v>512</v>
      </c>
      <c r="D159" s="3" t="s">
        <v>513</v>
      </c>
      <c r="E159" s="3" t="s">
        <v>514</v>
      </c>
    </row>
    <row r="160" spans="1:5" x14ac:dyDescent="0.25">
      <c r="A160" s="2"/>
      <c r="B160" s="3" t="s">
        <v>95</v>
      </c>
      <c r="C160" s="3" t="s">
        <v>515</v>
      </c>
      <c r="D160" s="3" t="s">
        <v>516</v>
      </c>
      <c r="E160" s="3" t="s">
        <v>517</v>
      </c>
    </row>
    <row r="161" spans="1:5" x14ac:dyDescent="0.25">
      <c r="A161" s="2"/>
      <c r="C161" s="3" t="s">
        <v>518</v>
      </c>
      <c r="D161" s="3" t="s">
        <v>519</v>
      </c>
      <c r="E161" s="3" t="s">
        <v>520</v>
      </c>
    </row>
    <row r="162" spans="1:5" x14ac:dyDescent="0.25">
      <c r="A162" s="2"/>
      <c r="C162" s="3" t="s">
        <v>521</v>
      </c>
      <c r="D162" s="3" t="s">
        <v>522</v>
      </c>
      <c r="E162" s="3" t="s">
        <v>523</v>
      </c>
    </row>
    <row r="163" spans="1:5" x14ac:dyDescent="0.25">
      <c r="A163" s="2"/>
      <c r="C163" s="3" t="s">
        <v>524</v>
      </c>
      <c r="D163" s="3" t="s">
        <v>525</v>
      </c>
      <c r="E163" s="3" t="s">
        <v>526</v>
      </c>
    </row>
    <row r="164" spans="1:5" x14ac:dyDescent="0.25">
      <c r="A164" s="2"/>
      <c r="C164" s="3" t="s">
        <v>527</v>
      </c>
      <c r="D164" s="3" t="s">
        <v>528</v>
      </c>
      <c r="E164" s="3" t="s">
        <v>529</v>
      </c>
    </row>
    <row r="165" spans="1:5" x14ac:dyDescent="0.25">
      <c r="A165" s="2"/>
      <c r="C165" s="3" t="s">
        <v>530</v>
      </c>
      <c r="D165" s="3" t="s">
        <v>531</v>
      </c>
      <c r="E165" s="3" t="s">
        <v>532</v>
      </c>
    </row>
    <row r="166" spans="1:5" x14ac:dyDescent="0.25">
      <c r="A166" s="2"/>
      <c r="C166" s="3" t="s">
        <v>533</v>
      </c>
      <c r="D166" s="3" t="s">
        <v>534</v>
      </c>
      <c r="E166" s="3" t="s">
        <v>535</v>
      </c>
    </row>
    <row r="167" spans="1:5" x14ac:dyDescent="0.25">
      <c r="A167" s="2"/>
      <c r="C167" s="3" t="s">
        <v>536</v>
      </c>
      <c r="D167" s="3" t="s">
        <v>537</v>
      </c>
      <c r="E167" s="3" t="s">
        <v>538</v>
      </c>
    </row>
    <row r="168" spans="1:5" x14ac:dyDescent="0.25">
      <c r="A168" s="2"/>
      <c r="C168" s="3" t="s">
        <v>539</v>
      </c>
      <c r="D168" s="3" t="s">
        <v>540</v>
      </c>
      <c r="E168" s="3" t="s">
        <v>541</v>
      </c>
    </row>
    <row r="169" spans="1:5" x14ac:dyDescent="0.25">
      <c r="A169" s="2"/>
      <c r="C169" s="3" t="s">
        <v>542</v>
      </c>
      <c r="D169" s="3" t="s">
        <v>543</v>
      </c>
      <c r="E169" s="3" t="s">
        <v>544</v>
      </c>
    </row>
    <row r="170" spans="1:5" x14ac:dyDescent="0.25">
      <c r="A170" s="2"/>
      <c r="C170" s="3" t="s">
        <v>545</v>
      </c>
      <c r="D170" s="3" t="s">
        <v>546</v>
      </c>
      <c r="E170" s="3" t="s">
        <v>547</v>
      </c>
    </row>
    <row r="171" spans="1:5" x14ac:dyDescent="0.25">
      <c r="A171" s="2"/>
      <c r="C171" s="3" t="s">
        <v>548</v>
      </c>
      <c r="D171" s="3" t="s">
        <v>549</v>
      </c>
      <c r="E171" s="3" t="s">
        <v>550</v>
      </c>
    </row>
    <row r="172" spans="1:5" x14ac:dyDescent="0.25">
      <c r="A172" s="2"/>
      <c r="C172" s="3" t="s">
        <v>551</v>
      </c>
      <c r="D172" s="3" t="s">
        <v>552</v>
      </c>
      <c r="E172" s="3" t="s">
        <v>553</v>
      </c>
    </row>
    <row r="173" spans="1:5" x14ac:dyDescent="0.25">
      <c r="A173" s="2"/>
      <c r="C173" s="3" t="s">
        <v>554</v>
      </c>
      <c r="D173" s="3" t="s">
        <v>555</v>
      </c>
      <c r="E173" s="3" t="s">
        <v>384</v>
      </c>
    </row>
    <row r="174" spans="1:5" x14ac:dyDescent="0.25">
      <c r="A174" s="2"/>
      <c r="C174" s="3" t="s">
        <v>556</v>
      </c>
      <c r="D174" s="3" t="s">
        <v>557</v>
      </c>
      <c r="E174" s="3" t="s">
        <v>558</v>
      </c>
    </row>
    <row r="175" spans="1:5" x14ac:dyDescent="0.25">
      <c r="A175" s="2"/>
      <c r="C175" s="3" t="s">
        <v>559</v>
      </c>
      <c r="D175" s="3" t="s">
        <v>560</v>
      </c>
      <c r="E175" s="3" t="s">
        <v>561</v>
      </c>
    </row>
    <row r="176" spans="1:5" x14ac:dyDescent="0.25">
      <c r="A176" s="2"/>
      <c r="C176" s="3" t="s">
        <v>562</v>
      </c>
      <c r="D176" s="3" t="s">
        <v>563</v>
      </c>
      <c r="E176" s="3" t="s">
        <v>564</v>
      </c>
    </row>
    <row r="177" spans="1:5" x14ac:dyDescent="0.25">
      <c r="A177" s="2"/>
      <c r="C177" s="3" t="s">
        <v>565</v>
      </c>
      <c r="D177" s="3" t="s">
        <v>566</v>
      </c>
      <c r="E177" s="3" t="s">
        <v>567</v>
      </c>
    </row>
    <row r="178" spans="1:5" x14ac:dyDescent="0.25">
      <c r="A178" s="2"/>
      <c r="C178" s="3" t="s">
        <v>568</v>
      </c>
      <c r="D178" s="3" t="s">
        <v>443</v>
      </c>
      <c r="E178" s="3" t="s">
        <v>569</v>
      </c>
    </row>
    <row r="179" spans="1:5" x14ac:dyDescent="0.25">
      <c r="A179" s="2"/>
      <c r="C179" s="3" t="s">
        <v>570</v>
      </c>
      <c r="D179" s="3" t="s">
        <v>571</v>
      </c>
      <c r="E179" s="3" t="s">
        <v>572</v>
      </c>
    </row>
    <row r="180" spans="1:5" x14ac:dyDescent="0.25">
      <c r="A180" s="2"/>
      <c r="C180" s="3" t="s">
        <v>573</v>
      </c>
      <c r="D180" s="3" t="s">
        <v>574</v>
      </c>
      <c r="E180" s="3" t="s">
        <v>575</v>
      </c>
    </row>
    <row r="181" spans="1:5" x14ac:dyDescent="0.25">
      <c r="A181" s="2"/>
      <c r="C181" s="3" t="s">
        <v>576</v>
      </c>
      <c r="D181" s="3" t="s">
        <v>577</v>
      </c>
      <c r="E181" s="3" t="s">
        <v>578</v>
      </c>
    </row>
    <row r="182" spans="1:5" x14ac:dyDescent="0.25">
      <c r="A182" s="2"/>
      <c r="C182" s="3" t="s">
        <v>579</v>
      </c>
      <c r="D182" s="3" t="s">
        <v>580</v>
      </c>
      <c r="E182" s="3" t="s">
        <v>465</v>
      </c>
    </row>
    <row r="183" spans="1:5" x14ac:dyDescent="0.25">
      <c r="A183" s="2"/>
      <c r="C183" s="3" t="s">
        <v>581</v>
      </c>
      <c r="D183" s="3" t="s">
        <v>582</v>
      </c>
      <c r="E183" s="3" t="s">
        <v>583</v>
      </c>
    </row>
    <row r="184" spans="1:5" x14ac:dyDescent="0.25">
      <c r="A184" s="2" t="s">
        <v>14</v>
      </c>
      <c r="B184" s="3" t="s">
        <v>57</v>
      </c>
      <c r="C184" s="3" t="s">
        <v>584</v>
      </c>
      <c r="D184" s="3" t="s">
        <v>585</v>
      </c>
      <c r="E184" s="3" t="s">
        <v>132</v>
      </c>
    </row>
    <row r="185" spans="1:5" x14ac:dyDescent="0.25">
      <c r="A185" s="2"/>
      <c r="C185" s="3" t="s">
        <v>586</v>
      </c>
      <c r="D185" s="3" t="s">
        <v>587</v>
      </c>
      <c r="E185" s="3" t="s">
        <v>588</v>
      </c>
    </row>
    <row r="186" spans="1:5" x14ac:dyDescent="0.25">
      <c r="A186" s="2"/>
      <c r="C186" s="3" t="s">
        <v>589</v>
      </c>
      <c r="D186" s="3" t="s">
        <v>590</v>
      </c>
      <c r="E186" s="3" t="s">
        <v>591</v>
      </c>
    </row>
    <row r="187" spans="1:5" x14ac:dyDescent="0.25">
      <c r="A187" s="2"/>
      <c r="C187" s="3" t="s">
        <v>592</v>
      </c>
      <c r="D187" s="3" t="s">
        <v>593</v>
      </c>
      <c r="E187" s="3" t="s">
        <v>594</v>
      </c>
    </row>
    <row r="188" spans="1:5" x14ac:dyDescent="0.25">
      <c r="A188" s="2"/>
      <c r="B188" s="3" t="s">
        <v>14</v>
      </c>
      <c r="C188" s="3" t="s">
        <v>595</v>
      </c>
      <c r="D188" s="3" t="s">
        <v>596</v>
      </c>
      <c r="E188" s="3" t="s">
        <v>597</v>
      </c>
    </row>
    <row r="189" spans="1:5" x14ac:dyDescent="0.25">
      <c r="A189" s="2"/>
      <c r="C189" s="3" t="s">
        <v>598</v>
      </c>
      <c r="D189" s="3" t="s">
        <v>599</v>
      </c>
      <c r="E189" s="3" t="s">
        <v>600</v>
      </c>
    </row>
    <row r="190" spans="1:5" x14ac:dyDescent="0.25">
      <c r="A190" s="2"/>
      <c r="C190" s="3" t="s">
        <v>601</v>
      </c>
      <c r="D190" s="3" t="s">
        <v>602</v>
      </c>
      <c r="E190" s="3" t="s">
        <v>603</v>
      </c>
    </row>
    <row r="191" spans="1:5" x14ac:dyDescent="0.25">
      <c r="A191" s="2"/>
      <c r="C191" s="3" t="s">
        <v>604</v>
      </c>
      <c r="D191" s="3" t="s">
        <v>605</v>
      </c>
      <c r="E191" s="3" t="s">
        <v>606</v>
      </c>
    </row>
    <row r="192" spans="1:5" x14ac:dyDescent="0.25">
      <c r="A192" s="2"/>
      <c r="B192" s="3" t="s">
        <v>82</v>
      </c>
      <c r="C192" s="3" t="s">
        <v>607</v>
      </c>
      <c r="D192" s="3" t="s">
        <v>608</v>
      </c>
      <c r="E192" s="3" t="s">
        <v>609</v>
      </c>
    </row>
    <row r="193" spans="1:5" x14ac:dyDescent="0.25">
      <c r="A193" s="2"/>
      <c r="C193" s="3" t="s">
        <v>610</v>
      </c>
      <c r="D193" s="3" t="s">
        <v>611</v>
      </c>
      <c r="E193" s="3" t="s">
        <v>612</v>
      </c>
    </row>
    <row r="194" spans="1:5" x14ac:dyDescent="0.25">
      <c r="A194" s="2"/>
      <c r="C194" s="3" t="s">
        <v>613</v>
      </c>
      <c r="D194" s="3" t="s">
        <v>614</v>
      </c>
      <c r="E194" s="3" t="s">
        <v>615</v>
      </c>
    </row>
    <row r="195" spans="1:5" x14ac:dyDescent="0.25">
      <c r="A195" s="2"/>
      <c r="C195" s="3" t="s">
        <v>616</v>
      </c>
      <c r="D195" s="3" t="s">
        <v>617</v>
      </c>
      <c r="E195" s="3" t="s">
        <v>618</v>
      </c>
    </row>
    <row r="196" spans="1:5" x14ac:dyDescent="0.25">
      <c r="A196" s="2"/>
      <c r="B196" s="3" t="s">
        <v>95</v>
      </c>
      <c r="C196" s="3" t="s">
        <v>619</v>
      </c>
      <c r="D196" s="3" t="s">
        <v>620</v>
      </c>
      <c r="E196" s="3" t="s">
        <v>621</v>
      </c>
    </row>
    <row r="197" spans="1:5" x14ac:dyDescent="0.25">
      <c r="A197" s="2"/>
      <c r="C197" s="3" t="s">
        <v>622</v>
      </c>
      <c r="D197" s="3" t="s">
        <v>623</v>
      </c>
      <c r="E197" s="3" t="s">
        <v>624</v>
      </c>
    </row>
    <row r="198" spans="1:5" x14ac:dyDescent="0.25">
      <c r="A198" s="2"/>
      <c r="C198" s="3" t="s">
        <v>625</v>
      </c>
      <c r="D198" s="3" t="s">
        <v>626</v>
      </c>
      <c r="E198" s="3" t="s">
        <v>627</v>
      </c>
    </row>
    <row r="199" spans="1:5" x14ac:dyDescent="0.25">
      <c r="A199" s="2"/>
      <c r="C199" s="3" t="s">
        <v>628</v>
      </c>
      <c r="D199" s="3" t="s">
        <v>629</v>
      </c>
      <c r="E199" s="3" t="s">
        <v>630</v>
      </c>
    </row>
    <row r="200" spans="1:5" x14ac:dyDescent="0.25">
      <c r="A200" s="2"/>
      <c r="C200" s="3" t="s">
        <v>631</v>
      </c>
      <c r="D200" s="3" t="s">
        <v>632</v>
      </c>
      <c r="E200" s="3" t="s">
        <v>633</v>
      </c>
    </row>
    <row r="201" spans="1:5" x14ac:dyDescent="0.25">
      <c r="A201" s="2"/>
      <c r="C201" s="3" t="s">
        <v>634</v>
      </c>
      <c r="D201" s="3" t="s">
        <v>635</v>
      </c>
      <c r="E201" s="3" t="s">
        <v>636</v>
      </c>
    </row>
    <row r="202" spans="1:5" x14ac:dyDescent="0.25">
      <c r="A202" s="2"/>
      <c r="C202" s="3" t="s">
        <v>637</v>
      </c>
      <c r="D202" s="3" t="s">
        <v>638</v>
      </c>
      <c r="E202" s="3" t="s">
        <v>639</v>
      </c>
    </row>
    <row r="203" spans="1:5" x14ac:dyDescent="0.25">
      <c r="A203" s="2"/>
      <c r="C203" s="3" t="s">
        <v>640</v>
      </c>
      <c r="D203" s="3" t="s">
        <v>641</v>
      </c>
      <c r="E203" s="3" t="s">
        <v>642</v>
      </c>
    </row>
    <row r="204" spans="1:5" x14ac:dyDescent="0.25">
      <c r="A204" s="2"/>
      <c r="C204" s="3" t="s">
        <v>643</v>
      </c>
      <c r="D204" s="3" t="s">
        <v>644</v>
      </c>
      <c r="E204" s="3" t="s">
        <v>645</v>
      </c>
    </row>
    <row r="205" spans="1:5" x14ac:dyDescent="0.25">
      <c r="A205" s="2"/>
      <c r="C205" s="3" t="s">
        <v>646</v>
      </c>
      <c r="D205" s="3" t="s">
        <v>647</v>
      </c>
      <c r="E205" s="3" t="s">
        <v>648</v>
      </c>
    </row>
    <row r="206" spans="1:5" x14ac:dyDescent="0.25">
      <c r="A206" s="2"/>
      <c r="C206" s="3" t="s">
        <v>649</v>
      </c>
      <c r="D206" s="3" t="s">
        <v>650</v>
      </c>
      <c r="E206" s="3" t="s">
        <v>651</v>
      </c>
    </row>
    <row r="207" spans="1:5" x14ac:dyDescent="0.25">
      <c r="A207" s="2"/>
      <c r="C207" s="3" t="s">
        <v>652</v>
      </c>
      <c r="D207" s="3" t="s">
        <v>653</v>
      </c>
      <c r="E207" s="3" t="s">
        <v>654</v>
      </c>
    </row>
    <row r="208" spans="1:5" x14ac:dyDescent="0.25">
      <c r="A208" s="2"/>
      <c r="C208" s="3" t="s">
        <v>655</v>
      </c>
      <c r="D208" s="3" t="s">
        <v>656</v>
      </c>
      <c r="E208" s="3" t="s">
        <v>657</v>
      </c>
    </row>
    <row r="209" spans="1:5" x14ac:dyDescent="0.25">
      <c r="A209" s="2"/>
      <c r="C209" s="3" t="s">
        <v>658</v>
      </c>
      <c r="D209" s="3" t="s">
        <v>659</v>
      </c>
      <c r="E209" s="3" t="s">
        <v>660</v>
      </c>
    </row>
    <row r="210" spans="1:5" x14ac:dyDescent="0.25">
      <c r="A210" s="2"/>
      <c r="C210" s="3" t="s">
        <v>661</v>
      </c>
      <c r="D210" s="3" t="s">
        <v>662</v>
      </c>
      <c r="E210" s="3" t="s">
        <v>135</v>
      </c>
    </row>
    <row r="211" spans="1:5" x14ac:dyDescent="0.25">
      <c r="A211" s="2"/>
      <c r="C211" s="3" t="s">
        <v>663</v>
      </c>
      <c r="D211" s="3" t="s">
        <v>664</v>
      </c>
      <c r="E211" s="3" t="s">
        <v>665</v>
      </c>
    </row>
    <row r="212" spans="1:5" x14ac:dyDescent="0.25">
      <c r="A212" s="2"/>
      <c r="C212" s="3" t="s">
        <v>666</v>
      </c>
      <c r="D212" s="3" t="s">
        <v>667</v>
      </c>
      <c r="E212" s="3" t="s">
        <v>668</v>
      </c>
    </row>
    <row r="213" spans="1:5" x14ac:dyDescent="0.25">
      <c r="A213" s="2"/>
      <c r="C213" s="3" t="s">
        <v>669</v>
      </c>
      <c r="D213" s="3" t="s">
        <v>670</v>
      </c>
      <c r="E213" s="3" t="s">
        <v>671</v>
      </c>
    </row>
    <row r="214" spans="1:5" x14ac:dyDescent="0.25">
      <c r="A214" s="2"/>
      <c r="C214" s="3" t="s">
        <v>672</v>
      </c>
      <c r="D214" s="3" t="s">
        <v>673</v>
      </c>
      <c r="E214" s="3" t="s">
        <v>674</v>
      </c>
    </row>
    <row r="215" spans="1:5" x14ac:dyDescent="0.25">
      <c r="A215" s="2"/>
      <c r="C215" s="3" t="s">
        <v>675</v>
      </c>
      <c r="D215" s="3" t="s">
        <v>676</v>
      </c>
      <c r="E215" s="3" t="s">
        <v>677</v>
      </c>
    </row>
    <row r="216" spans="1:5" x14ac:dyDescent="0.25">
      <c r="A216" s="2"/>
      <c r="C216" s="3" t="s">
        <v>678</v>
      </c>
      <c r="D216" s="3" t="s">
        <v>679</v>
      </c>
      <c r="E216" s="3" t="s">
        <v>680</v>
      </c>
    </row>
    <row r="217" spans="1:5" x14ac:dyDescent="0.25">
      <c r="A217" s="2"/>
      <c r="C217" s="3" t="s">
        <v>681</v>
      </c>
      <c r="D217" s="3" t="s">
        <v>682</v>
      </c>
      <c r="E217" s="3" t="s">
        <v>683</v>
      </c>
    </row>
    <row r="218" spans="1:5" x14ac:dyDescent="0.25">
      <c r="A218" s="2"/>
      <c r="C218" s="3" t="s">
        <v>684</v>
      </c>
      <c r="D218" s="3" t="s">
        <v>685</v>
      </c>
      <c r="E218" s="3" t="s">
        <v>686</v>
      </c>
    </row>
    <row r="219" spans="1:5" x14ac:dyDescent="0.25">
      <c r="A219" s="2"/>
      <c r="C219" s="3" t="s">
        <v>687</v>
      </c>
      <c r="D219" s="3" t="s">
        <v>688</v>
      </c>
      <c r="E219" s="3" t="s">
        <v>689</v>
      </c>
    </row>
    <row r="220" spans="1:5" x14ac:dyDescent="0.25">
      <c r="A220" s="2" t="s">
        <v>16</v>
      </c>
      <c r="B220" s="3" t="s">
        <v>57</v>
      </c>
      <c r="C220" s="3" t="s">
        <v>690</v>
      </c>
      <c r="D220" s="3" t="s">
        <v>691</v>
      </c>
      <c r="E220" s="3" t="s">
        <v>692</v>
      </c>
    </row>
    <row r="221" spans="1:5" x14ac:dyDescent="0.25">
      <c r="A221" s="2"/>
      <c r="C221" s="3" t="s">
        <v>693</v>
      </c>
      <c r="D221" s="3" t="s">
        <v>694</v>
      </c>
      <c r="E221" s="3" t="s">
        <v>695</v>
      </c>
    </row>
    <row r="222" spans="1:5" x14ac:dyDescent="0.25">
      <c r="A222" s="2"/>
      <c r="C222" s="3" t="s">
        <v>696</v>
      </c>
      <c r="D222" s="3" t="s">
        <v>697</v>
      </c>
      <c r="E222" s="3" t="s">
        <v>698</v>
      </c>
    </row>
    <row r="223" spans="1:5" x14ac:dyDescent="0.25">
      <c r="A223" s="2"/>
      <c r="C223" s="3" t="s">
        <v>699</v>
      </c>
      <c r="D223" s="3" t="s">
        <v>700</v>
      </c>
      <c r="E223" s="3" t="s">
        <v>701</v>
      </c>
    </row>
    <row r="224" spans="1:5" x14ac:dyDescent="0.25">
      <c r="A224" s="2"/>
      <c r="B224" s="3" t="s">
        <v>14</v>
      </c>
      <c r="C224" s="3" t="s">
        <v>702</v>
      </c>
      <c r="D224" s="3" t="s">
        <v>703</v>
      </c>
      <c r="E224" s="3" t="s">
        <v>704</v>
      </c>
    </row>
    <row r="225" spans="1:5" x14ac:dyDescent="0.25">
      <c r="A225" s="2"/>
      <c r="C225" s="3" t="s">
        <v>705</v>
      </c>
      <c r="D225" s="3" t="s">
        <v>706</v>
      </c>
      <c r="E225" s="3" t="s">
        <v>707</v>
      </c>
    </row>
    <row r="226" spans="1:5" x14ac:dyDescent="0.25">
      <c r="A226" s="2"/>
      <c r="C226" s="3" t="s">
        <v>708</v>
      </c>
      <c r="D226" s="3" t="s">
        <v>709</v>
      </c>
      <c r="E226" s="3" t="s">
        <v>710</v>
      </c>
    </row>
    <row r="227" spans="1:5" x14ac:dyDescent="0.25">
      <c r="A227" s="2"/>
      <c r="C227" s="3" t="s">
        <v>711</v>
      </c>
      <c r="D227" s="3" t="s">
        <v>712</v>
      </c>
      <c r="E227" s="3" t="s">
        <v>713</v>
      </c>
    </row>
    <row r="228" spans="1:5" x14ac:dyDescent="0.25">
      <c r="A228" s="2"/>
      <c r="B228" s="3" t="s">
        <v>82</v>
      </c>
      <c r="C228" s="3" t="s">
        <v>714</v>
      </c>
      <c r="D228" s="3" t="s">
        <v>715</v>
      </c>
      <c r="E228" s="3" t="s">
        <v>716</v>
      </c>
    </row>
    <row r="229" spans="1:5" x14ac:dyDescent="0.25">
      <c r="A229" s="2"/>
      <c r="C229" s="3" t="s">
        <v>717</v>
      </c>
      <c r="D229" s="3" t="s">
        <v>718</v>
      </c>
      <c r="E229" s="3" t="s">
        <v>719</v>
      </c>
    </row>
    <row r="230" spans="1:5" x14ac:dyDescent="0.25">
      <c r="A230" s="2"/>
      <c r="C230" s="3" t="s">
        <v>720</v>
      </c>
      <c r="D230" s="3" t="s">
        <v>721</v>
      </c>
      <c r="E230" s="3" t="s">
        <v>722</v>
      </c>
    </row>
    <row r="231" spans="1:5" x14ac:dyDescent="0.25">
      <c r="A231" s="2"/>
      <c r="C231" s="3" t="s">
        <v>723</v>
      </c>
      <c r="D231" s="3" t="s">
        <v>724</v>
      </c>
      <c r="E231" s="3" t="s">
        <v>725</v>
      </c>
    </row>
    <row r="232" spans="1:5" x14ac:dyDescent="0.25">
      <c r="A232" s="2"/>
      <c r="B232" s="3" t="s">
        <v>95</v>
      </c>
      <c r="C232" s="3" t="s">
        <v>726</v>
      </c>
      <c r="D232" s="3" t="s">
        <v>727</v>
      </c>
      <c r="E232" s="3" t="s">
        <v>728</v>
      </c>
    </row>
    <row r="233" spans="1:5" x14ac:dyDescent="0.25">
      <c r="A233" s="2"/>
      <c r="C233" s="3" t="s">
        <v>729</v>
      </c>
      <c r="D233" s="3" t="s">
        <v>730</v>
      </c>
      <c r="E233" s="3" t="s">
        <v>731</v>
      </c>
    </row>
    <row r="234" spans="1:5" x14ac:dyDescent="0.25">
      <c r="A234" s="2"/>
      <c r="C234" s="3" t="s">
        <v>732</v>
      </c>
      <c r="D234" s="3" t="s">
        <v>733</v>
      </c>
      <c r="E234" s="3" t="s">
        <v>734</v>
      </c>
    </row>
    <row r="235" spans="1:5" x14ac:dyDescent="0.25">
      <c r="A235" s="2"/>
      <c r="C235" s="3" t="s">
        <v>735</v>
      </c>
      <c r="D235" s="3" t="s">
        <v>736</v>
      </c>
      <c r="E235" s="3" t="s">
        <v>737</v>
      </c>
    </row>
    <row r="236" spans="1:5" x14ac:dyDescent="0.25">
      <c r="A236" s="2"/>
      <c r="C236" s="3" t="s">
        <v>738</v>
      </c>
      <c r="D236" s="3" t="s">
        <v>739</v>
      </c>
      <c r="E236" s="3" t="s">
        <v>740</v>
      </c>
    </row>
    <row r="237" spans="1:5" x14ac:dyDescent="0.25">
      <c r="A237" s="2"/>
      <c r="C237" s="3" t="s">
        <v>741</v>
      </c>
      <c r="D237" s="3" t="s">
        <v>742</v>
      </c>
      <c r="E237" s="3" t="s">
        <v>743</v>
      </c>
    </row>
    <row r="238" spans="1:5" x14ac:dyDescent="0.25">
      <c r="A238" s="2"/>
      <c r="C238" s="3" t="s">
        <v>744</v>
      </c>
      <c r="D238" s="3" t="s">
        <v>745</v>
      </c>
      <c r="E238" s="3" t="s">
        <v>746</v>
      </c>
    </row>
    <row r="239" spans="1:5" x14ac:dyDescent="0.25">
      <c r="A239" s="2"/>
      <c r="C239" s="3" t="s">
        <v>747</v>
      </c>
      <c r="D239" s="3" t="s">
        <v>748</v>
      </c>
      <c r="E239" s="3" t="s">
        <v>749</v>
      </c>
    </row>
    <row r="240" spans="1:5" x14ac:dyDescent="0.25">
      <c r="A240" s="2"/>
      <c r="C240" s="3" t="s">
        <v>750</v>
      </c>
      <c r="D240" s="3" t="s">
        <v>751</v>
      </c>
      <c r="E240" s="3" t="s">
        <v>752</v>
      </c>
    </row>
    <row r="241" spans="1:5" x14ac:dyDescent="0.25">
      <c r="A241" s="2"/>
      <c r="C241" s="3" t="s">
        <v>753</v>
      </c>
      <c r="D241" s="3" t="s">
        <v>754</v>
      </c>
      <c r="E241" s="3" t="s">
        <v>755</v>
      </c>
    </row>
    <row r="242" spans="1:5" x14ac:dyDescent="0.25">
      <c r="A242" s="2"/>
      <c r="C242" s="3" t="s">
        <v>756</v>
      </c>
      <c r="D242" s="3" t="s">
        <v>757</v>
      </c>
      <c r="E242" s="3" t="s">
        <v>758</v>
      </c>
    </row>
    <row r="243" spans="1:5" x14ac:dyDescent="0.25">
      <c r="A243" s="2"/>
      <c r="C243" s="3" t="s">
        <v>759</v>
      </c>
      <c r="D243" s="3" t="s">
        <v>760</v>
      </c>
      <c r="E243" s="3" t="s">
        <v>761</v>
      </c>
    </row>
    <row r="244" spans="1:5" x14ac:dyDescent="0.25">
      <c r="A244" s="2"/>
      <c r="C244" s="3" t="s">
        <v>762</v>
      </c>
      <c r="D244" s="3" t="s">
        <v>763</v>
      </c>
      <c r="E244" s="3" t="s">
        <v>764</v>
      </c>
    </row>
    <row r="245" spans="1:5" x14ac:dyDescent="0.25">
      <c r="A245" s="2"/>
      <c r="C245" s="3" t="s">
        <v>765</v>
      </c>
      <c r="D245" s="3" t="s">
        <v>766</v>
      </c>
      <c r="E245" s="3" t="s">
        <v>767</v>
      </c>
    </row>
    <row r="246" spans="1:5" x14ac:dyDescent="0.25">
      <c r="A246" s="2"/>
      <c r="C246" s="3" t="s">
        <v>768</v>
      </c>
      <c r="D246" s="3" t="s">
        <v>769</v>
      </c>
      <c r="E246" s="3" t="s">
        <v>770</v>
      </c>
    </row>
    <row r="247" spans="1:5" x14ac:dyDescent="0.25">
      <c r="A247" s="2"/>
      <c r="C247" s="3" t="s">
        <v>771</v>
      </c>
      <c r="D247" s="3" t="s">
        <v>772</v>
      </c>
      <c r="E247" s="3" t="s">
        <v>773</v>
      </c>
    </row>
    <row r="248" spans="1:5" x14ac:dyDescent="0.25">
      <c r="A248" s="2"/>
      <c r="C248" s="3" t="s">
        <v>774</v>
      </c>
      <c r="D248" s="3" t="s">
        <v>775</v>
      </c>
      <c r="E248" s="3" t="s">
        <v>776</v>
      </c>
    </row>
    <row r="249" spans="1:5" x14ac:dyDescent="0.25">
      <c r="A249" s="2"/>
      <c r="C249" s="3" t="s">
        <v>777</v>
      </c>
      <c r="D249" s="3" t="s">
        <v>778</v>
      </c>
      <c r="E249" s="3" t="s">
        <v>779</v>
      </c>
    </row>
    <row r="250" spans="1:5" x14ac:dyDescent="0.25">
      <c r="A250" s="2"/>
      <c r="C250" s="3" t="s">
        <v>780</v>
      </c>
      <c r="D250" s="3" t="s">
        <v>781</v>
      </c>
      <c r="E250" s="3" t="s">
        <v>782</v>
      </c>
    </row>
    <row r="251" spans="1:5" x14ac:dyDescent="0.25">
      <c r="A251" s="2"/>
      <c r="C251" s="3" t="s">
        <v>783</v>
      </c>
      <c r="D251" s="3" t="s">
        <v>784</v>
      </c>
      <c r="E251" s="3" t="s">
        <v>785</v>
      </c>
    </row>
    <row r="252" spans="1:5" x14ac:dyDescent="0.25">
      <c r="A252" s="2"/>
      <c r="C252" s="3" t="s">
        <v>786</v>
      </c>
      <c r="D252" s="3" t="s">
        <v>787</v>
      </c>
      <c r="E252" s="3" t="s">
        <v>788</v>
      </c>
    </row>
    <row r="253" spans="1:5" x14ac:dyDescent="0.25">
      <c r="A253" s="2"/>
      <c r="C253" s="3" t="s">
        <v>789</v>
      </c>
      <c r="D253" s="3" t="s">
        <v>790</v>
      </c>
      <c r="E253" s="3" t="s">
        <v>791</v>
      </c>
    </row>
    <row r="254" spans="1:5" x14ac:dyDescent="0.25">
      <c r="A254" s="2"/>
      <c r="C254" s="3" t="s">
        <v>792</v>
      </c>
      <c r="D254" s="3" t="s">
        <v>793</v>
      </c>
      <c r="E254" s="3" t="s">
        <v>794</v>
      </c>
    </row>
    <row r="255" spans="1:5" x14ac:dyDescent="0.25">
      <c r="A255" s="2"/>
      <c r="C255" s="3" t="s">
        <v>795</v>
      </c>
      <c r="D255" s="3" t="s">
        <v>796</v>
      </c>
      <c r="E255" s="3" t="s">
        <v>797</v>
      </c>
    </row>
    <row r="256" spans="1:5" x14ac:dyDescent="0.25">
      <c r="A256" s="2" t="s">
        <v>18</v>
      </c>
      <c r="B256" s="3" t="s">
        <v>57</v>
      </c>
      <c r="C256" s="3" t="s">
        <v>798</v>
      </c>
      <c r="D256" s="3" t="s">
        <v>799</v>
      </c>
      <c r="E256" s="3" t="s">
        <v>800</v>
      </c>
    </row>
    <row r="257" spans="1:5" x14ac:dyDescent="0.25">
      <c r="A257" s="2"/>
      <c r="C257" s="3" t="s">
        <v>801</v>
      </c>
      <c r="D257" s="3" t="s">
        <v>802</v>
      </c>
      <c r="E257" s="3" t="s">
        <v>803</v>
      </c>
    </row>
    <row r="258" spans="1:5" x14ac:dyDescent="0.25">
      <c r="A258" s="2"/>
      <c r="C258" s="3" t="s">
        <v>804</v>
      </c>
      <c r="D258" s="3" t="s">
        <v>805</v>
      </c>
      <c r="E258" s="3" t="s">
        <v>806</v>
      </c>
    </row>
    <row r="259" spans="1:5" x14ac:dyDescent="0.25">
      <c r="A259" s="2"/>
      <c r="C259" s="3" t="s">
        <v>807</v>
      </c>
      <c r="D259" s="3" t="s">
        <v>808</v>
      </c>
      <c r="E259" s="3" t="s">
        <v>809</v>
      </c>
    </row>
    <row r="260" spans="1:5" x14ac:dyDescent="0.25">
      <c r="A260" s="2"/>
      <c r="B260" s="3" t="s">
        <v>14</v>
      </c>
      <c r="C260" s="3" t="s">
        <v>810</v>
      </c>
      <c r="D260" s="3" t="s">
        <v>811</v>
      </c>
      <c r="E260" s="3" t="s">
        <v>812</v>
      </c>
    </row>
    <row r="261" spans="1:5" x14ac:dyDescent="0.25">
      <c r="A261" s="2"/>
      <c r="C261" s="3" t="s">
        <v>813</v>
      </c>
      <c r="D261" s="3" t="s">
        <v>814</v>
      </c>
      <c r="E261" s="3" t="s">
        <v>815</v>
      </c>
    </row>
    <row r="262" spans="1:5" x14ac:dyDescent="0.25">
      <c r="A262" s="2"/>
      <c r="C262" s="3" t="s">
        <v>816</v>
      </c>
      <c r="D262" s="3" t="s">
        <v>817</v>
      </c>
      <c r="E262" s="3" t="s">
        <v>818</v>
      </c>
    </row>
    <row r="263" spans="1:5" x14ac:dyDescent="0.25">
      <c r="A263" s="2"/>
      <c r="C263" s="3" t="s">
        <v>819</v>
      </c>
      <c r="D263" s="3" t="s">
        <v>820</v>
      </c>
      <c r="E263" s="3" t="s">
        <v>821</v>
      </c>
    </row>
    <row r="264" spans="1:5" x14ac:dyDescent="0.25">
      <c r="A264" s="2"/>
      <c r="B264" s="3" t="s">
        <v>82</v>
      </c>
      <c r="C264" s="3" t="s">
        <v>822</v>
      </c>
      <c r="D264" s="3" t="s">
        <v>823</v>
      </c>
      <c r="E264" s="3" t="s">
        <v>824</v>
      </c>
    </row>
    <row r="265" spans="1:5" x14ac:dyDescent="0.25">
      <c r="A265" s="2"/>
      <c r="C265" s="3" t="s">
        <v>825</v>
      </c>
      <c r="D265" s="3" t="s">
        <v>826</v>
      </c>
      <c r="E265" s="3" t="s">
        <v>827</v>
      </c>
    </row>
    <row r="266" spans="1:5" x14ac:dyDescent="0.25">
      <c r="A266" s="2"/>
      <c r="C266" s="3" t="s">
        <v>828</v>
      </c>
      <c r="D266" s="3" t="s">
        <v>829</v>
      </c>
      <c r="E266" s="3" t="s">
        <v>830</v>
      </c>
    </row>
    <row r="267" spans="1:5" x14ac:dyDescent="0.25">
      <c r="A267" s="2"/>
      <c r="C267" s="3" t="s">
        <v>831</v>
      </c>
      <c r="D267" s="3" t="s">
        <v>832</v>
      </c>
      <c r="E267" s="3" t="s">
        <v>833</v>
      </c>
    </row>
    <row r="268" spans="1:5" x14ac:dyDescent="0.25">
      <c r="A268" s="2"/>
      <c r="B268" s="3" t="s">
        <v>95</v>
      </c>
      <c r="C268" s="3" t="s">
        <v>834</v>
      </c>
      <c r="D268" s="3" t="s">
        <v>835</v>
      </c>
      <c r="E268" s="3" t="s">
        <v>836</v>
      </c>
    </row>
    <row r="269" spans="1:5" x14ac:dyDescent="0.25">
      <c r="A269" s="2"/>
      <c r="C269" s="3" t="s">
        <v>837</v>
      </c>
      <c r="D269" s="3" t="s">
        <v>838</v>
      </c>
      <c r="E269" s="3" t="s">
        <v>839</v>
      </c>
    </row>
    <row r="270" spans="1:5" x14ac:dyDescent="0.25">
      <c r="A270" s="2"/>
      <c r="C270" s="3" t="s">
        <v>840</v>
      </c>
      <c r="D270" s="3" t="s">
        <v>841</v>
      </c>
      <c r="E270" s="3" t="s">
        <v>842</v>
      </c>
    </row>
    <row r="271" spans="1:5" x14ac:dyDescent="0.25">
      <c r="A271" s="2"/>
      <c r="C271" s="3" t="s">
        <v>843</v>
      </c>
      <c r="D271" s="3" t="s">
        <v>844</v>
      </c>
      <c r="E271" s="3" t="s">
        <v>845</v>
      </c>
    </row>
    <row r="272" spans="1:5" x14ac:dyDescent="0.25">
      <c r="A272" s="2"/>
      <c r="C272" s="3" t="s">
        <v>846</v>
      </c>
      <c r="D272" s="3" t="s">
        <v>847</v>
      </c>
      <c r="E272" s="3" t="s">
        <v>848</v>
      </c>
    </row>
    <row r="273" spans="1:5" x14ac:dyDescent="0.25">
      <c r="A273" s="2"/>
      <c r="C273" s="3" t="s">
        <v>849</v>
      </c>
      <c r="D273" s="3" t="s">
        <v>850</v>
      </c>
      <c r="E273" s="3" t="s">
        <v>851</v>
      </c>
    </row>
    <row r="274" spans="1:5" x14ac:dyDescent="0.25">
      <c r="A274" s="2"/>
      <c r="C274" s="3" t="s">
        <v>852</v>
      </c>
      <c r="D274" s="3" t="s">
        <v>853</v>
      </c>
      <c r="E274" s="3" t="s">
        <v>854</v>
      </c>
    </row>
    <row r="275" spans="1:5" x14ac:dyDescent="0.25">
      <c r="A275" s="2"/>
      <c r="C275" s="3" t="s">
        <v>855</v>
      </c>
      <c r="D275" s="3" t="s">
        <v>856</v>
      </c>
      <c r="E275" s="3" t="s">
        <v>857</v>
      </c>
    </row>
    <row r="276" spans="1:5" x14ac:dyDescent="0.25">
      <c r="A276" s="2"/>
      <c r="C276" s="3" t="s">
        <v>858</v>
      </c>
      <c r="D276" s="3" t="s">
        <v>859</v>
      </c>
      <c r="E276" s="3" t="s">
        <v>860</v>
      </c>
    </row>
    <row r="277" spans="1:5" x14ac:dyDescent="0.25">
      <c r="A277" s="2"/>
      <c r="C277" s="3" t="s">
        <v>861</v>
      </c>
      <c r="D277" s="3" t="s">
        <v>862</v>
      </c>
      <c r="E277" s="3" t="s">
        <v>863</v>
      </c>
    </row>
    <row r="278" spans="1:5" x14ac:dyDescent="0.25">
      <c r="A278" s="2"/>
      <c r="C278" s="3" t="s">
        <v>864</v>
      </c>
      <c r="D278" s="3" t="s">
        <v>865</v>
      </c>
      <c r="E278" s="3" t="s">
        <v>864</v>
      </c>
    </row>
    <row r="279" spans="1:5" x14ac:dyDescent="0.25">
      <c r="A279" s="2"/>
      <c r="C279" s="3" t="s">
        <v>866</v>
      </c>
      <c r="D279" s="3" t="s">
        <v>860</v>
      </c>
      <c r="E279" s="3" t="s">
        <v>867</v>
      </c>
    </row>
    <row r="280" spans="1:5" x14ac:dyDescent="0.25">
      <c r="A280" s="2"/>
      <c r="C280" s="3" t="s">
        <v>868</v>
      </c>
      <c r="D280" s="3" t="s">
        <v>869</v>
      </c>
      <c r="E280" s="3" t="s">
        <v>870</v>
      </c>
    </row>
    <row r="281" spans="1:5" x14ac:dyDescent="0.25">
      <c r="A281" s="2"/>
      <c r="C281" s="3" t="s">
        <v>871</v>
      </c>
      <c r="D281" s="3" t="s">
        <v>872</v>
      </c>
      <c r="E281" s="3" t="s">
        <v>873</v>
      </c>
    </row>
    <row r="282" spans="1:5" x14ac:dyDescent="0.25">
      <c r="A282" s="2"/>
      <c r="C282" s="3" t="s">
        <v>874</v>
      </c>
      <c r="D282" s="3" t="s">
        <v>858</v>
      </c>
      <c r="E282" s="3" t="s">
        <v>875</v>
      </c>
    </row>
    <row r="283" spans="1:5" x14ac:dyDescent="0.25">
      <c r="A283" s="2"/>
      <c r="C283" s="3" t="s">
        <v>876</v>
      </c>
      <c r="D283" s="3" t="s">
        <v>877</v>
      </c>
      <c r="E283" s="3" t="s">
        <v>878</v>
      </c>
    </row>
    <row r="284" spans="1:5" x14ac:dyDescent="0.25">
      <c r="A284" s="2"/>
      <c r="C284" s="3" t="s">
        <v>879</v>
      </c>
      <c r="D284" s="3" t="s">
        <v>880</v>
      </c>
      <c r="E284" s="3" t="s">
        <v>881</v>
      </c>
    </row>
    <row r="285" spans="1:5" x14ac:dyDescent="0.25">
      <c r="A285" s="2"/>
      <c r="C285" s="3" t="s">
        <v>882</v>
      </c>
      <c r="D285" s="3" t="s">
        <v>883</v>
      </c>
      <c r="E285" s="3" t="s">
        <v>884</v>
      </c>
    </row>
    <row r="286" spans="1:5" x14ac:dyDescent="0.25">
      <c r="A286" s="2"/>
      <c r="C286" s="3" t="s">
        <v>885</v>
      </c>
      <c r="D286" s="3" t="s">
        <v>886</v>
      </c>
      <c r="E286" s="3" t="s">
        <v>887</v>
      </c>
    </row>
    <row r="287" spans="1:5" x14ac:dyDescent="0.25">
      <c r="A287" s="2"/>
      <c r="C287" s="3" t="s">
        <v>888</v>
      </c>
      <c r="D287" s="3" t="s">
        <v>889</v>
      </c>
      <c r="E287" s="3" t="s">
        <v>890</v>
      </c>
    </row>
    <row r="288" spans="1:5" x14ac:dyDescent="0.25">
      <c r="A288" s="2"/>
      <c r="C288" s="3" t="s">
        <v>891</v>
      </c>
      <c r="D288" s="3" t="s">
        <v>892</v>
      </c>
      <c r="E288" s="3" t="s">
        <v>893</v>
      </c>
    </row>
    <row r="289" spans="1:5" x14ac:dyDescent="0.25">
      <c r="A289" s="2"/>
      <c r="C289" s="3" t="s">
        <v>894</v>
      </c>
      <c r="D289" s="3" t="s">
        <v>895</v>
      </c>
      <c r="E289" s="3" t="s">
        <v>896</v>
      </c>
    </row>
    <row r="290" spans="1:5" x14ac:dyDescent="0.25">
      <c r="A290" s="2"/>
      <c r="C290" s="3" t="s">
        <v>897</v>
      </c>
      <c r="D290" s="3" t="s">
        <v>898</v>
      </c>
      <c r="E290" s="3" t="s">
        <v>899</v>
      </c>
    </row>
    <row r="291" spans="1:5" x14ac:dyDescent="0.25">
      <c r="A291" s="2"/>
      <c r="C291" s="3" t="s">
        <v>900</v>
      </c>
      <c r="D291" s="3" t="s">
        <v>901</v>
      </c>
      <c r="E291" s="3" t="s">
        <v>902</v>
      </c>
    </row>
    <row r="292" spans="1:5" x14ac:dyDescent="0.25">
      <c r="A292" s="2" t="s">
        <v>20</v>
      </c>
      <c r="B292" s="4" t="s">
        <v>57</v>
      </c>
      <c r="C292" s="3" t="s">
        <v>903</v>
      </c>
      <c r="D292" s="3" t="s">
        <v>904</v>
      </c>
      <c r="E292" s="3" t="s">
        <v>905</v>
      </c>
    </row>
    <row r="293" spans="1:5" x14ac:dyDescent="0.25">
      <c r="A293" s="2"/>
      <c r="C293" s="3" t="s">
        <v>906</v>
      </c>
      <c r="D293" s="3" t="s">
        <v>907</v>
      </c>
      <c r="E293" s="3" t="s">
        <v>908</v>
      </c>
    </row>
    <row r="294" spans="1:5" x14ac:dyDescent="0.25">
      <c r="A294" s="2"/>
      <c r="C294" s="3" t="s">
        <v>909</v>
      </c>
      <c r="D294" s="3" t="s">
        <v>910</v>
      </c>
      <c r="E294" s="3" t="s">
        <v>911</v>
      </c>
    </row>
    <row r="295" spans="1:5" x14ac:dyDescent="0.25">
      <c r="A295" s="2"/>
      <c r="C295" s="3" t="s">
        <v>912</v>
      </c>
      <c r="D295" s="3" t="s">
        <v>913</v>
      </c>
      <c r="E295" s="3" t="s">
        <v>914</v>
      </c>
    </row>
    <row r="296" spans="1:5" x14ac:dyDescent="0.25">
      <c r="A296" s="2"/>
      <c r="B296" s="3" t="s">
        <v>14</v>
      </c>
      <c r="C296" s="3" t="s">
        <v>915</v>
      </c>
      <c r="D296" s="3" t="s">
        <v>916</v>
      </c>
      <c r="E296" s="3" t="s">
        <v>917</v>
      </c>
    </row>
    <row r="297" spans="1:5" x14ac:dyDescent="0.25">
      <c r="A297" s="2"/>
      <c r="C297" s="3" t="s">
        <v>918</v>
      </c>
      <c r="D297" s="3" t="s">
        <v>919</v>
      </c>
      <c r="E297" s="3" t="s">
        <v>920</v>
      </c>
    </row>
    <row r="298" spans="1:5" x14ac:dyDescent="0.25">
      <c r="A298" s="2"/>
      <c r="C298" s="3" t="s">
        <v>921</v>
      </c>
      <c r="D298" s="3" t="s">
        <v>922</v>
      </c>
      <c r="E298" s="3" t="s">
        <v>923</v>
      </c>
    </row>
    <row r="299" spans="1:5" x14ac:dyDescent="0.25">
      <c r="A299" s="2"/>
      <c r="C299" s="3" t="s">
        <v>924</v>
      </c>
      <c r="D299" s="3" t="s">
        <v>925</v>
      </c>
      <c r="E299" s="3" t="s">
        <v>926</v>
      </c>
    </row>
    <row r="300" spans="1:5" x14ac:dyDescent="0.25">
      <c r="A300" s="2"/>
      <c r="B300" s="3" t="s">
        <v>82</v>
      </c>
      <c r="C300" s="3" t="s">
        <v>927</v>
      </c>
      <c r="D300" s="3" t="s">
        <v>928</v>
      </c>
      <c r="E300" s="3" t="s">
        <v>929</v>
      </c>
    </row>
    <row r="301" spans="1:5" x14ac:dyDescent="0.25">
      <c r="A301" s="2"/>
      <c r="C301" s="3" t="s">
        <v>930</v>
      </c>
      <c r="D301" s="3" t="s">
        <v>931</v>
      </c>
      <c r="E301" s="3" t="s">
        <v>932</v>
      </c>
    </row>
    <row r="302" spans="1:5" x14ac:dyDescent="0.25">
      <c r="A302" s="2"/>
      <c r="C302" s="3" t="s">
        <v>933</v>
      </c>
      <c r="D302" s="3" t="s">
        <v>934</v>
      </c>
      <c r="E302" s="3" t="s">
        <v>935</v>
      </c>
    </row>
    <row r="303" spans="1:5" x14ac:dyDescent="0.25">
      <c r="A303" s="2"/>
      <c r="C303" s="3" t="s">
        <v>936</v>
      </c>
      <c r="D303" s="3" t="s">
        <v>937</v>
      </c>
      <c r="E303" s="3" t="s">
        <v>938</v>
      </c>
    </row>
    <row r="304" spans="1:5" x14ac:dyDescent="0.25">
      <c r="A304" s="2"/>
      <c r="B304" s="3" t="s">
        <v>95</v>
      </c>
      <c r="C304" s="3" t="s">
        <v>939</v>
      </c>
      <c r="D304" s="3" t="s">
        <v>940</v>
      </c>
      <c r="E304" s="3" t="s">
        <v>941</v>
      </c>
    </row>
    <row r="305" spans="1:5" x14ac:dyDescent="0.25">
      <c r="A305" s="2"/>
      <c r="C305" s="3" t="s">
        <v>942</v>
      </c>
      <c r="D305" s="3" t="s">
        <v>943</v>
      </c>
      <c r="E305" s="3" t="s">
        <v>944</v>
      </c>
    </row>
    <row r="306" spans="1:5" x14ac:dyDescent="0.25">
      <c r="A306" s="2"/>
      <c r="C306" s="3" t="s">
        <v>945</v>
      </c>
      <c r="D306" s="3" t="s">
        <v>946</v>
      </c>
      <c r="E306" s="3" t="s">
        <v>947</v>
      </c>
    </row>
    <row r="307" spans="1:5" x14ac:dyDescent="0.25">
      <c r="A307" s="2"/>
      <c r="C307" s="3" t="s">
        <v>948</v>
      </c>
      <c r="D307" s="3" t="s">
        <v>949</v>
      </c>
      <c r="E307" s="3" t="s">
        <v>950</v>
      </c>
    </row>
    <row r="308" spans="1:5" x14ac:dyDescent="0.25">
      <c r="A308" s="2"/>
      <c r="C308" s="3" t="s">
        <v>951</v>
      </c>
      <c r="D308" s="3" t="s">
        <v>952</v>
      </c>
      <c r="E308" s="3" t="s">
        <v>953</v>
      </c>
    </row>
    <row r="309" spans="1:5" x14ac:dyDescent="0.25">
      <c r="A309" s="2"/>
      <c r="C309" s="3" t="s">
        <v>954</v>
      </c>
      <c r="D309" s="3" t="s">
        <v>955</v>
      </c>
      <c r="E309" s="3" t="s">
        <v>956</v>
      </c>
    </row>
    <row r="310" spans="1:5" x14ac:dyDescent="0.25">
      <c r="A310" s="2"/>
      <c r="C310" s="3" t="s">
        <v>957</v>
      </c>
      <c r="D310" s="3" t="s">
        <v>958</v>
      </c>
      <c r="E310" s="3" t="s">
        <v>959</v>
      </c>
    </row>
    <row r="311" spans="1:5" x14ac:dyDescent="0.25">
      <c r="A311" s="2"/>
      <c r="C311" s="3" t="s">
        <v>960</v>
      </c>
      <c r="D311" s="3" t="s">
        <v>961</v>
      </c>
      <c r="E311" s="3" t="s">
        <v>962</v>
      </c>
    </row>
    <row r="312" spans="1:5" x14ac:dyDescent="0.25">
      <c r="A312" s="2"/>
      <c r="C312" s="3" t="s">
        <v>963</v>
      </c>
      <c r="D312" s="3" t="s">
        <v>964</v>
      </c>
      <c r="E312" s="3" t="s">
        <v>965</v>
      </c>
    </row>
    <row r="313" spans="1:5" x14ac:dyDescent="0.25">
      <c r="A313" s="2"/>
      <c r="C313" s="3" t="s">
        <v>966</v>
      </c>
      <c r="D313" s="3" t="s">
        <v>967</v>
      </c>
      <c r="E313" s="3" t="s">
        <v>968</v>
      </c>
    </row>
    <row r="314" spans="1:5" x14ac:dyDescent="0.25">
      <c r="A314" s="2"/>
      <c r="C314" s="3" t="s">
        <v>969</v>
      </c>
      <c r="D314" s="3" t="s">
        <v>970</v>
      </c>
      <c r="E314" s="3" t="s">
        <v>971</v>
      </c>
    </row>
    <row r="315" spans="1:5" x14ac:dyDescent="0.25">
      <c r="A315" s="2"/>
      <c r="C315" s="3" t="s">
        <v>972</v>
      </c>
      <c r="D315" s="3" t="s">
        <v>973</v>
      </c>
      <c r="E315" s="3" t="s">
        <v>974</v>
      </c>
    </row>
    <row r="316" spans="1:5" x14ac:dyDescent="0.25">
      <c r="A316" s="2"/>
      <c r="C316" s="3" t="s">
        <v>975</v>
      </c>
      <c r="D316" s="3" t="s">
        <v>976</v>
      </c>
      <c r="E316" s="3" t="s">
        <v>977</v>
      </c>
    </row>
    <row r="317" spans="1:5" x14ac:dyDescent="0.25">
      <c r="A317" s="2"/>
      <c r="C317" s="3" t="s">
        <v>978</v>
      </c>
      <c r="D317" s="3" t="s">
        <v>979</v>
      </c>
      <c r="E317" s="3" t="s">
        <v>980</v>
      </c>
    </row>
    <row r="318" spans="1:5" x14ac:dyDescent="0.25">
      <c r="A318" s="2"/>
      <c r="C318" s="3" t="s">
        <v>981</v>
      </c>
      <c r="D318" s="3" t="s">
        <v>982</v>
      </c>
      <c r="E318" s="3" t="s">
        <v>983</v>
      </c>
    </row>
    <row r="319" spans="1:5" x14ac:dyDescent="0.25">
      <c r="A319" s="2"/>
      <c r="C319" s="3" t="s">
        <v>984</v>
      </c>
      <c r="D319" s="3" t="s">
        <v>316</v>
      </c>
      <c r="E319" s="3" t="s">
        <v>985</v>
      </c>
    </row>
    <row r="320" spans="1:5" x14ac:dyDescent="0.25">
      <c r="A320" s="2"/>
      <c r="C320" s="3" t="s">
        <v>986</v>
      </c>
      <c r="D320" s="3" t="s">
        <v>987</v>
      </c>
      <c r="E320" s="3" t="s">
        <v>988</v>
      </c>
    </row>
    <row r="321" spans="1:5" x14ac:dyDescent="0.25">
      <c r="A321" s="2"/>
      <c r="C321" s="3" t="s">
        <v>989</v>
      </c>
      <c r="D321" s="3" t="s">
        <v>990</v>
      </c>
      <c r="E321" s="3" t="s">
        <v>991</v>
      </c>
    </row>
    <row r="322" spans="1:5" x14ac:dyDescent="0.25">
      <c r="A322" s="2"/>
      <c r="C322" s="3" t="s">
        <v>992</v>
      </c>
      <c r="D322" s="3" t="s">
        <v>993</v>
      </c>
      <c r="E322" s="3" t="s">
        <v>994</v>
      </c>
    </row>
    <row r="323" spans="1:5" x14ac:dyDescent="0.25">
      <c r="A323" s="2"/>
      <c r="C323" s="3" t="s">
        <v>995</v>
      </c>
      <c r="D323" s="3" t="s">
        <v>996</v>
      </c>
      <c r="E323" s="3" t="s">
        <v>997</v>
      </c>
    </row>
    <row r="324" spans="1:5" x14ac:dyDescent="0.25">
      <c r="A324" s="2"/>
      <c r="C324" s="3" t="s">
        <v>998</v>
      </c>
      <c r="D324" s="3" t="s">
        <v>999</v>
      </c>
      <c r="E324" s="3" t="s">
        <v>1000</v>
      </c>
    </row>
    <row r="325" spans="1:5" x14ac:dyDescent="0.25">
      <c r="A325" s="2"/>
      <c r="C325" s="3" t="s">
        <v>1001</v>
      </c>
      <c r="D325" s="3" t="s">
        <v>1002</v>
      </c>
      <c r="E325" s="3" t="s">
        <v>1003</v>
      </c>
    </row>
    <row r="326" spans="1:5" x14ac:dyDescent="0.25">
      <c r="A326" s="2"/>
      <c r="C326" s="3" t="s">
        <v>1004</v>
      </c>
      <c r="D326" s="3" t="s">
        <v>1005</v>
      </c>
      <c r="E326" s="3" t="s">
        <v>1006</v>
      </c>
    </row>
    <row r="327" spans="1:5" x14ac:dyDescent="0.25">
      <c r="A327" s="2"/>
      <c r="C327" s="3" t="s">
        <v>1007</v>
      </c>
      <c r="D327" s="3" t="s">
        <v>1008</v>
      </c>
      <c r="E327" s="3" t="s">
        <v>1009</v>
      </c>
    </row>
    <row r="328" spans="1:5" x14ac:dyDescent="0.25">
      <c r="A328" s="2" t="s">
        <v>22</v>
      </c>
      <c r="B328" s="3" t="s">
        <v>57</v>
      </c>
      <c r="C328" s="3" t="s">
        <v>1010</v>
      </c>
      <c r="D328" s="3" t="s">
        <v>1011</v>
      </c>
      <c r="E328" s="3" t="s">
        <v>1012</v>
      </c>
    </row>
    <row r="329" spans="1:5" x14ac:dyDescent="0.25">
      <c r="A329" s="2"/>
      <c r="C329" s="3" t="s">
        <v>1013</v>
      </c>
      <c r="D329" s="3" t="s">
        <v>1014</v>
      </c>
      <c r="E329" s="3" t="s">
        <v>1015</v>
      </c>
    </row>
    <row r="330" spans="1:5" x14ac:dyDescent="0.25">
      <c r="A330" s="2"/>
      <c r="C330" s="3" t="s">
        <v>1016</v>
      </c>
      <c r="D330" s="3" t="s">
        <v>1017</v>
      </c>
      <c r="E330" s="3" t="s">
        <v>1018</v>
      </c>
    </row>
    <row r="331" spans="1:5" x14ac:dyDescent="0.25">
      <c r="A331" s="2"/>
      <c r="C331" s="3" t="s">
        <v>1019</v>
      </c>
      <c r="D331" s="3" t="s">
        <v>1020</v>
      </c>
      <c r="E331" s="3" t="s">
        <v>1021</v>
      </c>
    </row>
    <row r="332" spans="1:5" x14ac:dyDescent="0.25">
      <c r="A332" s="2"/>
      <c r="B332" s="3" t="s">
        <v>14</v>
      </c>
      <c r="C332" s="3" t="s">
        <v>1022</v>
      </c>
      <c r="D332" s="3" t="s">
        <v>1023</v>
      </c>
      <c r="E332" s="3" t="s">
        <v>1024</v>
      </c>
    </row>
    <row r="333" spans="1:5" x14ac:dyDescent="0.25">
      <c r="A333" s="2"/>
      <c r="C333" s="3" t="s">
        <v>1025</v>
      </c>
      <c r="D333" s="3" t="s">
        <v>1026</v>
      </c>
      <c r="E333" s="3" t="s">
        <v>1027</v>
      </c>
    </row>
    <row r="334" spans="1:5" x14ac:dyDescent="0.25">
      <c r="A334" s="2"/>
      <c r="C334" s="3" t="s">
        <v>1028</v>
      </c>
      <c r="D334" s="3" t="s">
        <v>1029</v>
      </c>
      <c r="E334" s="3" t="s">
        <v>1030</v>
      </c>
    </row>
    <row r="335" spans="1:5" x14ac:dyDescent="0.25">
      <c r="A335" s="2"/>
      <c r="C335" s="3" t="s">
        <v>1031</v>
      </c>
      <c r="D335" s="3" t="s">
        <v>1032</v>
      </c>
      <c r="E335" s="3" t="s">
        <v>1033</v>
      </c>
    </row>
    <row r="336" spans="1:5" x14ac:dyDescent="0.25">
      <c r="A336" s="2"/>
      <c r="B336" s="3" t="s">
        <v>82</v>
      </c>
      <c r="C336" s="3" t="s">
        <v>1034</v>
      </c>
      <c r="D336" s="3" t="s">
        <v>1035</v>
      </c>
      <c r="E336" s="3" t="s">
        <v>1036</v>
      </c>
    </row>
    <row r="337" spans="1:5" x14ac:dyDescent="0.25">
      <c r="A337" s="2"/>
      <c r="C337" s="3" t="s">
        <v>97</v>
      </c>
      <c r="D337" s="3" t="s">
        <v>1037</v>
      </c>
      <c r="E337" s="3" t="s">
        <v>1038</v>
      </c>
    </row>
    <row r="338" spans="1:5" x14ac:dyDescent="0.25">
      <c r="A338" s="2"/>
      <c r="C338" s="3" t="s">
        <v>1039</v>
      </c>
      <c r="D338" s="3" t="s">
        <v>1040</v>
      </c>
      <c r="E338" s="3" t="s">
        <v>1041</v>
      </c>
    </row>
    <row r="339" spans="1:5" x14ac:dyDescent="0.25">
      <c r="A339" s="2"/>
      <c r="C339" s="3" t="s">
        <v>1042</v>
      </c>
      <c r="D339" s="3" t="s">
        <v>1043</v>
      </c>
      <c r="E339" s="3" t="s">
        <v>1044</v>
      </c>
    </row>
    <row r="340" spans="1:5" x14ac:dyDescent="0.25">
      <c r="A340" s="2"/>
      <c r="B340" s="3" t="s">
        <v>95</v>
      </c>
      <c r="C340" s="3" t="s">
        <v>1045</v>
      </c>
      <c r="D340" s="3" t="s">
        <v>1046</v>
      </c>
      <c r="E340" s="3" t="s">
        <v>1047</v>
      </c>
    </row>
    <row r="341" spans="1:5" x14ac:dyDescent="0.25">
      <c r="A341" s="2"/>
      <c r="C341" s="3" t="s">
        <v>1048</v>
      </c>
      <c r="D341" s="3" t="s">
        <v>1049</v>
      </c>
      <c r="E341" s="3" t="s">
        <v>1050</v>
      </c>
    </row>
    <row r="342" spans="1:5" x14ac:dyDescent="0.25">
      <c r="A342" s="2"/>
      <c r="C342" s="3" t="s">
        <v>1051</v>
      </c>
      <c r="D342" s="3" t="s">
        <v>1052</v>
      </c>
      <c r="E342" s="3" t="s">
        <v>1053</v>
      </c>
    </row>
    <row r="343" spans="1:5" x14ac:dyDescent="0.25">
      <c r="A343" s="2"/>
      <c r="C343" s="3" t="s">
        <v>1054</v>
      </c>
      <c r="D343" s="3" t="s">
        <v>1055</v>
      </c>
      <c r="E343" s="3" t="s">
        <v>1056</v>
      </c>
    </row>
    <row r="344" spans="1:5" x14ac:dyDescent="0.25">
      <c r="A344" s="2"/>
      <c r="C344" s="3" t="s">
        <v>1057</v>
      </c>
      <c r="D344" s="3" t="s">
        <v>1058</v>
      </c>
      <c r="E344" s="3" t="s">
        <v>1059</v>
      </c>
    </row>
    <row r="345" spans="1:5" x14ac:dyDescent="0.25">
      <c r="A345" s="2"/>
      <c r="C345" s="3" t="s">
        <v>1060</v>
      </c>
      <c r="D345" s="3" t="s">
        <v>1061</v>
      </c>
      <c r="E345" s="3" t="s">
        <v>1062</v>
      </c>
    </row>
    <row r="346" spans="1:5" x14ac:dyDescent="0.25">
      <c r="A346" s="2"/>
      <c r="C346" s="3" t="s">
        <v>1063</v>
      </c>
      <c r="D346" s="3" t="s">
        <v>1064</v>
      </c>
      <c r="E346" s="3" t="s">
        <v>1065</v>
      </c>
    </row>
    <row r="347" spans="1:5" x14ac:dyDescent="0.25">
      <c r="A347" s="2"/>
      <c r="C347" s="3" t="s">
        <v>1066</v>
      </c>
      <c r="D347" s="3" t="s">
        <v>1067</v>
      </c>
      <c r="E347" s="3" t="s">
        <v>1068</v>
      </c>
    </row>
    <row r="348" spans="1:5" x14ac:dyDescent="0.25">
      <c r="A348" s="2"/>
      <c r="C348" s="3" t="s">
        <v>1069</v>
      </c>
      <c r="D348" s="3" t="s">
        <v>1070</v>
      </c>
      <c r="E348" s="3" t="s">
        <v>1071</v>
      </c>
    </row>
    <row r="349" spans="1:5" x14ac:dyDescent="0.25">
      <c r="A349" s="2"/>
      <c r="C349" s="3" t="s">
        <v>1072</v>
      </c>
      <c r="D349" s="3" t="s">
        <v>1073</v>
      </c>
      <c r="E349" s="3" t="s">
        <v>1074</v>
      </c>
    </row>
    <row r="350" spans="1:5" x14ac:dyDescent="0.25">
      <c r="A350" s="2"/>
      <c r="C350" s="3" t="s">
        <v>1075</v>
      </c>
      <c r="D350" s="3" t="s">
        <v>1076</v>
      </c>
      <c r="E350" s="3" t="s">
        <v>1077</v>
      </c>
    </row>
    <row r="351" spans="1:5" x14ac:dyDescent="0.25">
      <c r="A351" s="2"/>
      <c r="C351" s="3" t="s">
        <v>1078</v>
      </c>
      <c r="D351" s="3" t="s">
        <v>1079</v>
      </c>
      <c r="E351" s="3" t="s">
        <v>1080</v>
      </c>
    </row>
    <row r="352" spans="1:5" x14ac:dyDescent="0.25">
      <c r="A352" s="2"/>
      <c r="C352" s="3" t="s">
        <v>1081</v>
      </c>
      <c r="D352" s="3" t="s">
        <v>110</v>
      </c>
      <c r="E352" s="3" t="s">
        <v>1082</v>
      </c>
    </row>
    <row r="353" spans="1:5" x14ac:dyDescent="0.25">
      <c r="A353" s="2"/>
      <c r="C353" s="3" t="s">
        <v>1083</v>
      </c>
      <c r="D353" s="3" t="s">
        <v>1084</v>
      </c>
      <c r="E353" s="3" t="s">
        <v>1085</v>
      </c>
    </row>
    <row r="354" spans="1:5" x14ac:dyDescent="0.25">
      <c r="A354" s="2"/>
      <c r="C354" s="3" t="s">
        <v>1086</v>
      </c>
      <c r="D354" s="3" t="s">
        <v>1087</v>
      </c>
      <c r="E354" s="3" t="s">
        <v>997</v>
      </c>
    </row>
    <row r="355" spans="1:5" x14ac:dyDescent="0.25">
      <c r="A355" s="2"/>
      <c r="C355" s="3" t="s">
        <v>1088</v>
      </c>
      <c r="D355" s="3" t="s">
        <v>1089</v>
      </c>
      <c r="E355" s="3" t="s">
        <v>1090</v>
      </c>
    </row>
    <row r="356" spans="1:5" x14ac:dyDescent="0.25">
      <c r="A356" s="2"/>
      <c r="C356" s="3" t="s">
        <v>1091</v>
      </c>
      <c r="D356" s="3" t="s">
        <v>1092</v>
      </c>
      <c r="E356" s="3" t="s">
        <v>1093</v>
      </c>
    </row>
    <row r="357" spans="1:5" x14ac:dyDescent="0.25">
      <c r="A357" s="2"/>
      <c r="C357" s="3" t="s">
        <v>656</v>
      </c>
      <c r="D357" s="3" t="s">
        <v>1094</v>
      </c>
      <c r="E357" s="3" t="s">
        <v>1095</v>
      </c>
    </row>
    <row r="358" spans="1:5" x14ac:dyDescent="0.25">
      <c r="A358" s="2"/>
      <c r="C358" s="3" t="s">
        <v>1096</v>
      </c>
      <c r="D358" s="3" t="s">
        <v>1097</v>
      </c>
      <c r="E358" s="3" t="s">
        <v>1098</v>
      </c>
    </row>
    <row r="359" spans="1:5" x14ac:dyDescent="0.25">
      <c r="A359" s="2"/>
      <c r="C359" s="3" t="s">
        <v>1099</v>
      </c>
      <c r="D359" s="3" t="s">
        <v>1100</v>
      </c>
      <c r="E359" s="3" t="s">
        <v>1101</v>
      </c>
    </row>
    <row r="360" spans="1:5" x14ac:dyDescent="0.25">
      <c r="A360" s="2"/>
      <c r="C360" s="3" t="s">
        <v>161</v>
      </c>
      <c r="D360" s="3" t="s">
        <v>1102</v>
      </c>
      <c r="E360" s="3" t="s">
        <v>1103</v>
      </c>
    </row>
    <row r="361" spans="1:5" x14ac:dyDescent="0.25">
      <c r="A361" s="2"/>
      <c r="C361" s="3" t="s">
        <v>1104</v>
      </c>
      <c r="D361" s="3" t="s">
        <v>1105</v>
      </c>
      <c r="E361" s="3" t="s">
        <v>1106</v>
      </c>
    </row>
    <row r="362" spans="1:5" x14ac:dyDescent="0.25">
      <c r="A362" s="2"/>
      <c r="C362" s="3" t="s">
        <v>1107</v>
      </c>
      <c r="D362" s="3" t="s">
        <v>1108</v>
      </c>
      <c r="E362" s="3" t="s">
        <v>1109</v>
      </c>
    </row>
    <row r="363" spans="1:5" x14ac:dyDescent="0.25">
      <c r="A363" s="2"/>
      <c r="C363" s="3" t="s">
        <v>1110</v>
      </c>
      <c r="D363" s="3" t="s">
        <v>1111</v>
      </c>
      <c r="E363" s="3" t="s">
        <v>1112</v>
      </c>
    </row>
    <row r="364" spans="1:5" x14ac:dyDescent="0.25">
      <c r="A364" s="2" t="s">
        <v>24</v>
      </c>
      <c r="B364" s="3" t="s">
        <v>57</v>
      </c>
      <c r="C364" s="3" t="s">
        <v>1113</v>
      </c>
      <c r="D364" s="3" t="s">
        <v>1064</v>
      </c>
      <c r="E364" s="3" t="s">
        <v>1114</v>
      </c>
    </row>
    <row r="365" spans="1:5" x14ac:dyDescent="0.25">
      <c r="A365" s="2"/>
      <c r="C365" s="3" t="s">
        <v>1115</v>
      </c>
      <c r="D365" s="3" t="s">
        <v>1116</v>
      </c>
      <c r="E365" s="3" t="s">
        <v>1117</v>
      </c>
    </row>
    <row r="366" spans="1:5" x14ac:dyDescent="0.25">
      <c r="A366" s="2"/>
      <c r="C366" s="3" t="s">
        <v>1118</v>
      </c>
      <c r="D366" s="3" t="s">
        <v>1119</v>
      </c>
      <c r="E366" s="3" t="s">
        <v>1120</v>
      </c>
    </row>
    <row r="367" spans="1:5" x14ac:dyDescent="0.25">
      <c r="A367" s="2"/>
      <c r="C367" s="3" t="s">
        <v>1121</v>
      </c>
      <c r="D367" s="3" t="s">
        <v>1122</v>
      </c>
      <c r="E367" s="3" t="s">
        <v>1123</v>
      </c>
    </row>
    <row r="368" spans="1:5" x14ac:dyDescent="0.25">
      <c r="A368" s="2"/>
      <c r="B368" s="3" t="s">
        <v>14</v>
      </c>
      <c r="C368" s="3" t="s">
        <v>1124</v>
      </c>
      <c r="D368" s="3" t="s">
        <v>1125</v>
      </c>
      <c r="E368" s="3" t="s">
        <v>1126</v>
      </c>
    </row>
    <row r="369" spans="1:5" x14ac:dyDescent="0.25">
      <c r="A369" s="2"/>
      <c r="C369" s="3" t="s">
        <v>1127</v>
      </c>
      <c r="D369" s="3" t="s">
        <v>1128</v>
      </c>
      <c r="E369" s="3" t="s">
        <v>1129</v>
      </c>
    </row>
    <row r="370" spans="1:5" x14ac:dyDescent="0.25">
      <c r="A370" s="2"/>
      <c r="C370" s="3" t="s">
        <v>1130</v>
      </c>
      <c r="D370" s="3" t="s">
        <v>1131</v>
      </c>
      <c r="E370" s="3" t="s">
        <v>1132</v>
      </c>
    </row>
    <row r="371" spans="1:5" x14ac:dyDescent="0.25">
      <c r="A371" s="2"/>
      <c r="C371" s="3" t="s">
        <v>1133</v>
      </c>
      <c r="D371" s="3" t="s">
        <v>1134</v>
      </c>
      <c r="E371" s="3" t="s">
        <v>1135</v>
      </c>
    </row>
    <row r="372" spans="1:5" x14ac:dyDescent="0.25">
      <c r="A372" s="2"/>
      <c r="B372" s="3" t="s">
        <v>82</v>
      </c>
      <c r="C372" s="3" t="s">
        <v>1136</v>
      </c>
      <c r="D372" s="3" t="s">
        <v>1137</v>
      </c>
      <c r="E372" s="3" t="s">
        <v>1138</v>
      </c>
    </row>
    <row r="373" spans="1:5" x14ac:dyDescent="0.25">
      <c r="A373" s="2"/>
      <c r="C373" s="3" t="s">
        <v>1139</v>
      </c>
      <c r="D373" s="3" t="s">
        <v>1140</v>
      </c>
      <c r="E373" s="3" t="s">
        <v>1141</v>
      </c>
    </row>
    <row r="374" spans="1:5" x14ac:dyDescent="0.25">
      <c r="A374" s="2"/>
      <c r="C374" s="3" t="s">
        <v>1142</v>
      </c>
      <c r="D374" s="3" t="s">
        <v>1143</v>
      </c>
      <c r="E374" s="3" t="s">
        <v>1144</v>
      </c>
    </row>
    <row r="375" spans="1:5" x14ac:dyDescent="0.25">
      <c r="A375" s="2"/>
      <c r="C375" s="3" t="s">
        <v>1145</v>
      </c>
      <c r="D375" s="3" t="s">
        <v>1146</v>
      </c>
      <c r="E375" s="3" t="s">
        <v>1147</v>
      </c>
    </row>
    <row r="376" spans="1:5" x14ac:dyDescent="0.25">
      <c r="A376" s="2"/>
      <c r="B376" s="3" t="s">
        <v>95</v>
      </c>
      <c r="C376" s="3" t="s">
        <v>1148</v>
      </c>
      <c r="D376" s="3" t="s">
        <v>1149</v>
      </c>
      <c r="E376" s="3" t="s">
        <v>1150</v>
      </c>
    </row>
    <row r="377" spans="1:5" x14ac:dyDescent="0.25">
      <c r="A377" s="2"/>
      <c r="C377" s="3" t="s">
        <v>1151</v>
      </c>
      <c r="D377" s="3" t="s">
        <v>1152</v>
      </c>
      <c r="E377" s="3" t="s">
        <v>1153</v>
      </c>
    </row>
    <row r="378" spans="1:5" x14ac:dyDescent="0.25">
      <c r="A378" s="2"/>
      <c r="C378" s="3" t="s">
        <v>1154</v>
      </c>
      <c r="D378" s="3" t="s">
        <v>1155</v>
      </c>
      <c r="E378" s="3" t="s">
        <v>1156</v>
      </c>
    </row>
    <row r="379" spans="1:5" x14ac:dyDescent="0.25">
      <c r="A379" s="2"/>
      <c r="C379" s="3" t="s">
        <v>1157</v>
      </c>
      <c r="D379" s="3" t="s">
        <v>1158</v>
      </c>
      <c r="E379" s="3" t="s">
        <v>1159</v>
      </c>
    </row>
    <row r="380" spans="1:5" x14ac:dyDescent="0.25">
      <c r="A380" s="2"/>
      <c r="C380" s="3" t="s">
        <v>1160</v>
      </c>
      <c r="D380" s="3" t="s">
        <v>975</v>
      </c>
      <c r="E380" s="3" t="s">
        <v>1161</v>
      </c>
    </row>
    <row r="381" spans="1:5" x14ac:dyDescent="0.25">
      <c r="A381" s="2"/>
      <c r="C381" s="3" t="s">
        <v>1162</v>
      </c>
      <c r="D381" s="3" t="s">
        <v>1163</v>
      </c>
      <c r="E381" s="3" t="s">
        <v>1164</v>
      </c>
    </row>
    <row r="382" spans="1:5" x14ac:dyDescent="0.25">
      <c r="A382" s="2"/>
      <c r="C382" s="3" t="s">
        <v>1165</v>
      </c>
      <c r="D382" s="3" t="s">
        <v>1166</v>
      </c>
      <c r="E382" s="3" t="s">
        <v>1167</v>
      </c>
    </row>
    <row r="383" spans="1:5" x14ac:dyDescent="0.25">
      <c r="A383" s="2"/>
      <c r="C383" s="3" t="s">
        <v>1168</v>
      </c>
      <c r="D383" s="3" t="s">
        <v>1169</v>
      </c>
      <c r="E383" s="3" t="s">
        <v>1170</v>
      </c>
    </row>
    <row r="384" spans="1:5" x14ac:dyDescent="0.25">
      <c r="A384" s="2"/>
      <c r="C384" s="3" t="s">
        <v>1171</v>
      </c>
      <c r="D384" s="3" t="s">
        <v>1172</v>
      </c>
      <c r="E384" s="3" t="s">
        <v>1173</v>
      </c>
    </row>
    <row r="385" spans="1:5" x14ac:dyDescent="0.25">
      <c r="A385" s="2"/>
      <c r="C385" s="3" t="s">
        <v>1174</v>
      </c>
      <c r="D385" s="3" t="s">
        <v>1004</v>
      </c>
      <c r="E385" s="3" t="s">
        <v>1175</v>
      </c>
    </row>
    <row r="386" spans="1:5" x14ac:dyDescent="0.25">
      <c r="A386" s="2"/>
      <c r="C386" s="3" t="s">
        <v>1176</v>
      </c>
      <c r="D386" s="3" t="s">
        <v>1177</v>
      </c>
      <c r="E386" s="3" t="s">
        <v>1178</v>
      </c>
    </row>
    <row r="387" spans="1:5" x14ac:dyDescent="0.25">
      <c r="A387" s="2"/>
      <c r="C387" s="3" t="s">
        <v>1179</v>
      </c>
      <c r="D387" s="3" t="s">
        <v>1180</v>
      </c>
      <c r="E387" s="3" t="s">
        <v>1181</v>
      </c>
    </row>
    <row r="388" spans="1:5" x14ac:dyDescent="0.25">
      <c r="A388" s="2"/>
      <c r="C388" s="3" t="s">
        <v>1182</v>
      </c>
      <c r="D388" s="3" t="s">
        <v>1183</v>
      </c>
      <c r="E388" s="3" t="s">
        <v>1184</v>
      </c>
    </row>
    <row r="389" spans="1:5" x14ac:dyDescent="0.25">
      <c r="A389" s="2"/>
      <c r="C389" s="3" t="s">
        <v>1185</v>
      </c>
      <c r="D389" s="3" t="s">
        <v>1186</v>
      </c>
      <c r="E389" s="3" t="s">
        <v>110</v>
      </c>
    </row>
    <row r="390" spans="1:5" x14ac:dyDescent="0.25">
      <c r="A390" s="2"/>
      <c r="C390" s="3" t="s">
        <v>1092</v>
      </c>
      <c r="D390" s="3" t="s">
        <v>1187</v>
      </c>
      <c r="E390" s="3" t="s">
        <v>1188</v>
      </c>
    </row>
    <row r="391" spans="1:5" x14ac:dyDescent="0.25">
      <c r="A391" s="2"/>
      <c r="C391" s="3" t="s">
        <v>1189</v>
      </c>
      <c r="D391" s="3" t="s">
        <v>1190</v>
      </c>
      <c r="E391" s="3" t="s">
        <v>1191</v>
      </c>
    </row>
    <row r="392" spans="1:5" x14ac:dyDescent="0.25">
      <c r="A392" s="2"/>
      <c r="C392" s="3" t="s">
        <v>1192</v>
      </c>
      <c r="D392" s="3" t="s">
        <v>1193</v>
      </c>
      <c r="E392" s="3" t="s">
        <v>1194</v>
      </c>
    </row>
    <row r="393" spans="1:5" x14ac:dyDescent="0.25">
      <c r="A393" s="2"/>
      <c r="C393" s="3" t="s">
        <v>1195</v>
      </c>
      <c r="D393" s="3" t="s">
        <v>1196</v>
      </c>
      <c r="E393" s="3" t="s">
        <v>1197</v>
      </c>
    </row>
    <row r="394" spans="1:5" x14ac:dyDescent="0.25">
      <c r="A394" s="2"/>
      <c r="C394" s="3" t="s">
        <v>1198</v>
      </c>
      <c r="D394" s="3" t="s">
        <v>1199</v>
      </c>
      <c r="E394" s="3" t="s">
        <v>339</v>
      </c>
    </row>
    <row r="395" spans="1:5" x14ac:dyDescent="0.25">
      <c r="A395" s="2"/>
      <c r="C395" s="3" t="s">
        <v>1200</v>
      </c>
      <c r="D395" s="3" t="s">
        <v>1201</v>
      </c>
      <c r="E395" s="3" t="s">
        <v>1202</v>
      </c>
    </row>
    <row r="396" spans="1:5" x14ac:dyDescent="0.25">
      <c r="A396" s="2"/>
      <c r="C396" s="3" t="s">
        <v>1203</v>
      </c>
      <c r="D396" s="3" t="s">
        <v>1204</v>
      </c>
      <c r="E396" s="3" t="s">
        <v>1205</v>
      </c>
    </row>
    <row r="397" spans="1:5" x14ac:dyDescent="0.25">
      <c r="A397" s="2"/>
      <c r="C397" s="3" t="s">
        <v>1206</v>
      </c>
      <c r="D397" s="3" t="s">
        <v>1207</v>
      </c>
      <c r="E397" s="3" t="s">
        <v>239</v>
      </c>
    </row>
    <row r="398" spans="1:5" x14ac:dyDescent="0.25">
      <c r="A398" s="2"/>
      <c r="C398" s="3" t="s">
        <v>1208</v>
      </c>
      <c r="D398" s="3" t="s">
        <v>1209</v>
      </c>
      <c r="E398" s="3" t="s">
        <v>683</v>
      </c>
    </row>
    <row r="399" spans="1:5" x14ac:dyDescent="0.25">
      <c r="A399" s="2"/>
      <c r="C399" s="3" t="s">
        <v>1210</v>
      </c>
      <c r="D399" s="3" t="s">
        <v>307</v>
      </c>
      <c r="E399" s="3" t="s">
        <v>1211</v>
      </c>
    </row>
    <row r="400" spans="1:5" x14ac:dyDescent="0.25">
      <c r="A400" s="2" t="s">
        <v>26</v>
      </c>
      <c r="B400" s="3" t="s">
        <v>57</v>
      </c>
      <c r="C400" s="3" t="s">
        <v>1212</v>
      </c>
      <c r="D400" s="3" t="s">
        <v>1213</v>
      </c>
      <c r="E400" s="3" t="s">
        <v>1214</v>
      </c>
    </row>
    <row r="401" spans="1:5" x14ac:dyDescent="0.25">
      <c r="A401" s="2"/>
      <c r="C401" s="3" t="s">
        <v>1215</v>
      </c>
      <c r="D401" s="3" t="s">
        <v>1216</v>
      </c>
      <c r="E401" s="3" t="s">
        <v>1217</v>
      </c>
    </row>
    <row r="402" spans="1:5" x14ac:dyDescent="0.25">
      <c r="A402" s="2"/>
      <c r="C402" s="3" t="s">
        <v>1218</v>
      </c>
      <c r="D402" s="3" t="s">
        <v>1219</v>
      </c>
      <c r="E402" s="3" t="s">
        <v>1220</v>
      </c>
    </row>
    <row r="403" spans="1:5" x14ac:dyDescent="0.25">
      <c r="A403" s="2"/>
      <c r="C403" s="3" t="s">
        <v>1221</v>
      </c>
      <c r="D403" s="3" t="s">
        <v>1222</v>
      </c>
      <c r="E403" s="3" t="s">
        <v>1223</v>
      </c>
    </row>
    <row r="404" spans="1:5" x14ac:dyDescent="0.25">
      <c r="A404" s="2"/>
      <c r="B404" s="3" t="s">
        <v>14</v>
      </c>
      <c r="C404" s="3" t="s">
        <v>1224</v>
      </c>
      <c r="D404" s="3" t="s">
        <v>1225</v>
      </c>
      <c r="E404" s="3" t="s">
        <v>1226</v>
      </c>
    </row>
    <row r="405" spans="1:5" x14ac:dyDescent="0.25">
      <c r="A405" s="2"/>
      <c r="C405" s="3" t="s">
        <v>1227</v>
      </c>
      <c r="D405" s="3" t="s">
        <v>1228</v>
      </c>
      <c r="E405" s="3" t="s">
        <v>1229</v>
      </c>
    </row>
    <row r="406" spans="1:5" x14ac:dyDescent="0.25">
      <c r="A406" s="2"/>
      <c r="C406" s="3" t="s">
        <v>1230</v>
      </c>
      <c r="D406" s="3" t="s">
        <v>1231</v>
      </c>
      <c r="E406" s="3" t="s">
        <v>1232</v>
      </c>
    </row>
    <row r="407" spans="1:5" x14ac:dyDescent="0.25">
      <c r="A407" s="2"/>
      <c r="C407" s="3" t="s">
        <v>1233</v>
      </c>
      <c r="D407" s="3" t="s">
        <v>1234</v>
      </c>
      <c r="E407" s="3" t="s">
        <v>1235</v>
      </c>
    </row>
    <row r="408" spans="1:5" x14ac:dyDescent="0.25">
      <c r="A408" s="2"/>
      <c r="B408" s="3" t="s">
        <v>82</v>
      </c>
      <c r="C408" s="3" t="s">
        <v>1236</v>
      </c>
      <c r="D408" s="3" t="s">
        <v>1237</v>
      </c>
      <c r="E408" s="3" t="s">
        <v>1238</v>
      </c>
    </row>
    <row r="409" spans="1:5" x14ac:dyDescent="0.25">
      <c r="A409" s="2"/>
      <c r="C409" s="3" t="s">
        <v>1239</v>
      </c>
      <c r="D409" s="3" t="s">
        <v>1240</v>
      </c>
      <c r="E409" s="3" t="s">
        <v>1241</v>
      </c>
    </row>
    <row r="410" spans="1:5" x14ac:dyDescent="0.25">
      <c r="A410" s="2"/>
      <c r="C410" s="3" t="s">
        <v>1242</v>
      </c>
      <c r="D410" s="3" t="s">
        <v>1243</v>
      </c>
      <c r="E410" s="3" t="s">
        <v>1244</v>
      </c>
    </row>
    <row r="411" spans="1:5" x14ac:dyDescent="0.25">
      <c r="A411" s="2"/>
      <c r="C411" s="3" t="s">
        <v>1245</v>
      </c>
      <c r="D411" s="3" t="s">
        <v>1246</v>
      </c>
      <c r="E411" s="3" t="s">
        <v>1247</v>
      </c>
    </row>
    <row r="412" spans="1:5" x14ac:dyDescent="0.25">
      <c r="A412" s="2"/>
      <c r="B412" s="3" t="s">
        <v>95</v>
      </c>
      <c r="C412" s="3" t="s">
        <v>1248</v>
      </c>
      <c r="D412" s="3" t="s">
        <v>1249</v>
      </c>
      <c r="E412" s="3" t="s">
        <v>1250</v>
      </c>
    </row>
    <row r="413" spans="1:5" x14ac:dyDescent="0.25">
      <c r="A413" s="2"/>
      <c r="C413" s="3" t="s">
        <v>1251</v>
      </c>
      <c r="D413" s="3" t="s">
        <v>1252</v>
      </c>
      <c r="E413" s="3" t="s">
        <v>1253</v>
      </c>
    </row>
    <row r="414" spans="1:5" x14ac:dyDescent="0.25">
      <c r="A414" s="2"/>
      <c r="C414" s="3" t="s">
        <v>1254</v>
      </c>
      <c r="D414" s="3" t="s">
        <v>1255</v>
      </c>
      <c r="E414" s="3" t="s">
        <v>1256</v>
      </c>
    </row>
    <row r="415" spans="1:5" x14ac:dyDescent="0.25">
      <c r="A415" s="2"/>
      <c r="C415" s="3" t="s">
        <v>1257</v>
      </c>
      <c r="D415" s="3" t="s">
        <v>1258</v>
      </c>
      <c r="E415" s="3" t="s">
        <v>1259</v>
      </c>
    </row>
    <row r="416" spans="1:5" x14ac:dyDescent="0.25">
      <c r="A416" s="2"/>
      <c r="C416" s="3" t="s">
        <v>1260</v>
      </c>
      <c r="D416" s="3" t="s">
        <v>1261</v>
      </c>
      <c r="E416" s="3" t="s">
        <v>1262</v>
      </c>
    </row>
    <row r="417" spans="1:5" x14ac:dyDescent="0.25">
      <c r="A417" s="2"/>
      <c r="C417" s="3" t="s">
        <v>1263</v>
      </c>
      <c r="D417" s="3" t="s">
        <v>1264</v>
      </c>
      <c r="E417" s="3" t="s">
        <v>1265</v>
      </c>
    </row>
    <row r="418" spans="1:5" x14ac:dyDescent="0.25">
      <c r="A418" s="2"/>
      <c r="C418" s="3" t="s">
        <v>1266</v>
      </c>
      <c r="D418" s="3" t="s">
        <v>1267</v>
      </c>
      <c r="E418" s="3" t="s">
        <v>1268</v>
      </c>
    </row>
    <row r="419" spans="1:5" x14ac:dyDescent="0.25">
      <c r="A419" s="2"/>
      <c r="C419" s="3" t="s">
        <v>1269</v>
      </c>
      <c r="D419" s="3" t="s">
        <v>1270</v>
      </c>
      <c r="E419" s="3" t="s">
        <v>1271</v>
      </c>
    </row>
    <row r="420" spans="1:5" x14ac:dyDescent="0.25">
      <c r="A420" s="2"/>
      <c r="C420" s="3" t="s">
        <v>1272</v>
      </c>
      <c r="D420" s="3" t="s">
        <v>1273</v>
      </c>
      <c r="E420" s="3" t="s">
        <v>1274</v>
      </c>
    </row>
    <row r="421" spans="1:5" x14ac:dyDescent="0.25">
      <c r="A421" s="2"/>
      <c r="C421" s="3" t="s">
        <v>1275</v>
      </c>
      <c r="D421" s="3" t="s">
        <v>1276</v>
      </c>
      <c r="E421" s="3" t="s">
        <v>1277</v>
      </c>
    </row>
    <row r="422" spans="1:5" x14ac:dyDescent="0.25">
      <c r="A422" s="2"/>
      <c r="C422" s="3" t="s">
        <v>1278</v>
      </c>
      <c r="D422" s="3" t="s">
        <v>1279</v>
      </c>
      <c r="E422" s="3" t="s">
        <v>1280</v>
      </c>
    </row>
    <row r="423" spans="1:5" x14ac:dyDescent="0.25">
      <c r="A423" s="2"/>
      <c r="C423" s="3" t="s">
        <v>1281</v>
      </c>
      <c r="D423" s="3" t="s">
        <v>1282</v>
      </c>
      <c r="E423" s="3" t="s">
        <v>1283</v>
      </c>
    </row>
    <row r="424" spans="1:5" x14ac:dyDescent="0.25">
      <c r="A424" s="2"/>
      <c r="C424" s="3" t="s">
        <v>1284</v>
      </c>
      <c r="D424" s="3" t="s">
        <v>1285</v>
      </c>
      <c r="E424" s="3" t="s">
        <v>1286</v>
      </c>
    </row>
    <row r="425" spans="1:5" x14ac:dyDescent="0.25">
      <c r="A425" s="2"/>
      <c r="C425" s="3" t="s">
        <v>1287</v>
      </c>
      <c r="D425" s="3" t="s">
        <v>1288</v>
      </c>
      <c r="E425" s="3" t="s">
        <v>1289</v>
      </c>
    </row>
    <row r="426" spans="1:5" x14ac:dyDescent="0.25">
      <c r="A426" s="2"/>
      <c r="C426" s="3" t="s">
        <v>1290</v>
      </c>
      <c r="D426" s="3" t="s">
        <v>1291</v>
      </c>
      <c r="E426" s="3" t="s">
        <v>1292</v>
      </c>
    </row>
    <row r="427" spans="1:5" x14ac:dyDescent="0.25">
      <c r="A427" s="2"/>
      <c r="C427" s="3" t="s">
        <v>1293</v>
      </c>
      <c r="D427" s="3" t="s">
        <v>1294</v>
      </c>
      <c r="E427" s="3" t="s">
        <v>1295</v>
      </c>
    </row>
    <row r="428" spans="1:5" x14ac:dyDescent="0.25">
      <c r="A428" s="2"/>
      <c r="C428" s="3" t="s">
        <v>1296</v>
      </c>
      <c r="D428" s="3" t="s">
        <v>1297</v>
      </c>
      <c r="E428" s="3" t="s">
        <v>1298</v>
      </c>
    </row>
    <row r="429" spans="1:5" x14ac:dyDescent="0.25">
      <c r="A429" s="2"/>
      <c r="C429" s="3" t="s">
        <v>1299</v>
      </c>
      <c r="D429" s="3" t="s">
        <v>1300</v>
      </c>
      <c r="E429" s="3" t="s">
        <v>1301</v>
      </c>
    </row>
    <row r="430" spans="1:5" x14ac:dyDescent="0.25">
      <c r="A430" s="2"/>
      <c r="C430" s="3" t="s">
        <v>1302</v>
      </c>
      <c r="D430" s="3" t="s">
        <v>1303</v>
      </c>
      <c r="E430" s="3" t="s">
        <v>1304</v>
      </c>
    </row>
    <row r="431" spans="1:5" x14ac:dyDescent="0.25">
      <c r="A431" s="2"/>
      <c r="C431" s="3" t="s">
        <v>1305</v>
      </c>
      <c r="D431" s="3" t="s">
        <v>1306</v>
      </c>
      <c r="E431" s="3" t="s">
        <v>1307</v>
      </c>
    </row>
    <row r="432" spans="1:5" x14ac:dyDescent="0.25">
      <c r="A432" s="2"/>
      <c r="C432" s="3" t="s">
        <v>1308</v>
      </c>
      <c r="D432" s="3" t="s">
        <v>1309</v>
      </c>
      <c r="E432" s="3" t="s">
        <v>1310</v>
      </c>
    </row>
    <row r="433" spans="1:5" x14ac:dyDescent="0.25">
      <c r="A433" s="2"/>
      <c r="C433" s="3" t="s">
        <v>1311</v>
      </c>
      <c r="D433" s="3" t="s">
        <v>1312</v>
      </c>
      <c r="E433" s="3" t="s">
        <v>1313</v>
      </c>
    </row>
    <row r="434" spans="1:5" x14ac:dyDescent="0.25">
      <c r="A434" s="2"/>
      <c r="C434" s="3" t="s">
        <v>1314</v>
      </c>
      <c r="D434" s="3" t="s">
        <v>1315</v>
      </c>
      <c r="E434" s="3" t="s">
        <v>1316</v>
      </c>
    </row>
    <row r="435" spans="1:5" x14ac:dyDescent="0.25">
      <c r="A435" s="2"/>
      <c r="C435" s="3" t="s">
        <v>1317</v>
      </c>
      <c r="D435" s="3" t="s">
        <v>1318</v>
      </c>
      <c r="E435" s="3" t="s">
        <v>1319</v>
      </c>
    </row>
    <row r="436" spans="1:5" x14ac:dyDescent="0.25">
      <c r="A436" s="2" t="s">
        <v>28</v>
      </c>
      <c r="B436" s="3" t="s">
        <v>57</v>
      </c>
      <c r="C436" s="3" t="s">
        <v>1320</v>
      </c>
      <c r="D436" s="3" t="s">
        <v>1321</v>
      </c>
      <c r="E436" s="3" t="s">
        <v>1322</v>
      </c>
    </row>
    <row r="437" spans="1:5" x14ac:dyDescent="0.25">
      <c r="A437" s="2"/>
      <c r="C437" s="3" t="s">
        <v>1323</v>
      </c>
      <c r="D437" s="3" t="s">
        <v>1324</v>
      </c>
      <c r="E437" s="3" t="s">
        <v>1325</v>
      </c>
    </row>
    <row r="438" spans="1:5" x14ac:dyDescent="0.25">
      <c r="A438" s="2"/>
      <c r="C438" s="3" t="s">
        <v>1326</v>
      </c>
      <c r="D438" s="3" t="s">
        <v>1327</v>
      </c>
      <c r="E438" s="3" t="s">
        <v>1328</v>
      </c>
    </row>
    <row r="439" spans="1:5" x14ac:dyDescent="0.25">
      <c r="A439" s="2"/>
      <c r="C439" s="3" t="s">
        <v>1329</v>
      </c>
      <c r="D439" s="3" t="s">
        <v>1330</v>
      </c>
      <c r="E439" s="3" t="s">
        <v>1331</v>
      </c>
    </row>
    <row r="440" spans="1:5" x14ac:dyDescent="0.25">
      <c r="A440" s="2"/>
      <c r="B440" s="3" t="s">
        <v>14</v>
      </c>
      <c r="C440" s="3" t="s">
        <v>1332</v>
      </c>
      <c r="D440" s="3" t="s">
        <v>1333</v>
      </c>
      <c r="E440" s="3" t="s">
        <v>1334</v>
      </c>
    </row>
    <row r="441" spans="1:5" x14ac:dyDescent="0.25">
      <c r="A441" s="2"/>
      <c r="C441" s="3" t="s">
        <v>1335</v>
      </c>
      <c r="D441" s="3" t="s">
        <v>1336</v>
      </c>
      <c r="E441" s="3" t="s">
        <v>1337</v>
      </c>
    </row>
    <row r="442" spans="1:5" x14ac:dyDescent="0.25">
      <c r="A442" s="2"/>
      <c r="C442" s="3" t="s">
        <v>1338</v>
      </c>
      <c r="D442" s="3" t="s">
        <v>1339</v>
      </c>
      <c r="E442" s="3" t="s">
        <v>1340</v>
      </c>
    </row>
    <row r="443" spans="1:5" x14ac:dyDescent="0.25">
      <c r="A443" s="2"/>
      <c r="C443" s="3" t="s">
        <v>1341</v>
      </c>
      <c r="D443" s="3" t="s">
        <v>1342</v>
      </c>
      <c r="E443" s="3" t="s">
        <v>1343</v>
      </c>
    </row>
    <row r="444" spans="1:5" x14ac:dyDescent="0.25">
      <c r="A444" s="2"/>
      <c r="B444" s="3" t="s">
        <v>82</v>
      </c>
      <c r="C444" s="3" t="s">
        <v>1344</v>
      </c>
      <c r="D444" s="3" t="s">
        <v>1345</v>
      </c>
      <c r="E444" s="3" t="s">
        <v>1346</v>
      </c>
    </row>
    <row r="445" spans="1:5" x14ac:dyDescent="0.25">
      <c r="A445" s="2"/>
      <c r="C445" s="3" t="s">
        <v>1347</v>
      </c>
      <c r="D445" s="3" t="s">
        <v>1348</v>
      </c>
      <c r="E445" s="3" t="s">
        <v>1349</v>
      </c>
    </row>
    <row r="446" spans="1:5" x14ac:dyDescent="0.25">
      <c r="A446" s="2"/>
      <c r="C446" s="3" t="s">
        <v>1350</v>
      </c>
      <c r="D446" s="3" t="s">
        <v>1351</v>
      </c>
      <c r="E446" s="3" t="s">
        <v>1352</v>
      </c>
    </row>
    <row r="447" spans="1:5" x14ac:dyDescent="0.25">
      <c r="A447" s="2"/>
      <c r="C447" s="3" t="s">
        <v>1353</v>
      </c>
      <c r="D447" s="3" t="s">
        <v>1354</v>
      </c>
      <c r="E447" s="3" t="s">
        <v>1355</v>
      </c>
    </row>
    <row r="448" spans="1:5" x14ac:dyDescent="0.25">
      <c r="A448" s="2"/>
      <c r="B448" s="3" t="s">
        <v>95</v>
      </c>
      <c r="C448" s="3" t="s">
        <v>1356</v>
      </c>
      <c r="D448" s="3" t="s">
        <v>1357</v>
      </c>
      <c r="E448" s="3" t="s">
        <v>1358</v>
      </c>
    </row>
    <row r="449" spans="1:5" x14ac:dyDescent="0.25">
      <c r="A449" s="2"/>
      <c r="C449" s="3" t="s">
        <v>1359</v>
      </c>
      <c r="D449" s="3" t="s">
        <v>1360</v>
      </c>
      <c r="E449" s="3" t="s">
        <v>1361</v>
      </c>
    </row>
    <row r="450" spans="1:5" x14ac:dyDescent="0.25">
      <c r="A450" s="2"/>
      <c r="C450" s="3" t="s">
        <v>1362</v>
      </c>
      <c r="D450" s="3" t="s">
        <v>1363</v>
      </c>
      <c r="E450" s="3" t="s">
        <v>1364</v>
      </c>
    </row>
    <row r="451" spans="1:5" x14ac:dyDescent="0.25">
      <c r="A451" s="2"/>
      <c r="C451" s="3" t="s">
        <v>1365</v>
      </c>
      <c r="D451" s="3" t="s">
        <v>1366</v>
      </c>
      <c r="E451" s="3" t="s">
        <v>1367</v>
      </c>
    </row>
    <row r="452" spans="1:5" x14ac:dyDescent="0.25">
      <c r="A452" s="2"/>
      <c r="C452" s="3" t="s">
        <v>1368</v>
      </c>
      <c r="D452" s="3" t="s">
        <v>1369</v>
      </c>
      <c r="E452" s="3" t="s">
        <v>1370</v>
      </c>
    </row>
    <row r="453" spans="1:5" x14ac:dyDescent="0.25">
      <c r="A453" s="2"/>
      <c r="C453" s="3" t="s">
        <v>1371</v>
      </c>
      <c r="D453" s="3" t="s">
        <v>1372</v>
      </c>
      <c r="E453" s="3" t="s">
        <v>1373</v>
      </c>
    </row>
    <row r="454" spans="1:5" x14ac:dyDescent="0.25">
      <c r="A454" s="2"/>
      <c r="C454" s="3" t="s">
        <v>1374</v>
      </c>
      <c r="D454" s="3" t="s">
        <v>1375</v>
      </c>
      <c r="E454" s="3" t="s">
        <v>1376</v>
      </c>
    </row>
    <row r="455" spans="1:5" x14ac:dyDescent="0.25">
      <c r="A455" s="2"/>
      <c r="C455" s="3" t="s">
        <v>1377</v>
      </c>
      <c r="D455" s="3" t="s">
        <v>1378</v>
      </c>
      <c r="E455" s="3" t="s">
        <v>1379</v>
      </c>
    </row>
    <row r="456" spans="1:5" x14ac:dyDescent="0.25">
      <c r="A456" s="2"/>
      <c r="C456" s="3" t="s">
        <v>1380</v>
      </c>
      <c r="D456" s="3" t="s">
        <v>1381</v>
      </c>
      <c r="E456" s="3" t="s">
        <v>1382</v>
      </c>
    </row>
    <row r="457" spans="1:5" x14ac:dyDescent="0.25">
      <c r="A457" s="2"/>
      <c r="C457" s="3" t="s">
        <v>1383</v>
      </c>
      <c r="D457" s="3" t="s">
        <v>1384</v>
      </c>
      <c r="E457" s="3" t="s">
        <v>1385</v>
      </c>
    </row>
    <row r="458" spans="1:5" x14ac:dyDescent="0.25">
      <c r="A458" s="2"/>
      <c r="C458" s="3" t="s">
        <v>1386</v>
      </c>
      <c r="D458" s="3" t="s">
        <v>1387</v>
      </c>
      <c r="E458" s="3" t="s">
        <v>1388</v>
      </c>
    </row>
    <row r="459" spans="1:5" x14ac:dyDescent="0.25">
      <c r="A459" s="2"/>
      <c r="C459" s="3" t="s">
        <v>1389</v>
      </c>
      <c r="D459" s="3" t="s">
        <v>1390</v>
      </c>
      <c r="E459" s="3" t="s">
        <v>1391</v>
      </c>
    </row>
    <row r="460" spans="1:5" x14ac:dyDescent="0.25">
      <c r="A460" s="2"/>
      <c r="C460" s="3" t="s">
        <v>1392</v>
      </c>
      <c r="D460" s="3" t="s">
        <v>1393</v>
      </c>
      <c r="E460" s="3" t="s">
        <v>1394</v>
      </c>
    </row>
    <row r="461" spans="1:5" x14ac:dyDescent="0.25">
      <c r="A461" s="2"/>
      <c r="C461" s="3" t="s">
        <v>1395</v>
      </c>
      <c r="D461" s="3" t="s">
        <v>1396</v>
      </c>
      <c r="E461" s="3" t="s">
        <v>1397</v>
      </c>
    </row>
    <row r="462" spans="1:5" x14ac:dyDescent="0.25">
      <c r="A462" s="2"/>
      <c r="C462" s="3" t="s">
        <v>1398</v>
      </c>
      <c r="D462" s="3" t="s">
        <v>1399</v>
      </c>
      <c r="E462" s="3" t="s">
        <v>1400</v>
      </c>
    </row>
    <row r="463" spans="1:5" x14ac:dyDescent="0.25">
      <c r="A463" s="2"/>
      <c r="C463" s="3" t="s">
        <v>1401</v>
      </c>
      <c r="D463" s="3" t="s">
        <v>1402</v>
      </c>
      <c r="E463" s="3" t="s">
        <v>1403</v>
      </c>
    </row>
    <row r="464" spans="1:5" x14ac:dyDescent="0.25">
      <c r="A464" s="2"/>
      <c r="C464" s="3" t="s">
        <v>1404</v>
      </c>
      <c r="D464" s="3" t="s">
        <v>1405</v>
      </c>
      <c r="E464" s="3" t="s">
        <v>1406</v>
      </c>
    </row>
    <row r="465" spans="1:5" x14ac:dyDescent="0.25">
      <c r="A465" s="2"/>
      <c r="C465" s="3" t="s">
        <v>1407</v>
      </c>
      <c r="D465" s="3" t="s">
        <v>1408</v>
      </c>
      <c r="E465" s="3" t="s">
        <v>1409</v>
      </c>
    </row>
    <row r="466" spans="1:5" x14ac:dyDescent="0.25">
      <c r="A466" s="2"/>
      <c r="C466" s="3" t="s">
        <v>1410</v>
      </c>
      <c r="D466" s="3" t="s">
        <v>1411</v>
      </c>
      <c r="E466" s="3" t="s">
        <v>1412</v>
      </c>
    </row>
    <row r="467" spans="1:5" x14ac:dyDescent="0.25">
      <c r="A467" s="2"/>
      <c r="C467" s="3" t="s">
        <v>1413</v>
      </c>
      <c r="D467" s="3" t="s">
        <v>1414</v>
      </c>
      <c r="E467" s="3" t="s">
        <v>1415</v>
      </c>
    </row>
    <row r="468" spans="1:5" x14ac:dyDescent="0.25">
      <c r="A468" s="2"/>
      <c r="C468" s="3" t="s">
        <v>1416</v>
      </c>
      <c r="D468" s="3" t="s">
        <v>1417</v>
      </c>
      <c r="E468" s="3" t="s">
        <v>1418</v>
      </c>
    </row>
    <row r="469" spans="1:5" x14ac:dyDescent="0.25">
      <c r="A469" s="2"/>
      <c r="C469" s="3" t="s">
        <v>1419</v>
      </c>
      <c r="D469" s="3" t="s">
        <v>1420</v>
      </c>
      <c r="E469" s="3" t="s">
        <v>1421</v>
      </c>
    </row>
    <row r="470" spans="1:5" x14ac:dyDescent="0.25">
      <c r="A470" s="2"/>
      <c r="C470" s="3" t="s">
        <v>1422</v>
      </c>
      <c r="D470" s="3" t="s">
        <v>1423</v>
      </c>
      <c r="E470" s="3" t="s">
        <v>1424</v>
      </c>
    </row>
    <row r="471" spans="1:5" x14ac:dyDescent="0.25">
      <c r="A471" s="2"/>
      <c r="C471" s="3" t="s">
        <v>1425</v>
      </c>
      <c r="D471" s="3" t="s">
        <v>1426</v>
      </c>
      <c r="E471" s="3" t="s">
        <v>1427</v>
      </c>
    </row>
    <row r="472" spans="1:5" x14ac:dyDescent="0.25">
      <c r="A472" s="11" t="s">
        <v>30</v>
      </c>
      <c r="B472" s="12" t="s">
        <v>57</v>
      </c>
      <c r="C472" s="15" t="s">
        <v>1428</v>
      </c>
      <c r="D472" s="15" t="s">
        <v>1429</v>
      </c>
      <c r="E472" s="15" t="s">
        <v>1430</v>
      </c>
    </row>
    <row r="473" spans="1:5" x14ac:dyDescent="0.25">
      <c r="A473" s="11"/>
      <c r="B473" s="14"/>
      <c r="C473" s="15" t="s">
        <v>1431</v>
      </c>
      <c r="D473" s="15" t="s">
        <v>1432</v>
      </c>
      <c r="E473" s="15" t="s">
        <v>1433</v>
      </c>
    </row>
    <row r="474" spans="1:5" x14ac:dyDescent="0.25">
      <c r="A474" s="11"/>
      <c r="B474" s="14"/>
      <c r="C474" s="15" t="s">
        <v>1434</v>
      </c>
      <c r="D474" s="15" t="s">
        <v>1435</v>
      </c>
      <c r="E474" s="15" t="s">
        <v>1436</v>
      </c>
    </row>
    <row r="475" spans="1:5" x14ac:dyDescent="0.25">
      <c r="A475" s="11"/>
      <c r="B475" s="14"/>
      <c r="C475" s="15" t="s">
        <v>1437</v>
      </c>
      <c r="D475" s="15" t="s">
        <v>1438</v>
      </c>
      <c r="E475" s="15" t="s">
        <v>1439</v>
      </c>
    </row>
    <row r="476" spans="1:5" x14ac:dyDescent="0.25">
      <c r="A476" s="11"/>
      <c r="B476" s="12" t="s">
        <v>14</v>
      </c>
      <c r="C476" s="13" t="s">
        <v>1440</v>
      </c>
      <c r="D476" s="13" t="s">
        <v>1441</v>
      </c>
      <c r="E476" s="13" t="s">
        <v>1442</v>
      </c>
    </row>
    <row r="477" spans="1:5" x14ac:dyDescent="0.25">
      <c r="A477" s="11"/>
      <c r="B477" s="14"/>
      <c r="C477" s="13" t="s">
        <v>1443</v>
      </c>
      <c r="D477" s="13" t="s">
        <v>1444</v>
      </c>
      <c r="E477" s="13" t="s">
        <v>1445</v>
      </c>
    </row>
    <row r="478" spans="1:5" x14ac:dyDescent="0.25">
      <c r="A478" s="11"/>
      <c r="B478" s="14"/>
      <c r="C478" s="13" t="s">
        <v>1446</v>
      </c>
      <c r="D478" s="13" t="s">
        <v>1447</v>
      </c>
      <c r="E478" s="13" t="s">
        <v>1448</v>
      </c>
    </row>
    <row r="479" spans="1:5" x14ac:dyDescent="0.25">
      <c r="A479" s="11"/>
      <c r="B479" s="14"/>
      <c r="C479" s="13" t="s">
        <v>1449</v>
      </c>
      <c r="D479" s="13" t="s">
        <v>1450</v>
      </c>
      <c r="E479" s="13" t="s">
        <v>1451</v>
      </c>
    </row>
    <row r="480" spans="1:5" x14ac:dyDescent="0.25">
      <c r="A480" s="11"/>
      <c r="B480" s="12" t="s">
        <v>82</v>
      </c>
      <c r="C480" s="12" t="s">
        <v>1452</v>
      </c>
      <c r="D480" s="12" t="s">
        <v>1453</v>
      </c>
      <c r="E480" s="12" t="s">
        <v>1454</v>
      </c>
    </row>
    <row r="481" spans="1:5" x14ac:dyDescent="0.25">
      <c r="A481" s="11"/>
      <c r="B481" s="14"/>
      <c r="C481" s="12" t="s">
        <v>1455</v>
      </c>
      <c r="D481" s="12" t="s">
        <v>1456</v>
      </c>
      <c r="E481" s="12" t="s">
        <v>1457</v>
      </c>
    </row>
    <row r="482" spans="1:5" x14ac:dyDescent="0.25">
      <c r="A482" s="11"/>
      <c r="B482" s="14"/>
      <c r="C482" s="12" t="s">
        <v>1458</v>
      </c>
      <c r="D482" s="12" t="s">
        <v>1459</v>
      </c>
      <c r="E482" s="12" t="s">
        <v>1460</v>
      </c>
    </row>
    <row r="483" spans="1:5" x14ac:dyDescent="0.25">
      <c r="A483" s="11"/>
      <c r="B483" s="14"/>
      <c r="C483" s="12" t="s">
        <v>1461</v>
      </c>
      <c r="D483" s="12" t="s">
        <v>1462</v>
      </c>
      <c r="E483" s="12" t="s">
        <v>1463</v>
      </c>
    </row>
    <row r="484" spans="1:5" x14ac:dyDescent="0.25">
      <c r="A484" s="2"/>
      <c r="B484" s="3" t="s">
        <v>95</v>
      </c>
      <c r="C484" s="3" t="s">
        <v>1464</v>
      </c>
      <c r="D484" s="3" t="s">
        <v>1465</v>
      </c>
      <c r="E484" s="3" t="s">
        <v>1466</v>
      </c>
    </row>
    <row r="485" spans="1:5" x14ac:dyDescent="0.25">
      <c r="A485" s="2"/>
      <c r="C485" s="3" t="s">
        <v>1467</v>
      </c>
      <c r="D485" s="3" t="s">
        <v>1468</v>
      </c>
      <c r="E485" s="3" t="s">
        <v>1469</v>
      </c>
    </row>
    <row r="486" spans="1:5" x14ac:dyDescent="0.25">
      <c r="A486" s="2"/>
      <c r="C486" s="3" t="s">
        <v>1470</v>
      </c>
      <c r="D486" s="3" t="s">
        <v>1471</v>
      </c>
      <c r="E486" s="3" t="s">
        <v>1472</v>
      </c>
    </row>
    <row r="487" spans="1:5" x14ac:dyDescent="0.25">
      <c r="A487" s="2"/>
      <c r="C487" s="3" t="s">
        <v>1473</v>
      </c>
      <c r="D487" s="3" t="s">
        <v>1474</v>
      </c>
      <c r="E487" s="3" t="s">
        <v>1475</v>
      </c>
    </row>
    <row r="488" spans="1:5" x14ac:dyDescent="0.25">
      <c r="A488" s="2"/>
      <c r="C488" s="3" t="s">
        <v>1476</v>
      </c>
      <c r="D488" s="3" t="s">
        <v>1477</v>
      </c>
      <c r="E488" s="3" t="s">
        <v>1478</v>
      </c>
    </row>
    <row r="489" spans="1:5" x14ac:dyDescent="0.25">
      <c r="A489" s="2"/>
      <c r="C489" s="3" t="s">
        <v>1479</v>
      </c>
      <c r="D489" s="3" t="s">
        <v>1480</v>
      </c>
      <c r="E489" s="3" t="s">
        <v>1481</v>
      </c>
    </row>
    <row r="490" spans="1:5" x14ac:dyDescent="0.25">
      <c r="A490" s="2"/>
      <c r="C490" s="3" t="s">
        <v>1482</v>
      </c>
      <c r="D490" s="3" t="s">
        <v>1483</v>
      </c>
      <c r="E490" s="3" t="s">
        <v>1484</v>
      </c>
    </row>
    <row r="491" spans="1:5" x14ac:dyDescent="0.25">
      <c r="A491" s="2"/>
      <c r="C491" s="3" t="s">
        <v>1485</v>
      </c>
      <c r="D491" s="3" t="s">
        <v>1486</v>
      </c>
      <c r="E491" s="3" t="s">
        <v>1487</v>
      </c>
    </row>
    <row r="492" spans="1:5" x14ac:dyDescent="0.25">
      <c r="A492" s="2"/>
      <c r="C492" s="3" t="s">
        <v>1488</v>
      </c>
      <c r="D492" s="3" t="s">
        <v>1489</v>
      </c>
      <c r="E492" s="3" t="s">
        <v>1490</v>
      </c>
    </row>
    <row r="493" spans="1:5" x14ac:dyDescent="0.25">
      <c r="A493" s="2"/>
      <c r="C493" s="3" t="s">
        <v>1491</v>
      </c>
      <c r="D493" s="3" t="s">
        <v>1492</v>
      </c>
      <c r="E493" s="3" t="s">
        <v>1493</v>
      </c>
    </row>
    <row r="494" spans="1:5" x14ac:dyDescent="0.25">
      <c r="A494" s="2"/>
      <c r="C494" s="3" t="s">
        <v>1494</v>
      </c>
      <c r="D494" s="3" t="s">
        <v>334</v>
      </c>
      <c r="E494" s="3" t="s">
        <v>1495</v>
      </c>
    </row>
    <row r="495" spans="1:5" x14ac:dyDescent="0.25">
      <c r="A495" s="2"/>
      <c r="C495" s="3" t="s">
        <v>1496</v>
      </c>
      <c r="D495" s="3" t="s">
        <v>1497</v>
      </c>
      <c r="E495" s="3" t="s">
        <v>1498</v>
      </c>
    </row>
    <row r="496" spans="1:5" x14ac:dyDescent="0.25">
      <c r="A496" s="2"/>
      <c r="C496" s="3" t="s">
        <v>1499</v>
      </c>
      <c r="D496" s="3" t="s">
        <v>1500</v>
      </c>
      <c r="E496" s="3" t="s">
        <v>1501</v>
      </c>
    </row>
    <row r="497" spans="1:5" x14ac:dyDescent="0.25">
      <c r="A497" s="2"/>
      <c r="C497" s="3" t="s">
        <v>1502</v>
      </c>
      <c r="D497" s="3" t="s">
        <v>1503</v>
      </c>
      <c r="E497" s="3" t="s">
        <v>1504</v>
      </c>
    </row>
    <row r="498" spans="1:5" x14ac:dyDescent="0.25">
      <c r="A498" s="2"/>
      <c r="C498" s="3" t="s">
        <v>1505</v>
      </c>
      <c r="D498" s="3" t="s">
        <v>1506</v>
      </c>
      <c r="E498" s="3" t="s">
        <v>1507</v>
      </c>
    </row>
    <row r="499" spans="1:5" x14ac:dyDescent="0.25">
      <c r="A499" s="2"/>
      <c r="C499" s="3" t="s">
        <v>1508</v>
      </c>
      <c r="D499" s="3" t="s">
        <v>1509</v>
      </c>
      <c r="E499" s="3" t="s">
        <v>1510</v>
      </c>
    </row>
    <row r="500" spans="1:5" x14ac:dyDescent="0.25">
      <c r="A500" s="2"/>
      <c r="C500" s="3" t="s">
        <v>1511</v>
      </c>
      <c r="D500" s="3" t="s">
        <v>1512</v>
      </c>
      <c r="E500" s="3" t="s">
        <v>1513</v>
      </c>
    </row>
    <row r="501" spans="1:5" x14ac:dyDescent="0.25">
      <c r="A501" s="2"/>
      <c r="C501" s="3" t="s">
        <v>1514</v>
      </c>
      <c r="D501" s="3" t="s">
        <v>1515</v>
      </c>
      <c r="E501" s="3" t="s">
        <v>1516</v>
      </c>
    </row>
    <row r="502" spans="1:5" x14ac:dyDescent="0.25">
      <c r="A502" s="2"/>
      <c r="C502" s="3" t="s">
        <v>1517</v>
      </c>
      <c r="D502" s="3" t="s">
        <v>1518</v>
      </c>
      <c r="E502" s="3" t="s">
        <v>1519</v>
      </c>
    </row>
    <row r="503" spans="1:5" x14ac:dyDescent="0.25">
      <c r="A503" s="2"/>
      <c r="C503" s="3" t="s">
        <v>1520</v>
      </c>
      <c r="D503" s="3" t="s">
        <v>1521</v>
      </c>
      <c r="E503" s="3" t="s">
        <v>1522</v>
      </c>
    </row>
    <row r="504" spans="1:5" x14ac:dyDescent="0.25">
      <c r="A504" s="2"/>
      <c r="C504" s="3" t="s">
        <v>1523</v>
      </c>
      <c r="D504" s="3" t="s">
        <v>1524</v>
      </c>
      <c r="E504" s="3" t="s">
        <v>1525</v>
      </c>
    </row>
    <row r="505" spans="1:5" x14ac:dyDescent="0.25">
      <c r="A505" s="2"/>
      <c r="C505" s="3" t="s">
        <v>1526</v>
      </c>
      <c r="D505" s="3" t="s">
        <v>1527</v>
      </c>
      <c r="E505" s="3" t="s">
        <v>1528</v>
      </c>
    </row>
    <row r="506" spans="1:5" x14ac:dyDescent="0.25">
      <c r="A506" s="2"/>
      <c r="C506" s="3" t="s">
        <v>1529</v>
      </c>
      <c r="D506" s="3" t="s">
        <v>1530</v>
      </c>
      <c r="E506" s="3" t="s">
        <v>1531</v>
      </c>
    </row>
    <row r="507" spans="1:5" x14ac:dyDescent="0.25">
      <c r="A507" s="2"/>
      <c r="C507" s="3" t="s">
        <v>1532</v>
      </c>
      <c r="D507" s="3" t="s">
        <v>1533</v>
      </c>
      <c r="E507" s="3" t="s">
        <v>1534</v>
      </c>
    </row>
    <row r="508" spans="1:5" x14ac:dyDescent="0.25">
      <c r="A508" s="2" t="s">
        <v>32</v>
      </c>
      <c r="B508" s="3" t="s">
        <v>57</v>
      </c>
      <c r="C508" s="3" t="s">
        <v>1535</v>
      </c>
      <c r="D508" s="3" t="s">
        <v>1536</v>
      </c>
      <c r="E508" s="3" t="s">
        <v>1537</v>
      </c>
    </row>
    <row r="509" spans="1:5" x14ac:dyDescent="0.25">
      <c r="A509" s="2"/>
      <c r="C509" s="3" t="s">
        <v>1538</v>
      </c>
      <c r="D509" s="3" t="s">
        <v>1539</v>
      </c>
      <c r="E509" s="3" t="s">
        <v>1540</v>
      </c>
    </row>
    <row r="510" spans="1:5" x14ac:dyDescent="0.25">
      <c r="A510" s="2"/>
      <c r="C510" s="3" t="s">
        <v>1225</v>
      </c>
      <c r="D510" s="3" t="s">
        <v>1541</v>
      </c>
      <c r="E510" s="3" t="s">
        <v>1542</v>
      </c>
    </row>
    <row r="511" spans="1:5" x14ac:dyDescent="0.25">
      <c r="A511" s="2"/>
      <c r="C511" s="3" t="s">
        <v>1543</v>
      </c>
      <c r="D511" s="3" t="s">
        <v>1544</v>
      </c>
      <c r="E511" s="3" t="s">
        <v>1545</v>
      </c>
    </row>
    <row r="512" spans="1:5" x14ac:dyDescent="0.25">
      <c r="A512" s="2"/>
      <c r="B512" s="3" t="s">
        <v>14</v>
      </c>
      <c r="C512" s="3" t="s">
        <v>1546</v>
      </c>
      <c r="D512" s="3" t="s">
        <v>1547</v>
      </c>
      <c r="E512" s="3" t="s">
        <v>1548</v>
      </c>
    </row>
    <row r="513" spans="1:5" x14ac:dyDescent="0.25">
      <c r="A513" s="2"/>
      <c r="C513" s="3" t="s">
        <v>1549</v>
      </c>
      <c r="D513" s="3" t="s">
        <v>1550</v>
      </c>
      <c r="E513" s="3" t="s">
        <v>1551</v>
      </c>
    </row>
    <row r="514" spans="1:5" x14ac:dyDescent="0.25">
      <c r="A514" s="2"/>
      <c r="C514" s="3" t="s">
        <v>1552</v>
      </c>
      <c r="D514" s="3" t="s">
        <v>1553</v>
      </c>
      <c r="E514" s="3" t="s">
        <v>1554</v>
      </c>
    </row>
    <row r="515" spans="1:5" x14ac:dyDescent="0.25">
      <c r="A515" s="2"/>
      <c r="C515" s="3" t="s">
        <v>1555</v>
      </c>
      <c r="D515" s="3" t="s">
        <v>1556</v>
      </c>
      <c r="E515" s="3" t="s">
        <v>1557</v>
      </c>
    </row>
    <row r="516" spans="1:5" x14ac:dyDescent="0.25">
      <c r="A516" s="2"/>
      <c r="B516" s="3" t="s">
        <v>82</v>
      </c>
      <c r="C516" s="3" t="s">
        <v>1558</v>
      </c>
      <c r="D516" s="3" t="s">
        <v>1559</v>
      </c>
      <c r="E516" s="3" t="s">
        <v>1560</v>
      </c>
    </row>
    <row r="517" spans="1:5" x14ac:dyDescent="0.25">
      <c r="A517" s="2"/>
      <c r="C517" s="3" t="s">
        <v>1561</v>
      </c>
      <c r="D517" s="3" t="s">
        <v>1562</v>
      </c>
      <c r="E517" s="3" t="s">
        <v>1563</v>
      </c>
    </row>
    <row r="518" spans="1:5" x14ac:dyDescent="0.25">
      <c r="A518" s="2"/>
      <c r="C518" s="3" t="s">
        <v>1564</v>
      </c>
      <c r="D518" s="3" t="s">
        <v>1565</v>
      </c>
      <c r="E518" s="3" t="s">
        <v>1264</v>
      </c>
    </row>
    <row r="519" spans="1:5" x14ac:dyDescent="0.25">
      <c r="A519" s="2"/>
      <c r="C519" s="3" t="s">
        <v>1566</v>
      </c>
      <c r="D519" s="3" t="s">
        <v>1567</v>
      </c>
      <c r="E519" s="3" t="s">
        <v>1568</v>
      </c>
    </row>
    <row r="520" spans="1:5" x14ac:dyDescent="0.25">
      <c r="A520" s="2"/>
      <c r="B520" s="3" t="s">
        <v>95</v>
      </c>
      <c r="C520" s="3" t="s">
        <v>1569</v>
      </c>
      <c r="D520" s="3" t="s">
        <v>1570</v>
      </c>
      <c r="E520" s="3" t="s">
        <v>1571</v>
      </c>
    </row>
    <row r="521" spans="1:5" x14ac:dyDescent="0.25">
      <c r="A521" s="2"/>
      <c r="C521" s="3" t="s">
        <v>1572</v>
      </c>
      <c r="D521" s="3" t="s">
        <v>1214</v>
      </c>
      <c r="E521" s="3" t="s">
        <v>1573</v>
      </c>
    </row>
    <row r="522" spans="1:5" x14ac:dyDescent="0.25">
      <c r="A522" s="2"/>
      <c r="C522" s="3" t="s">
        <v>1574</v>
      </c>
      <c r="D522" s="3" t="s">
        <v>1575</v>
      </c>
      <c r="E522" s="3" t="s">
        <v>1576</v>
      </c>
    </row>
    <row r="523" spans="1:5" x14ac:dyDescent="0.25">
      <c r="A523" s="2"/>
      <c r="C523" s="3" t="s">
        <v>1577</v>
      </c>
      <c r="D523" s="3" t="s">
        <v>1578</v>
      </c>
      <c r="E523" s="3" t="s">
        <v>1579</v>
      </c>
    </row>
    <row r="524" spans="1:5" x14ac:dyDescent="0.25">
      <c r="A524" s="2"/>
      <c r="C524" s="3" t="s">
        <v>1580</v>
      </c>
      <c r="D524" s="3" t="s">
        <v>1581</v>
      </c>
      <c r="E524" s="3" t="s">
        <v>1582</v>
      </c>
    </row>
    <row r="525" spans="1:5" x14ac:dyDescent="0.25">
      <c r="A525" s="2"/>
      <c r="C525" s="3" t="s">
        <v>1583</v>
      </c>
      <c r="D525" s="3" t="s">
        <v>1584</v>
      </c>
      <c r="E525" s="3" t="s">
        <v>1585</v>
      </c>
    </row>
    <row r="526" spans="1:5" x14ac:dyDescent="0.25">
      <c r="A526" s="2"/>
      <c r="C526" s="3" t="s">
        <v>1586</v>
      </c>
      <c r="D526" s="3" t="s">
        <v>1587</v>
      </c>
      <c r="E526" s="3" t="s">
        <v>1588</v>
      </c>
    </row>
    <row r="527" spans="1:5" x14ac:dyDescent="0.25">
      <c r="A527" s="2"/>
      <c r="C527" s="3" t="s">
        <v>1589</v>
      </c>
      <c r="D527" s="3" t="s">
        <v>1590</v>
      </c>
      <c r="E527" s="3" t="s">
        <v>1591</v>
      </c>
    </row>
    <row r="528" spans="1:5" x14ac:dyDescent="0.25">
      <c r="A528" s="2"/>
      <c r="C528" s="3" t="s">
        <v>1592</v>
      </c>
      <c r="D528" s="3" t="s">
        <v>1593</v>
      </c>
      <c r="E528" s="3" t="s">
        <v>1594</v>
      </c>
    </row>
    <row r="529" spans="1:5" x14ac:dyDescent="0.25">
      <c r="A529" s="2"/>
      <c r="C529" s="3" t="s">
        <v>1595</v>
      </c>
      <c r="D529" s="3" t="s">
        <v>1596</v>
      </c>
      <c r="E529" s="3" t="s">
        <v>1597</v>
      </c>
    </row>
    <row r="530" spans="1:5" x14ac:dyDescent="0.25">
      <c r="A530" s="2"/>
      <c r="C530" s="3" t="s">
        <v>1598</v>
      </c>
      <c r="D530" s="3" t="s">
        <v>1599</v>
      </c>
      <c r="E530" s="3" t="s">
        <v>1600</v>
      </c>
    </row>
    <row r="531" spans="1:5" x14ac:dyDescent="0.25">
      <c r="A531" s="2"/>
      <c r="C531" s="3" t="s">
        <v>1295</v>
      </c>
      <c r="D531" s="3" t="s">
        <v>1601</v>
      </c>
      <c r="E531" s="3" t="s">
        <v>1602</v>
      </c>
    </row>
    <row r="532" spans="1:5" x14ac:dyDescent="0.25">
      <c r="A532" s="2"/>
      <c r="C532" s="3" t="s">
        <v>1603</v>
      </c>
      <c r="D532" s="3" t="s">
        <v>1604</v>
      </c>
      <c r="E532" s="3" t="s">
        <v>1605</v>
      </c>
    </row>
    <row r="533" spans="1:5" x14ac:dyDescent="0.25">
      <c r="A533" s="2"/>
      <c r="C533" s="3" t="s">
        <v>1606</v>
      </c>
      <c r="D533" s="3" t="s">
        <v>1607</v>
      </c>
      <c r="E533" s="3" t="s">
        <v>1608</v>
      </c>
    </row>
    <row r="534" spans="1:5" x14ac:dyDescent="0.25">
      <c r="A534" s="2"/>
      <c r="C534" s="3" t="s">
        <v>1609</v>
      </c>
      <c r="D534" s="3" t="s">
        <v>1610</v>
      </c>
      <c r="E534" s="3" t="s">
        <v>1611</v>
      </c>
    </row>
    <row r="535" spans="1:5" x14ac:dyDescent="0.25">
      <c r="A535" s="2"/>
      <c r="C535" s="3" t="s">
        <v>1612</v>
      </c>
      <c r="D535" s="3" t="s">
        <v>1613</v>
      </c>
      <c r="E535" s="3" t="s">
        <v>1614</v>
      </c>
    </row>
    <row r="536" spans="1:5" x14ac:dyDescent="0.25">
      <c r="A536" s="2"/>
      <c r="C536" s="3" t="s">
        <v>1615</v>
      </c>
      <c r="D536" s="3" t="s">
        <v>1616</v>
      </c>
      <c r="E536" s="3" t="s">
        <v>1617</v>
      </c>
    </row>
    <row r="537" spans="1:5" x14ac:dyDescent="0.25">
      <c r="A537" s="2"/>
      <c r="C537" s="3" t="s">
        <v>1618</v>
      </c>
      <c r="D537" s="3" t="s">
        <v>1619</v>
      </c>
      <c r="E537" s="3" t="s">
        <v>1620</v>
      </c>
    </row>
    <row r="538" spans="1:5" x14ac:dyDescent="0.25">
      <c r="A538" s="2"/>
      <c r="C538" s="3" t="s">
        <v>1621</v>
      </c>
      <c r="D538" s="3" t="s">
        <v>1622</v>
      </c>
      <c r="E538" s="3" t="s">
        <v>1623</v>
      </c>
    </row>
    <row r="539" spans="1:5" x14ac:dyDescent="0.25">
      <c r="A539" s="2"/>
      <c r="C539" s="3" t="s">
        <v>1624</v>
      </c>
      <c r="D539" s="3" t="s">
        <v>1625</v>
      </c>
      <c r="E539" s="3" t="s">
        <v>1626</v>
      </c>
    </row>
    <row r="540" spans="1:5" x14ac:dyDescent="0.25">
      <c r="A540" s="2"/>
      <c r="C540" s="3" t="s">
        <v>1627</v>
      </c>
      <c r="D540" s="3" t="s">
        <v>1628</v>
      </c>
      <c r="E540" s="3" t="s">
        <v>1629</v>
      </c>
    </row>
    <row r="541" spans="1:5" x14ac:dyDescent="0.25">
      <c r="A541" s="2"/>
      <c r="C541" s="3" t="s">
        <v>1630</v>
      </c>
      <c r="D541" s="3" t="s">
        <v>1631</v>
      </c>
      <c r="E541" s="3" t="s">
        <v>1632</v>
      </c>
    </row>
    <row r="542" spans="1:5" x14ac:dyDescent="0.25">
      <c r="A542" s="2"/>
      <c r="C542" s="3" t="s">
        <v>1633</v>
      </c>
      <c r="D542" s="3" t="s">
        <v>1634</v>
      </c>
      <c r="E542" s="3" t="s">
        <v>1635</v>
      </c>
    </row>
    <row r="543" spans="1:5" x14ac:dyDescent="0.25">
      <c r="A543" s="2"/>
      <c r="C543" s="3" t="s">
        <v>1636</v>
      </c>
      <c r="D543" s="3" t="s">
        <v>1637</v>
      </c>
      <c r="E543" s="3" t="s">
        <v>1638</v>
      </c>
    </row>
    <row r="544" spans="1:5" x14ac:dyDescent="0.25">
      <c r="A544" s="2" t="s">
        <v>34</v>
      </c>
      <c r="B544" s="3" t="s">
        <v>57</v>
      </c>
      <c r="C544" s="3" t="s">
        <v>1639</v>
      </c>
      <c r="D544" s="3" t="s">
        <v>1640</v>
      </c>
      <c r="E544" s="3" t="s">
        <v>1641</v>
      </c>
    </row>
    <row r="545" spans="1:5" x14ac:dyDescent="0.25">
      <c r="A545" s="2"/>
      <c r="C545" s="3" t="s">
        <v>1642</v>
      </c>
      <c r="D545" s="3" t="s">
        <v>1643</v>
      </c>
      <c r="E545" s="3" t="s">
        <v>1644</v>
      </c>
    </row>
    <row r="546" spans="1:5" x14ac:dyDescent="0.25">
      <c r="A546" s="2"/>
      <c r="C546" s="3" t="s">
        <v>1645</v>
      </c>
      <c r="D546" s="3" t="s">
        <v>1646</v>
      </c>
      <c r="E546" s="3" t="s">
        <v>1647</v>
      </c>
    </row>
    <row r="547" spans="1:5" x14ac:dyDescent="0.25">
      <c r="A547" s="2"/>
      <c r="C547" s="3" t="s">
        <v>1648</v>
      </c>
      <c r="D547" s="3" t="s">
        <v>1649</v>
      </c>
      <c r="E547" s="3" t="s">
        <v>1650</v>
      </c>
    </row>
    <row r="548" spans="1:5" x14ac:dyDescent="0.25">
      <c r="A548" s="2"/>
      <c r="B548" s="3" t="s">
        <v>14</v>
      </c>
      <c r="C548" s="3" t="s">
        <v>1651</v>
      </c>
      <c r="D548" s="3" t="s">
        <v>1652</v>
      </c>
      <c r="E548" s="3" t="s">
        <v>1653</v>
      </c>
    </row>
    <row r="549" spans="1:5" x14ac:dyDescent="0.25">
      <c r="A549" s="2"/>
      <c r="C549" s="3" t="s">
        <v>1654</v>
      </c>
      <c r="D549" s="3" t="s">
        <v>1655</v>
      </c>
      <c r="E549" s="3" t="s">
        <v>1656</v>
      </c>
    </row>
    <row r="550" spans="1:5" x14ac:dyDescent="0.25">
      <c r="A550" s="2"/>
      <c r="C550" s="3" t="s">
        <v>1657</v>
      </c>
      <c r="D550" s="3" t="s">
        <v>1658</v>
      </c>
      <c r="E550" s="3" t="s">
        <v>1659</v>
      </c>
    </row>
    <row r="551" spans="1:5" x14ac:dyDescent="0.25">
      <c r="A551" s="2"/>
      <c r="C551" s="3" t="s">
        <v>1660</v>
      </c>
      <c r="D551" s="3" t="s">
        <v>1661</v>
      </c>
      <c r="E551" s="3" t="s">
        <v>1662</v>
      </c>
    </row>
    <row r="552" spans="1:5" x14ac:dyDescent="0.25">
      <c r="A552" s="2"/>
      <c r="B552" s="3" t="s">
        <v>82</v>
      </c>
      <c r="C552" s="3" t="s">
        <v>1663</v>
      </c>
      <c r="D552" s="3" t="s">
        <v>1664</v>
      </c>
      <c r="E552" s="3" t="s">
        <v>1665</v>
      </c>
    </row>
    <row r="553" spans="1:5" x14ac:dyDescent="0.25">
      <c r="A553" s="2"/>
      <c r="C553" s="3" t="s">
        <v>1666</v>
      </c>
      <c r="D553" s="3" t="s">
        <v>1667</v>
      </c>
      <c r="E553" s="3" t="s">
        <v>1668</v>
      </c>
    </row>
    <row r="554" spans="1:5" x14ac:dyDescent="0.25">
      <c r="A554" s="2"/>
      <c r="C554" s="3" t="s">
        <v>1669</v>
      </c>
      <c r="D554" s="3" t="s">
        <v>1670</v>
      </c>
      <c r="E554" s="3" t="s">
        <v>1671</v>
      </c>
    </row>
    <row r="555" spans="1:5" x14ac:dyDescent="0.25">
      <c r="A555" s="2"/>
      <c r="C555" s="3" t="s">
        <v>1672</v>
      </c>
      <c r="D555" s="3" t="s">
        <v>1673</v>
      </c>
      <c r="E555" s="3" t="s">
        <v>1674</v>
      </c>
    </row>
    <row r="556" spans="1:5" x14ac:dyDescent="0.25">
      <c r="A556" s="2"/>
      <c r="B556" s="3" t="s">
        <v>95</v>
      </c>
      <c r="C556" s="3" t="s">
        <v>1675</v>
      </c>
      <c r="D556" s="3" t="s">
        <v>1676</v>
      </c>
      <c r="E556" s="3" t="s">
        <v>1677</v>
      </c>
    </row>
    <row r="557" spans="1:5" x14ac:dyDescent="0.25">
      <c r="A557" s="2"/>
      <c r="C557" s="3" t="s">
        <v>1678</v>
      </c>
      <c r="D557" s="3" t="s">
        <v>1679</v>
      </c>
      <c r="E557" s="3" t="s">
        <v>1680</v>
      </c>
    </row>
    <row r="558" spans="1:5" x14ac:dyDescent="0.25">
      <c r="A558" s="2"/>
      <c r="C558" s="3" t="s">
        <v>1681</v>
      </c>
      <c r="D558" s="3" t="s">
        <v>239</v>
      </c>
      <c r="E558" s="3" t="s">
        <v>1682</v>
      </c>
    </row>
    <row r="559" spans="1:5" x14ac:dyDescent="0.25">
      <c r="A559" s="2"/>
      <c r="C559" s="3" t="s">
        <v>1683</v>
      </c>
      <c r="D559" s="3" t="s">
        <v>1684</v>
      </c>
      <c r="E559" s="3" t="s">
        <v>1685</v>
      </c>
    </row>
    <row r="560" spans="1:5" x14ac:dyDescent="0.25">
      <c r="A560" s="2"/>
      <c r="C560" s="3" t="s">
        <v>1686</v>
      </c>
      <c r="D560" s="3" t="s">
        <v>1687</v>
      </c>
      <c r="E560" s="3" t="s">
        <v>1688</v>
      </c>
    </row>
    <row r="561" spans="1:5" x14ac:dyDescent="0.25">
      <c r="A561" s="2"/>
      <c r="C561" s="3" t="s">
        <v>1689</v>
      </c>
      <c r="D561" s="3" t="s">
        <v>1690</v>
      </c>
      <c r="E561" s="3" t="s">
        <v>1691</v>
      </c>
    </row>
    <row r="562" spans="1:5" x14ac:dyDescent="0.25">
      <c r="A562" s="2"/>
      <c r="C562" s="3" t="s">
        <v>1692</v>
      </c>
      <c r="D562" s="3" t="s">
        <v>1693</v>
      </c>
      <c r="E562" s="3" t="s">
        <v>1694</v>
      </c>
    </row>
    <row r="563" spans="1:5" x14ac:dyDescent="0.25">
      <c r="A563" s="2"/>
      <c r="C563" s="3" t="s">
        <v>1695</v>
      </c>
      <c r="D563" s="3" t="s">
        <v>1696</v>
      </c>
      <c r="E563" s="3" t="s">
        <v>1697</v>
      </c>
    </row>
    <row r="564" spans="1:5" x14ac:dyDescent="0.25">
      <c r="A564" s="2"/>
      <c r="C564" s="3" t="s">
        <v>1698</v>
      </c>
      <c r="D564" s="3" t="s">
        <v>1699</v>
      </c>
      <c r="E564" s="3" t="s">
        <v>1700</v>
      </c>
    </row>
    <row r="565" spans="1:5" x14ac:dyDescent="0.25">
      <c r="A565" s="2"/>
      <c r="C565" s="3" t="s">
        <v>1701</v>
      </c>
      <c r="D565" s="3" t="s">
        <v>1702</v>
      </c>
      <c r="E565" s="3" t="s">
        <v>1703</v>
      </c>
    </row>
    <row r="566" spans="1:5" x14ac:dyDescent="0.25">
      <c r="A566" s="2"/>
      <c r="C566" s="3" t="s">
        <v>1704</v>
      </c>
      <c r="D566" s="3" t="s">
        <v>1705</v>
      </c>
      <c r="E566" s="3" t="s">
        <v>1706</v>
      </c>
    </row>
    <row r="567" spans="1:5" x14ac:dyDescent="0.25">
      <c r="A567" s="2"/>
      <c r="C567" s="3" t="s">
        <v>1707</v>
      </c>
      <c r="D567" s="3" t="s">
        <v>1708</v>
      </c>
      <c r="E567" s="3" t="s">
        <v>1709</v>
      </c>
    </row>
    <row r="568" spans="1:5" x14ac:dyDescent="0.25">
      <c r="A568" s="2"/>
      <c r="C568" s="3" t="s">
        <v>1710</v>
      </c>
      <c r="D568" s="3" t="s">
        <v>1711</v>
      </c>
      <c r="E568" s="3" t="s">
        <v>1712</v>
      </c>
    </row>
    <row r="569" spans="1:5" x14ac:dyDescent="0.25">
      <c r="A569" s="2"/>
      <c r="C569" s="3" t="s">
        <v>1713</v>
      </c>
      <c r="D569" s="3" t="s">
        <v>1714</v>
      </c>
      <c r="E569" s="3" t="s">
        <v>1715</v>
      </c>
    </row>
    <row r="570" spans="1:5" x14ac:dyDescent="0.25">
      <c r="A570" s="2"/>
      <c r="C570" s="3" t="s">
        <v>157</v>
      </c>
      <c r="D570" s="3" t="s">
        <v>1716</v>
      </c>
      <c r="E570" s="3" t="s">
        <v>1717</v>
      </c>
    </row>
    <row r="571" spans="1:5" x14ac:dyDescent="0.25">
      <c r="A571" s="2"/>
      <c r="C571" s="3" t="s">
        <v>1718</v>
      </c>
      <c r="D571" s="3" t="s">
        <v>1719</v>
      </c>
      <c r="E571" s="3" t="s">
        <v>1720</v>
      </c>
    </row>
    <row r="572" spans="1:5" x14ac:dyDescent="0.25">
      <c r="A572" s="2"/>
      <c r="C572" s="3" t="s">
        <v>1721</v>
      </c>
      <c r="D572" s="3" t="s">
        <v>1722</v>
      </c>
      <c r="E572" s="3" t="s">
        <v>1723</v>
      </c>
    </row>
    <row r="573" spans="1:5" x14ac:dyDescent="0.25">
      <c r="A573" s="2"/>
      <c r="C573" s="3" t="s">
        <v>1724</v>
      </c>
      <c r="D573" s="3" t="s">
        <v>1725</v>
      </c>
      <c r="E573" s="3" t="s">
        <v>1726</v>
      </c>
    </row>
    <row r="574" spans="1:5" x14ac:dyDescent="0.25">
      <c r="A574" s="2"/>
      <c r="C574" s="3" t="s">
        <v>1727</v>
      </c>
      <c r="D574" s="3" t="s">
        <v>1728</v>
      </c>
      <c r="E574" s="3" t="s">
        <v>1729</v>
      </c>
    </row>
    <row r="575" spans="1:5" x14ac:dyDescent="0.25">
      <c r="A575" s="2"/>
      <c r="C575" s="3" t="s">
        <v>1505</v>
      </c>
      <c r="D575" s="3" t="s">
        <v>1730</v>
      </c>
      <c r="E575" s="3" t="s">
        <v>1731</v>
      </c>
    </row>
    <row r="576" spans="1:5" x14ac:dyDescent="0.25">
      <c r="A576" s="2"/>
      <c r="C576" s="3" t="s">
        <v>1732</v>
      </c>
      <c r="D576" s="3" t="s">
        <v>1733</v>
      </c>
      <c r="E576" s="3" t="s">
        <v>333</v>
      </c>
    </row>
    <row r="577" spans="1:5" x14ac:dyDescent="0.25">
      <c r="A577" s="2"/>
      <c r="C577" s="3" t="s">
        <v>1734</v>
      </c>
      <c r="D577" s="3" t="s">
        <v>1735</v>
      </c>
      <c r="E577" s="3" t="s">
        <v>1736</v>
      </c>
    </row>
    <row r="578" spans="1:5" x14ac:dyDescent="0.25">
      <c r="A578" s="2"/>
      <c r="C578" s="3" t="s">
        <v>1737</v>
      </c>
      <c r="D578" s="3" t="s">
        <v>1738</v>
      </c>
      <c r="E578" s="3" t="s">
        <v>1739</v>
      </c>
    </row>
    <row r="579" spans="1:5" x14ac:dyDescent="0.25">
      <c r="A579" s="2"/>
      <c r="C579" s="3" t="s">
        <v>1740</v>
      </c>
      <c r="D579" s="3" t="s">
        <v>1741</v>
      </c>
      <c r="E579" s="3" t="s">
        <v>1742</v>
      </c>
    </row>
    <row r="580" spans="1:5" x14ac:dyDescent="0.25">
      <c r="A580" s="2" t="s">
        <v>36</v>
      </c>
      <c r="B580" s="4" t="s">
        <v>57</v>
      </c>
      <c r="C580" s="3" t="s">
        <v>1743</v>
      </c>
      <c r="D580" s="3" t="s">
        <v>1744</v>
      </c>
      <c r="E580" s="3" t="s">
        <v>1745</v>
      </c>
    </row>
    <row r="581" spans="1:5" x14ac:dyDescent="0.25">
      <c r="A581" s="2"/>
      <c r="C581" s="3" t="s">
        <v>1746</v>
      </c>
      <c r="D581" s="3" t="s">
        <v>1747</v>
      </c>
      <c r="E581" s="3" t="s">
        <v>1748</v>
      </c>
    </row>
    <row r="582" spans="1:5" x14ac:dyDescent="0.25">
      <c r="A582" s="2"/>
      <c r="C582" s="3" t="s">
        <v>1749</v>
      </c>
      <c r="D582" s="3" t="s">
        <v>1750</v>
      </c>
      <c r="E582" s="3" t="s">
        <v>1751</v>
      </c>
    </row>
    <row r="583" spans="1:5" x14ac:dyDescent="0.25">
      <c r="A583" s="2"/>
      <c r="C583" s="3" t="s">
        <v>1752</v>
      </c>
      <c r="D583" s="3" t="s">
        <v>1753</v>
      </c>
      <c r="E583" s="3" t="s">
        <v>1754</v>
      </c>
    </row>
    <row r="584" spans="1:5" x14ac:dyDescent="0.25">
      <c r="A584" s="2"/>
      <c r="B584" s="3" t="s">
        <v>14</v>
      </c>
      <c r="C584" s="3" t="s">
        <v>1755</v>
      </c>
      <c r="D584" s="3" t="s">
        <v>1756</v>
      </c>
      <c r="E584" s="3" t="s">
        <v>1757</v>
      </c>
    </row>
    <row r="585" spans="1:5" x14ac:dyDescent="0.25">
      <c r="A585" s="2"/>
      <c r="C585" s="3" t="s">
        <v>1758</v>
      </c>
      <c r="D585" s="3" t="s">
        <v>1759</v>
      </c>
      <c r="E585" s="3" t="s">
        <v>1760</v>
      </c>
    </row>
    <row r="586" spans="1:5" x14ac:dyDescent="0.25">
      <c r="A586" s="2"/>
      <c r="C586" s="3" t="s">
        <v>1761</v>
      </c>
      <c r="D586" s="3" t="s">
        <v>1762</v>
      </c>
      <c r="E586" s="3" t="s">
        <v>1763</v>
      </c>
    </row>
    <row r="587" spans="1:5" x14ac:dyDescent="0.25">
      <c r="A587" s="2"/>
      <c r="C587" s="3" t="s">
        <v>1764</v>
      </c>
      <c r="D587" s="3" t="s">
        <v>1765</v>
      </c>
      <c r="E587" s="3" t="s">
        <v>1766</v>
      </c>
    </row>
    <row r="588" spans="1:5" x14ac:dyDescent="0.25">
      <c r="A588" s="2"/>
      <c r="B588" s="3" t="s">
        <v>82</v>
      </c>
      <c r="C588" s="3" t="s">
        <v>1767</v>
      </c>
      <c r="D588" s="3" t="s">
        <v>1680</v>
      </c>
      <c r="E588" s="3" t="s">
        <v>1768</v>
      </c>
    </row>
    <row r="589" spans="1:5" x14ac:dyDescent="0.25">
      <c r="A589" s="2"/>
      <c r="C589" s="3" t="s">
        <v>1769</v>
      </c>
      <c r="D589" s="3" t="s">
        <v>1770</v>
      </c>
      <c r="E589" s="3" t="s">
        <v>1771</v>
      </c>
    </row>
    <row r="590" spans="1:5" x14ac:dyDescent="0.25">
      <c r="A590" s="2"/>
      <c r="C590" s="3" t="s">
        <v>1772</v>
      </c>
      <c r="D590" s="3" t="s">
        <v>1773</v>
      </c>
      <c r="E590" s="3" t="s">
        <v>1774</v>
      </c>
    </row>
    <row r="591" spans="1:5" x14ac:dyDescent="0.25">
      <c r="A591" s="2"/>
      <c r="C591" s="3" t="s">
        <v>1775</v>
      </c>
      <c r="D591" s="3" t="s">
        <v>1776</v>
      </c>
      <c r="E591" s="3" t="s">
        <v>1777</v>
      </c>
    </row>
    <row r="592" spans="1:5" x14ac:dyDescent="0.25">
      <c r="A592" s="2"/>
      <c r="B592" s="3" t="s">
        <v>95</v>
      </c>
      <c r="C592" s="3" t="s">
        <v>1778</v>
      </c>
      <c r="D592" s="3" t="s">
        <v>1663</v>
      </c>
      <c r="E592" s="3" t="s">
        <v>1779</v>
      </c>
    </row>
    <row r="593" spans="1:5" x14ac:dyDescent="0.25">
      <c r="A593" s="2"/>
      <c r="C593" s="3" t="s">
        <v>1689</v>
      </c>
      <c r="D593" s="3" t="s">
        <v>1780</v>
      </c>
      <c r="E593" s="3" t="s">
        <v>1733</v>
      </c>
    </row>
    <row r="594" spans="1:5" x14ac:dyDescent="0.25">
      <c r="A594" s="2"/>
      <c r="C594" s="3" t="s">
        <v>1781</v>
      </c>
      <c r="D594" s="3" t="s">
        <v>1782</v>
      </c>
      <c r="E594" s="3" t="s">
        <v>1783</v>
      </c>
    </row>
    <row r="595" spans="1:5" x14ac:dyDescent="0.25">
      <c r="A595" s="2"/>
      <c r="C595" s="3" t="s">
        <v>1784</v>
      </c>
      <c r="D595" s="3" t="s">
        <v>1785</v>
      </c>
      <c r="E595" s="3" t="s">
        <v>1786</v>
      </c>
    </row>
    <row r="596" spans="1:5" x14ac:dyDescent="0.25">
      <c r="A596" s="2"/>
      <c r="C596" s="3" t="s">
        <v>1787</v>
      </c>
      <c r="D596" s="3" t="s">
        <v>1788</v>
      </c>
      <c r="E596" s="3" t="s">
        <v>1789</v>
      </c>
    </row>
    <row r="597" spans="1:5" x14ac:dyDescent="0.25">
      <c r="A597" s="2"/>
      <c r="C597" s="3" t="s">
        <v>1790</v>
      </c>
      <c r="D597" s="3" t="s">
        <v>1791</v>
      </c>
      <c r="E597" s="3" t="s">
        <v>1792</v>
      </c>
    </row>
    <row r="598" spans="1:5" x14ac:dyDescent="0.25">
      <c r="A598" s="2"/>
      <c r="C598" s="3" t="s">
        <v>1690</v>
      </c>
      <c r="D598" s="3" t="s">
        <v>1793</v>
      </c>
      <c r="E598" s="3" t="s">
        <v>1794</v>
      </c>
    </row>
    <row r="599" spans="1:5" x14ac:dyDescent="0.25">
      <c r="A599" s="2"/>
      <c r="C599" s="3" t="s">
        <v>1795</v>
      </c>
      <c r="D599" s="3" t="s">
        <v>1796</v>
      </c>
      <c r="E599" s="3" t="s">
        <v>1797</v>
      </c>
    </row>
    <row r="600" spans="1:5" x14ac:dyDescent="0.25">
      <c r="A600" s="2"/>
      <c r="C600" s="3" t="s">
        <v>1798</v>
      </c>
      <c r="D600" s="3" t="s">
        <v>1799</v>
      </c>
      <c r="E600" s="3" t="s">
        <v>1800</v>
      </c>
    </row>
    <row r="601" spans="1:5" x14ac:dyDescent="0.25">
      <c r="A601" s="2"/>
      <c r="C601" s="3" t="s">
        <v>1801</v>
      </c>
      <c r="D601" s="3" t="s">
        <v>1802</v>
      </c>
      <c r="E601" s="3" t="s">
        <v>1803</v>
      </c>
    </row>
    <row r="602" spans="1:5" x14ac:dyDescent="0.25">
      <c r="A602" s="2"/>
      <c r="C602" s="3" t="s">
        <v>1804</v>
      </c>
      <c r="D602" s="3" t="s">
        <v>1805</v>
      </c>
      <c r="E602" s="3" t="s">
        <v>1806</v>
      </c>
    </row>
    <row r="603" spans="1:5" x14ac:dyDescent="0.25">
      <c r="A603" s="2"/>
      <c r="C603" s="3" t="s">
        <v>1807</v>
      </c>
      <c r="D603" s="3" t="s">
        <v>1668</v>
      </c>
      <c r="E603" s="3" t="s">
        <v>1808</v>
      </c>
    </row>
    <row r="604" spans="1:5" x14ac:dyDescent="0.25">
      <c r="A604" s="2"/>
      <c r="C604" s="3" t="s">
        <v>1809</v>
      </c>
      <c r="D604" s="3" t="s">
        <v>1810</v>
      </c>
      <c r="E604" s="3" t="s">
        <v>1683</v>
      </c>
    </row>
    <row r="605" spans="1:5" x14ac:dyDescent="0.25">
      <c r="A605" s="2"/>
      <c r="C605" s="3" t="s">
        <v>1711</v>
      </c>
      <c r="D605" s="3" t="s">
        <v>1811</v>
      </c>
      <c r="E605" s="3" t="s">
        <v>1812</v>
      </c>
    </row>
    <row r="606" spans="1:5" x14ac:dyDescent="0.25">
      <c r="A606" s="2"/>
      <c r="C606" s="3" t="s">
        <v>1813</v>
      </c>
      <c r="D606" s="3" t="s">
        <v>1814</v>
      </c>
      <c r="E606" s="3" t="s">
        <v>1815</v>
      </c>
    </row>
    <row r="607" spans="1:5" x14ac:dyDescent="0.25">
      <c r="A607" s="2"/>
      <c r="C607" s="3" t="s">
        <v>1816</v>
      </c>
      <c r="D607" s="3" t="s">
        <v>1817</v>
      </c>
      <c r="E607" s="3" t="s">
        <v>1818</v>
      </c>
    </row>
    <row r="608" spans="1:5" x14ac:dyDescent="0.25">
      <c r="A608" s="2"/>
      <c r="C608" s="3" t="s">
        <v>1819</v>
      </c>
      <c r="D608" s="3" t="s">
        <v>1820</v>
      </c>
      <c r="E608" s="3" t="s">
        <v>1821</v>
      </c>
    </row>
    <row r="609" spans="1:5" x14ac:dyDescent="0.25">
      <c r="A609" s="2"/>
      <c r="C609" s="3" t="s">
        <v>1822</v>
      </c>
      <c r="D609" s="3" t="s">
        <v>1823</v>
      </c>
      <c r="E609" s="3" t="s">
        <v>1726</v>
      </c>
    </row>
    <row r="610" spans="1:5" x14ac:dyDescent="0.25">
      <c r="A610" s="2"/>
      <c r="C610" s="3" t="s">
        <v>1824</v>
      </c>
      <c r="D610" s="3" t="s">
        <v>1825</v>
      </c>
      <c r="E610" s="3" t="s">
        <v>1826</v>
      </c>
    </row>
    <row r="611" spans="1:5" x14ac:dyDescent="0.25">
      <c r="A611" s="2"/>
      <c r="C611" s="3" t="s">
        <v>1827</v>
      </c>
      <c r="D611" s="3" t="s">
        <v>1828</v>
      </c>
      <c r="E611" s="3" t="s">
        <v>152</v>
      </c>
    </row>
    <row r="612" spans="1:5" x14ac:dyDescent="0.25">
      <c r="A612" s="2"/>
      <c r="C612" s="3" t="s">
        <v>1829</v>
      </c>
      <c r="D612" s="3" t="s">
        <v>1830</v>
      </c>
      <c r="E612" s="3" t="s">
        <v>1831</v>
      </c>
    </row>
    <row r="613" spans="1:5" x14ac:dyDescent="0.25">
      <c r="A613" s="2"/>
      <c r="C613" s="3" t="s">
        <v>1832</v>
      </c>
      <c r="D613" s="3" t="s">
        <v>1833</v>
      </c>
      <c r="E613" s="3" t="s">
        <v>1834</v>
      </c>
    </row>
    <row r="614" spans="1:5" x14ac:dyDescent="0.25">
      <c r="A614" s="2"/>
      <c r="C614" s="3" t="s">
        <v>1835</v>
      </c>
      <c r="D614" s="3" t="s">
        <v>1836</v>
      </c>
      <c r="E614" s="3" t="s">
        <v>1837</v>
      </c>
    </row>
    <row r="615" spans="1:5" x14ac:dyDescent="0.25">
      <c r="A615" s="2"/>
      <c r="C615" s="3" t="s">
        <v>1838</v>
      </c>
      <c r="D615" s="3" t="s">
        <v>1839</v>
      </c>
      <c r="E615" s="3" t="s">
        <v>1840</v>
      </c>
    </row>
    <row r="616" spans="1:5" x14ac:dyDescent="0.25">
      <c r="A616" s="2" t="s">
        <v>38</v>
      </c>
      <c r="B616" s="3" t="s">
        <v>57</v>
      </c>
      <c r="C616" s="3" t="s">
        <v>1841</v>
      </c>
      <c r="D616" s="3" t="s">
        <v>1842</v>
      </c>
      <c r="E616" s="3" t="s">
        <v>1650</v>
      </c>
    </row>
    <row r="617" spans="1:5" x14ac:dyDescent="0.25">
      <c r="A617" s="2"/>
      <c r="C617" s="3" t="s">
        <v>1843</v>
      </c>
      <c r="D617" s="3" t="s">
        <v>1844</v>
      </c>
      <c r="E617" s="3" t="s">
        <v>1744</v>
      </c>
    </row>
    <row r="618" spans="1:5" x14ac:dyDescent="0.25">
      <c r="A618" s="2"/>
      <c r="C618" s="3" t="s">
        <v>1845</v>
      </c>
      <c r="D618" s="3" t="s">
        <v>1846</v>
      </c>
      <c r="E618" s="3" t="s">
        <v>1847</v>
      </c>
    </row>
    <row r="619" spans="1:5" x14ac:dyDescent="0.25">
      <c r="A619" s="2"/>
      <c r="C619" s="3" t="s">
        <v>1848</v>
      </c>
      <c r="D619" s="3" t="s">
        <v>1640</v>
      </c>
      <c r="E619" s="3" t="s">
        <v>1849</v>
      </c>
    </row>
    <row r="620" spans="1:5" x14ac:dyDescent="0.25">
      <c r="A620" s="2"/>
      <c r="B620" s="3" t="s">
        <v>14</v>
      </c>
      <c r="C620" s="3" t="s">
        <v>1850</v>
      </c>
      <c r="D620" s="3" t="s">
        <v>1851</v>
      </c>
      <c r="E620" s="3" t="s">
        <v>1824</v>
      </c>
    </row>
    <row r="621" spans="1:5" x14ac:dyDescent="0.25">
      <c r="A621" s="2"/>
      <c r="C621" s="3" t="s">
        <v>1852</v>
      </c>
      <c r="D621" s="3" t="s">
        <v>1853</v>
      </c>
      <c r="E621" s="3" t="s">
        <v>1854</v>
      </c>
    </row>
    <row r="622" spans="1:5" x14ac:dyDescent="0.25">
      <c r="A622" s="2"/>
      <c r="C622" s="3" t="s">
        <v>1855</v>
      </c>
      <c r="D622" s="3" t="s">
        <v>1856</v>
      </c>
      <c r="E622" s="3" t="s">
        <v>1857</v>
      </c>
    </row>
    <row r="623" spans="1:5" x14ac:dyDescent="0.25">
      <c r="A623" s="2"/>
      <c r="C623" s="3" t="s">
        <v>1656</v>
      </c>
      <c r="D623" s="3" t="s">
        <v>1858</v>
      </c>
      <c r="E623" s="3" t="s">
        <v>1859</v>
      </c>
    </row>
    <row r="624" spans="1:5" x14ac:dyDescent="0.25">
      <c r="A624" s="2"/>
      <c r="B624" s="3" t="s">
        <v>82</v>
      </c>
      <c r="C624" s="3" t="s">
        <v>1860</v>
      </c>
      <c r="D624" s="3" t="s">
        <v>1861</v>
      </c>
      <c r="E624" s="3" t="s">
        <v>1711</v>
      </c>
    </row>
    <row r="625" spans="1:5" x14ac:dyDescent="0.25">
      <c r="A625" s="2"/>
      <c r="C625" s="3" t="s">
        <v>1862</v>
      </c>
      <c r="D625" s="3" t="s">
        <v>1863</v>
      </c>
      <c r="E625" s="3" t="s">
        <v>1864</v>
      </c>
    </row>
    <row r="626" spans="1:5" x14ac:dyDescent="0.25">
      <c r="A626" s="2"/>
      <c r="C626" s="3" t="s">
        <v>1865</v>
      </c>
      <c r="D626" s="3" t="s">
        <v>1866</v>
      </c>
      <c r="E626" s="3" t="s">
        <v>1867</v>
      </c>
    </row>
    <row r="627" spans="1:5" x14ac:dyDescent="0.25">
      <c r="A627" s="2"/>
      <c r="C627" s="3" t="s">
        <v>1868</v>
      </c>
      <c r="D627" s="3" t="s">
        <v>1869</v>
      </c>
      <c r="E627" s="3" t="s">
        <v>1870</v>
      </c>
    </row>
    <row r="628" spans="1:5" x14ac:dyDescent="0.25">
      <c r="A628" s="2"/>
      <c r="B628" s="3" t="s">
        <v>95</v>
      </c>
      <c r="C628" s="3" t="s">
        <v>1703</v>
      </c>
      <c r="D628" s="3" t="s">
        <v>1871</v>
      </c>
      <c r="E628" s="3" t="s">
        <v>1872</v>
      </c>
    </row>
    <row r="629" spans="1:5" x14ac:dyDescent="0.25">
      <c r="A629" s="2"/>
      <c r="C629" s="3" t="s">
        <v>1873</v>
      </c>
      <c r="D629" s="3" t="s">
        <v>1874</v>
      </c>
      <c r="E629" s="3" t="s">
        <v>1875</v>
      </c>
    </row>
    <row r="630" spans="1:5" x14ac:dyDescent="0.25">
      <c r="A630" s="2"/>
      <c r="C630" s="3" t="s">
        <v>1876</v>
      </c>
      <c r="D630" s="3" t="s">
        <v>1877</v>
      </c>
      <c r="E630" s="3" t="s">
        <v>1878</v>
      </c>
    </row>
    <row r="631" spans="1:5" x14ac:dyDescent="0.25">
      <c r="A631" s="2"/>
      <c r="C631" s="3" t="s">
        <v>1879</v>
      </c>
      <c r="D631" s="3" t="s">
        <v>1880</v>
      </c>
      <c r="E631" s="3" t="s">
        <v>1881</v>
      </c>
    </row>
    <row r="632" spans="1:5" x14ac:dyDescent="0.25">
      <c r="A632" s="2"/>
      <c r="C632" s="3" t="s">
        <v>1882</v>
      </c>
      <c r="D632" s="3" t="s">
        <v>1883</v>
      </c>
      <c r="E632" s="3" t="s">
        <v>1884</v>
      </c>
    </row>
    <row r="633" spans="1:5" x14ac:dyDescent="0.25">
      <c r="A633" s="2"/>
      <c r="C633" s="3" t="s">
        <v>1885</v>
      </c>
      <c r="D633" s="3" t="s">
        <v>1886</v>
      </c>
      <c r="E633" s="3" t="s">
        <v>1677</v>
      </c>
    </row>
    <row r="634" spans="1:5" x14ac:dyDescent="0.25">
      <c r="A634" s="2"/>
      <c r="C634" s="3" t="s">
        <v>1768</v>
      </c>
      <c r="D634" s="3" t="s">
        <v>886</v>
      </c>
      <c r="E634" s="3" t="s">
        <v>1791</v>
      </c>
    </row>
    <row r="635" spans="1:5" x14ac:dyDescent="0.25">
      <c r="A635" s="2"/>
      <c r="C635" s="3" t="s">
        <v>1887</v>
      </c>
      <c r="D635" s="3" t="s">
        <v>1888</v>
      </c>
      <c r="E635" s="3" t="s">
        <v>1889</v>
      </c>
    </row>
    <row r="636" spans="1:5" x14ac:dyDescent="0.25">
      <c r="A636" s="2"/>
      <c r="C636" s="3" t="s">
        <v>119</v>
      </c>
      <c r="D636" s="3" t="s">
        <v>1890</v>
      </c>
      <c r="E636" s="3" t="s">
        <v>1891</v>
      </c>
    </row>
    <row r="637" spans="1:5" x14ac:dyDescent="0.25">
      <c r="A637" s="2"/>
      <c r="C637" s="3" t="s">
        <v>1892</v>
      </c>
      <c r="D637" s="3" t="s">
        <v>1502</v>
      </c>
      <c r="E637" s="3" t="s">
        <v>1893</v>
      </c>
    </row>
    <row r="638" spans="1:5" x14ac:dyDescent="0.25">
      <c r="A638" s="2"/>
      <c r="C638" s="3" t="s">
        <v>154</v>
      </c>
      <c r="D638" s="3" t="s">
        <v>1695</v>
      </c>
      <c r="E638" s="3" t="s">
        <v>143</v>
      </c>
    </row>
    <row r="639" spans="1:5" x14ac:dyDescent="0.25">
      <c r="A639" s="2"/>
      <c r="C639" s="3" t="s">
        <v>1894</v>
      </c>
      <c r="D639" s="3" t="s">
        <v>1895</v>
      </c>
      <c r="E639" s="3" t="s">
        <v>1896</v>
      </c>
    </row>
    <row r="640" spans="1:5" x14ac:dyDescent="0.25">
      <c r="A640" s="2"/>
      <c r="C640" s="3" t="s">
        <v>1897</v>
      </c>
      <c r="D640" s="3" t="s">
        <v>1898</v>
      </c>
      <c r="E640" s="3" t="s">
        <v>1899</v>
      </c>
    </row>
    <row r="641" spans="1:5" x14ac:dyDescent="0.25">
      <c r="A641" s="2"/>
      <c r="C641" s="3" t="s">
        <v>1742</v>
      </c>
      <c r="D641" s="3" t="s">
        <v>1900</v>
      </c>
      <c r="E641" s="3" t="s">
        <v>665</v>
      </c>
    </row>
    <row r="642" spans="1:5" x14ac:dyDescent="0.25">
      <c r="A642" s="2"/>
      <c r="C642" s="3" t="s">
        <v>1901</v>
      </c>
      <c r="D642" s="3" t="s">
        <v>1902</v>
      </c>
      <c r="E642" s="3" t="s">
        <v>1903</v>
      </c>
    </row>
    <row r="643" spans="1:5" x14ac:dyDescent="0.25">
      <c r="A643" s="2"/>
      <c r="C643" s="3" t="s">
        <v>1904</v>
      </c>
      <c r="D643" s="3" t="s">
        <v>1905</v>
      </c>
      <c r="E643" s="3" t="s">
        <v>1906</v>
      </c>
    </row>
    <row r="644" spans="1:5" x14ac:dyDescent="0.25">
      <c r="A644" s="2"/>
      <c r="C644" s="3" t="s">
        <v>353</v>
      </c>
      <c r="D644" s="3" t="s">
        <v>1907</v>
      </c>
      <c r="E644" s="3" t="s">
        <v>1908</v>
      </c>
    </row>
    <row r="645" spans="1:5" x14ac:dyDescent="0.25">
      <c r="A645" s="2"/>
      <c r="C645" s="3" t="s">
        <v>1821</v>
      </c>
      <c r="D645" s="3" t="s">
        <v>1909</v>
      </c>
      <c r="E645" s="3" t="s">
        <v>1910</v>
      </c>
    </row>
    <row r="646" spans="1:5" x14ac:dyDescent="0.25">
      <c r="A646" s="2"/>
      <c r="C646" s="3" t="s">
        <v>1911</v>
      </c>
      <c r="D646" s="3" t="s">
        <v>1912</v>
      </c>
      <c r="E646" s="3" t="s">
        <v>287</v>
      </c>
    </row>
    <row r="647" spans="1:5" x14ac:dyDescent="0.25">
      <c r="A647" s="2"/>
      <c r="C647" s="3" t="s">
        <v>1830</v>
      </c>
      <c r="D647" s="3" t="s">
        <v>1838</v>
      </c>
      <c r="E647" s="3" t="s">
        <v>1913</v>
      </c>
    </row>
    <row r="648" spans="1:5" x14ac:dyDescent="0.25">
      <c r="A648" s="2"/>
      <c r="C648" s="3" t="s">
        <v>1914</v>
      </c>
      <c r="D648" s="3" t="s">
        <v>1915</v>
      </c>
      <c r="E648" s="3" t="s">
        <v>1916</v>
      </c>
    </row>
    <row r="649" spans="1:5" x14ac:dyDescent="0.25">
      <c r="A649" s="2"/>
      <c r="C649" s="3" t="s">
        <v>1917</v>
      </c>
      <c r="D649" s="3" t="s">
        <v>1918</v>
      </c>
      <c r="E649" s="3" t="s">
        <v>1919</v>
      </c>
    </row>
    <row r="650" spans="1:5" x14ac:dyDescent="0.25">
      <c r="A650" s="2"/>
      <c r="C650" s="3" t="s">
        <v>1920</v>
      </c>
      <c r="D650" s="3" t="s">
        <v>1921</v>
      </c>
      <c r="E650" s="3" t="s">
        <v>1922</v>
      </c>
    </row>
    <row r="651" spans="1:5" x14ac:dyDescent="0.25">
      <c r="A651" s="2"/>
      <c r="C651" s="3" t="s">
        <v>1923</v>
      </c>
      <c r="D651" s="3" t="s">
        <v>1876</v>
      </c>
      <c r="E651" s="3" t="s">
        <v>1924</v>
      </c>
    </row>
    <row r="652" spans="1:5" x14ac:dyDescent="0.25">
      <c r="A652" s="2" t="s">
        <v>40</v>
      </c>
      <c r="B652" s="3" t="s">
        <v>57</v>
      </c>
      <c r="C652" s="3" t="s">
        <v>1925</v>
      </c>
      <c r="D652" s="3" t="s">
        <v>1926</v>
      </c>
      <c r="E652" s="3" t="s">
        <v>1927</v>
      </c>
    </row>
    <row r="653" spans="1:5" x14ac:dyDescent="0.25">
      <c r="A653" s="2"/>
      <c r="C653" s="3" t="s">
        <v>1928</v>
      </c>
      <c r="D653" s="3" t="s">
        <v>1929</v>
      </c>
      <c r="E653" s="3" t="s">
        <v>1593</v>
      </c>
    </row>
    <row r="654" spans="1:5" x14ac:dyDescent="0.25">
      <c r="A654" s="2"/>
      <c r="C654" s="3" t="s">
        <v>1930</v>
      </c>
      <c r="D654" s="3" t="s">
        <v>1931</v>
      </c>
      <c r="E654" s="3" t="s">
        <v>1932</v>
      </c>
    </row>
    <row r="655" spans="1:5" x14ac:dyDescent="0.25">
      <c r="A655" s="2"/>
      <c r="C655" s="3" t="s">
        <v>1933</v>
      </c>
      <c r="D655" s="3" t="s">
        <v>1934</v>
      </c>
      <c r="E655" s="3" t="s">
        <v>1935</v>
      </c>
    </row>
    <row r="656" spans="1:5" x14ac:dyDescent="0.25">
      <c r="A656" s="2"/>
      <c r="B656" s="3" t="s">
        <v>14</v>
      </c>
      <c r="C656" s="3" t="s">
        <v>1936</v>
      </c>
      <c r="D656" s="3" t="s">
        <v>1937</v>
      </c>
      <c r="E656" s="3" t="s">
        <v>1938</v>
      </c>
    </row>
    <row r="657" spans="1:5" x14ac:dyDescent="0.25">
      <c r="A657" s="2"/>
      <c r="C657" s="3" t="s">
        <v>1939</v>
      </c>
      <c r="D657" s="3" t="s">
        <v>1940</v>
      </c>
      <c r="E657" s="3" t="s">
        <v>1941</v>
      </c>
    </row>
    <row r="658" spans="1:5" x14ac:dyDescent="0.25">
      <c r="A658" s="2"/>
      <c r="C658" s="3" t="s">
        <v>1942</v>
      </c>
      <c r="D658" s="3" t="s">
        <v>1943</v>
      </c>
      <c r="E658" s="3" t="s">
        <v>1944</v>
      </c>
    </row>
    <row r="659" spans="1:5" x14ac:dyDescent="0.25">
      <c r="A659" s="2"/>
      <c r="C659" s="3" t="s">
        <v>1945</v>
      </c>
      <c r="D659" s="3" t="s">
        <v>1946</v>
      </c>
      <c r="E659" s="3" t="s">
        <v>1947</v>
      </c>
    </row>
    <row r="660" spans="1:5" x14ac:dyDescent="0.25">
      <c r="A660" s="2"/>
      <c r="B660" s="3" t="s">
        <v>82</v>
      </c>
      <c r="C660" s="3" t="s">
        <v>1948</v>
      </c>
      <c r="D660" s="3" t="s">
        <v>1949</v>
      </c>
      <c r="E660" s="3" t="s">
        <v>1950</v>
      </c>
    </row>
    <row r="661" spans="1:5" x14ac:dyDescent="0.25">
      <c r="A661" s="2"/>
      <c r="C661" s="3" t="s">
        <v>1951</v>
      </c>
      <c r="D661" s="3" t="s">
        <v>1952</v>
      </c>
      <c r="E661" s="3" t="s">
        <v>1953</v>
      </c>
    </row>
    <row r="662" spans="1:5" x14ac:dyDescent="0.25">
      <c r="A662" s="2"/>
      <c r="C662" s="3" t="s">
        <v>1954</v>
      </c>
      <c r="D662" s="3" t="s">
        <v>1955</v>
      </c>
      <c r="E662" s="3" t="s">
        <v>1956</v>
      </c>
    </row>
    <row r="663" spans="1:5" x14ac:dyDescent="0.25">
      <c r="A663" s="2"/>
      <c r="C663" s="3" t="s">
        <v>1957</v>
      </c>
      <c r="D663" s="3" t="s">
        <v>1958</v>
      </c>
      <c r="E663" s="3" t="s">
        <v>1959</v>
      </c>
    </row>
    <row r="664" spans="1:5" x14ac:dyDescent="0.25">
      <c r="A664" s="2"/>
      <c r="B664" s="3" t="s">
        <v>95</v>
      </c>
      <c r="C664" s="3" t="s">
        <v>1960</v>
      </c>
      <c r="D664" s="3" t="s">
        <v>1961</v>
      </c>
      <c r="E664" s="3" t="s">
        <v>1962</v>
      </c>
    </row>
    <row r="665" spans="1:5" x14ac:dyDescent="0.25">
      <c r="A665" s="2"/>
      <c r="C665" s="3" t="s">
        <v>1963</v>
      </c>
      <c r="D665" s="3" t="s">
        <v>1964</v>
      </c>
      <c r="E665" s="3" t="s">
        <v>1965</v>
      </c>
    </row>
    <row r="666" spans="1:5" x14ac:dyDescent="0.25">
      <c r="A666" s="2"/>
      <c r="C666" s="3" t="s">
        <v>1966</v>
      </c>
      <c r="D666" s="3" t="s">
        <v>1967</v>
      </c>
      <c r="E666" s="3" t="s">
        <v>1968</v>
      </c>
    </row>
    <row r="667" spans="1:5" x14ac:dyDescent="0.25">
      <c r="A667" s="2"/>
      <c r="C667" s="3" t="s">
        <v>1969</v>
      </c>
      <c r="D667" s="3" t="s">
        <v>1970</v>
      </c>
      <c r="E667" s="3" t="s">
        <v>1971</v>
      </c>
    </row>
    <row r="668" spans="1:5" x14ac:dyDescent="0.25">
      <c r="A668" s="2"/>
      <c r="C668" s="3" t="s">
        <v>1972</v>
      </c>
      <c r="D668" s="3" t="s">
        <v>1973</v>
      </c>
      <c r="E668" s="3" t="s">
        <v>1974</v>
      </c>
    </row>
    <row r="669" spans="1:5" x14ac:dyDescent="0.25">
      <c r="A669" s="2"/>
      <c r="C669" s="3" t="s">
        <v>1975</v>
      </c>
      <c r="D669" s="3" t="s">
        <v>1976</v>
      </c>
      <c r="E669" s="3" t="s">
        <v>1582</v>
      </c>
    </row>
    <row r="670" spans="1:5" x14ac:dyDescent="0.25">
      <c r="A670" s="2"/>
      <c r="C670" s="3" t="s">
        <v>1977</v>
      </c>
      <c r="D670" s="3" t="s">
        <v>1978</v>
      </c>
      <c r="E670" s="3" t="s">
        <v>1979</v>
      </c>
    </row>
    <row r="671" spans="1:5" x14ac:dyDescent="0.25">
      <c r="A671" s="2"/>
      <c r="C671" s="3" t="s">
        <v>1980</v>
      </c>
      <c r="D671" s="3" t="s">
        <v>1981</v>
      </c>
      <c r="E671" s="3" t="s">
        <v>1982</v>
      </c>
    </row>
    <row r="672" spans="1:5" x14ac:dyDescent="0.25">
      <c r="A672" s="2"/>
      <c r="C672" s="3" t="s">
        <v>1983</v>
      </c>
      <c r="D672" s="3" t="s">
        <v>1984</v>
      </c>
      <c r="E672" s="3" t="s">
        <v>1985</v>
      </c>
    </row>
    <row r="673" spans="1:5" x14ac:dyDescent="0.25">
      <c r="A673" s="2"/>
      <c r="C673" s="3" t="s">
        <v>1986</v>
      </c>
      <c r="D673" s="3" t="s">
        <v>1987</v>
      </c>
      <c r="E673" s="3" t="s">
        <v>1988</v>
      </c>
    </row>
    <row r="674" spans="1:5" x14ac:dyDescent="0.25">
      <c r="A674" s="2"/>
      <c r="C674" s="3" t="s">
        <v>1989</v>
      </c>
      <c r="D674" s="3" t="s">
        <v>1990</v>
      </c>
      <c r="E674" s="3" t="s">
        <v>1991</v>
      </c>
    </row>
    <row r="675" spans="1:5" x14ac:dyDescent="0.25">
      <c r="A675" s="2"/>
      <c r="C675" s="3" t="s">
        <v>1309</v>
      </c>
      <c r="D675" s="3" t="s">
        <v>1992</v>
      </c>
      <c r="E675" s="3" t="s">
        <v>1993</v>
      </c>
    </row>
    <row r="676" spans="1:5" x14ac:dyDescent="0.25">
      <c r="A676" s="2"/>
      <c r="C676" s="3" t="s">
        <v>1994</v>
      </c>
      <c r="D676" s="3" t="s">
        <v>1995</v>
      </c>
      <c r="E676" s="3" t="s">
        <v>1996</v>
      </c>
    </row>
    <row r="677" spans="1:5" x14ac:dyDescent="0.25">
      <c r="A677" s="2"/>
      <c r="C677" s="3" t="s">
        <v>1997</v>
      </c>
      <c r="D677" s="3" t="s">
        <v>1998</v>
      </c>
      <c r="E677" s="3" t="s">
        <v>1607</v>
      </c>
    </row>
    <row r="678" spans="1:5" x14ac:dyDescent="0.25">
      <c r="A678" s="2"/>
      <c r="C678" s="3" t="s">
        <v>1999</v>
      </c>
      <c r="D678" s="3" t="s">
        <v>2000</v>
      </c>
      <c r="E678" s="3" t="s">
        <v>2001</v>
      </c>
    </row>
    <row r="679" spans="1:5" x14ac:dyDescent="0.25">
      <c r="A679" s="2"/>
      <c r="C679" s="3" t="s">
        <v>2002</v>
      </c>
      <c r="D679" s="3" t="s">
        <v>2003</v>
      </c>
      <c r="E679" s="3" t="s">
        <v>2004</v>
      </c>
    </row>
    <row r="680" spans="1:5" x14ac:dyDescent="0.25">
      <c r="A680" s="2"/>
      <c r="C680" s="3" t="s">
        <v>2005</v>
      </c>
      <c r="D680" s="3" t="s">
        <v>2006</v>
      </c>
      <c r="E680" s="3" t="s">
        <v>2007</v>
      </c>
    </row>
    <row r="681" spans="1:5" x14ac:dyDescent="0.25">
      <c r="A681" s="2"/>
      <c r="C681" s="3" t="s">
        <v>1615</v>
      </c>
      <c r="D681" s="3" t="s">
        <v>2008</v>
      </c>
      <c r="E681" s="3" t="s">
        <v>2009</v>
      </c>
    </row>
    <row r="682" spans="1:5" x14ac:dyDescent="0.25">
      <c r="A682" s="2"/>
      <c r="C682" s="3" t="s">
        <v>2010</v>
      </c>
      <c r="D682" s="3" t="s">
        <v>2011</v>
      </c>
      <c r="E682" s="3" t="s">
        <v>2012</v>
      </c>
    </row>
    <row r="683" spans="1:5" x14ac:dyDescent="0.25">
      <c r="A683" s="2"/>
      <c r="C683" s="3" t="s">
        <v>2013</v>
      </c>
      <c r="D683" s="3" t="s">
        <v>2014</v>
      </c>
      <c r="E683" s="3" t="s">
        <v>2015</v>
      </c>
    </row>
    <row r="684" spans="1:5" x14ac:dyDescent="0.25">
      <c r="A684" s="2"/>
      <c r="C684" s="3" t="s">
        <v>2016</v>
      </c>
      <c r="D684" s="3" t="s">
        <v>2017</v>
      </c>
      <c r="E684" s="3" t="s">
        <v>2018</v>
      </c>
    </row>
    <row r="685" spans="1:5" x14ac:dyDescent="0.25">
      <c r="A685" s="2"/>
      <c r="C685" s="3" t="s">
        <v>2019</v>
      </c>
      <c r="D685" s="3" t="s">
        <v>2020</v>
      </c>
      <c r="E685" s="3" t="s">
        <v>2021</v>
      </c>
    </row>
    <row r="686" spans="1:5" x14ac:dyDescent="0.25">
      <c r="A686" s="2"/>
      <c r="C686" s="3" t="s">
        <v>2022</v>
      </c>
      <c r="D686" s="3" t="s">
        <v>2023</v>
      </c>
      <c r="E686" s="3" t="s">
        <v>2024</v>
      </c>
    </row>
    <row r="687" spans="1:5" x14ac:dyDescent="0.25">
      <c r="A687" s="2"/>
      <c r="C687" s="3" t="s">
        <v>2025</v>
      </c>
      <c r="D687" s="3" t="s">
        <v>2026</v>
      </c>
      <c r="E687" s="3" t="s">
        <v>2027</v>
      </c>
    </row>
    <row r="688" spans="1:5" x14ac:dyDescent="0.25">
      <c r="A688" s="2" t="s">
        <v>42</v>
      </c>
      <c r="B688" s="3" t="s">
        <v>57</v>
      </c>
      <c r="C688" s="3" t="s">
        <v>2028</v>
      </c>
      <c r="D688" s="3" t="s">
        <v>2029</v>
      </c>
      <c r="E688" s="3" t="s">
        <v>2030</v>
      </c>
    </row>
    <row r="689" spans="1:5" x14ac:dyDescent="0.25">
      <c r="A689" s="2"/>
      <c r="C689" s="3" t="s">
        <v>2031</v>
      </c>
      <c r="D689" s="3" t="s">
        <v>2032</v>
      </c>
      <c r="E689" s="3" t="s">
        <v>2033</v>
      </c>
    </row>
    <row r="690" spans="1:5" x14ac:dyDescent="0.25">
      <c r="A690" s="2"/>
      <c r="C690" s="3" t="s">
        <v>2034</v>
      </c>
      <c r="D690" s="3" t="s">
        <v>2035</v>
      </c>
      <c r="E690" s="3" t="s">
        <v>2036</v>
      </c>
    </row>
    <row r="691" spans="1:5" x14ac:dyDescent="0.25">
      <c r="A691" s="2"/>
      <c r="C691" s="3" t="s">
        <v>2037</v>
      </c>
      <c r="D691" s="3" t="s">
        <v>2038</v>
      </c>
      <c r="E691" s="3" t="s">
        <v>2039</v>
      </c>
    </row>
    <row r="692" spans="1:5" x14ac:dyDescent="0.25">
      <c r="A692" s="2"/>
      <c r="B692" s="3" t="s">
        <v>14</v>
      </c>
      <c r="C692" s="3" t="s">
        <v>2040</v>
      </c>
      <c r="D692" s="3" t="s">
        <v>2041</v>
      </c>
      <c r="E692" s="3" t="s">
        <v>2042</v>
      </c>
    </row>
    <row r="693" spans="1:5" x14ac:dyDescent="0.25">
      <c r="A693" s="2"/>
      <c r="C693" s="3" t="s">
        <v>2043</v>
      </c>
      <c r="D693" s="3" t="s">
        <v>2044</v>
      </c>
      <c r="E693" s="3" t="s">
        <v>2045</v>
      </c>
    </row>
    <row r="694" spans="1:5" x14ac:dyDescent="0.25">
      <c r="A694" s="2"/>
      <c r="C694" s="3" t="s">
        <v>2046</v>
      </c>
      <c r="D694" s="3" t="s">
        <v>2047</v>
      </c>
      <c r="E694" s="3" t="s">
        <v>2048</v>
      </c>
    </row>
    <row r="695" spans="1:5" x14ac:dyDescent="0.25">
      <c r="A695" s="2"/>
      <c r="C695" s="3" t="s">
        <v>2049</v>
      </c>
      <c r="D695" s="3" t="s">
        <v>2050</v>
      </c>
      <c r="E695" s="3" t="s">
        <v>2051</v>
      </c>
    </row>
    <row r="696" spans="1:5" x14ac:dyDescent="0.25">
      <c r="A696" s="2"/>
      <c r="B696" s="3" t="s">
        <v>82</v>
      </c>
      <c r="C696" s="3" t="s">
        <v>2052</v>
      </c>
      <c r="D696" s="3" t="s">
        <v>2053</v>
      </c>
      <c r="E696" s="3" t="s">
        <v>2054</v>
      </c>
    </row>
    <row r="697" spans="1:5" x14ac:dyDescent="0.25">
      <c r="A697" s="2"/>
      <c r="C697" s="3" t="s">
        <v>2055</v>
      </c>
      <c r="D697" s="3" t="s">
        <v>2056</v>
      </c>
      <c r="E697" s="3" t="s">
        <v>2057</v>
      </c>
    </row>
    <row r="698" spans="1:5" x14ac:dyDescent="0.25">
      <c r="A698" s="2"/>
      <c r="C698" s="3" t="s">
        <v>2058</v>
      </c>
      <c r="D698" s="3" t="s">
        <v>2059</v>
      </c>
      <c r="E698" s="3" t="s">
        <v>2060</v>
      </c>
    </row>
    <row r="699" spans="1:5" x14ac:dyDescent="0.25">
      <c r="A699" s="2"/>
      <c r="C699" s="3" t="s">
        <v>2061</v>
      </c>
      <c r="D699" s="3" t="s">
        <v>2062</v>
      </c>
      <c r="E699" s="3" t="s">
        <v>2063</v>
      </c>
    </row>
    <row r="700" spans="1:5" x14ac:dyDescent="0.25">
      <c r="A700" s="2"/>
      <c r="B700" s="3" t="s">
        <v>95</v>
      </c>
      <c r="C700" s="3" t="s">
        <v>2064</v>
      </c>
      <c r="D700" s="3" t="s">
        <v>2065</v>
      </c>
      <c r="E700" s="3" t="s">
        <v>2066</v>
      </c>
    </row>
    <row r="701" spans="1:5" x14ac:dyDescent="0.25">
      <c r="A701" s="2"/>
      <c r="C701" s="3" t="s">
        <v>2067</v>
      </c>
      <c r="D701" s="3" t="s">
        <v>2068</v>
      </c>
      <c r="E701" s="3" t="s">
        <v>2069</v>
      </c>
    </row>
    <row r="702" spans="1:5" x14ac:dyDescent="0.25">
      <c r="A702" s="2"/>
      <c r="C702" s="3" t="s">
        <v>2070</v>
      </c>
      <c r="D702" s="3" t="s">
        <v>2071</v>
      </c>
      <c r="E702" s="3" t="s">
        <v>2072</v>
      </c>
    </row>
    <row r="703" spans="1:5" x14ac:dyDescent="0.25">
      <c r="A703" s="2"/>
      <c r="C703" s="3" t="s">
        <v>2073</v>
      </c>
      <c r="D703" s="3" t="s">
        <v>2074</v>
      </c>
      <c r="E703" s="3" t="s">
        <v>2075</v>
      </c>
    </row>
    <row r="704" spans="1:5" x14ac:dyDescent="0.25">
      <c r="A704" s="2"/>
      <c r="C704" s="3" t="s">
        <v>2076</v>
      </c>
      <c r="D704" s="3" t="s">
        <v>2077</v>
      </c>
      <c r="E704" s="3" t="s">
        <v>2078</v>
      </c>
    </row>
    <row r="705" spans="1:5" x14ac:dyDescent="0.25">
      <c r="A705" s="2"/>
      <c r="C705" s="3" t="s">
        <v>2079</v>
      </c>
      <c r="D705" s="3" t="s">
        <v>2080</v>
      </c>
      <c r="E705" s="3" t="s">
        <v>2081</v>
      </c>
    </row>
    <row r="706" spans="1:5" x14ac:dyDescent="0.25">
      <c r="A706" s="2"/>
      <c r="C706" s="3" t="s">
        <v>2082</v>
      </c>
      <c r="D706" s="3" t="s">
        <v>2083</v>
      </c>
      <c r="E706" s="3" t="s">
        <v>2084</v>
      </c>
    </row>
    <row r="707" spans="1:5" x14ac:dyDescent="0.25">
      <c r="A707" s="2"/>
      <c r="C707" s="3" t="s">
        <v>2085</v>
      </c>
      <c r="D707" s="3" t="s">
        <v>2086</v>
      </c>
      <c r="E707" s="3" t="s">
        <v>2087</v>
      </c>
    </row>
    <row r="708" spans="1:5" x14ac:dyDescent="0.25">
      <c r="A708" s="2"/>
      <c r="C708" s="3" t="s">
        <v>2088</v>
      </c>
      <c r="D708" s="3" t="s">
        <v>2089</v>
      </c>
      <c r="E708" s="3" t="s">
        <v>2090</v>
      </c>
    </row>
    <row r="709" spans="1:5" x14ac:dyDescent="0.25">
      <c r="A709" s="2"/>
      <c r="C709" s="3" t="s">
        <v>2091</v>
      </c>
      <c r="D709" s="3" t="s">
        <v>2092</v>
      </c>
      <c r="E709" s="3" t="s">
        <v>2093</v>
      </c>
    </row>
    <row r="710" spans="1:5" x14ac:dyDescent="0.25">
      <c r="A710" s="2"/>
      <c r="C710" s="3" t="s">
        <v>2094</v>
      </c>
      <c r="D710" s="3" t="s">
        <v>2095</v>
      </c>
      <c r="E710" s="3" t="s">
        <v>2096</v>
      </c>
    </row>
    <row r="711" spans="1:5" x14ac:dyDescent="0.25">
      <c r="A711" s="2"/>
      <c r="C711" s="3" t="s">
        <v>2097</v>
      </c>
      <c r="D711" s="3" t="s">
        <v>2098</v>
      </c>
      <c r="E711" s="3" t="s">
        <v>2099</v>
      </c>
    </row>
    <row r="712" spans="1:5" x14ac:dyDescent="0.25">
      <c r="A712" s="2"/>
      <c r="C712" s="3" t="s">
        <v>2100</v>
      </c>
      <c r="D712" s="3" t="s">
        <v>2101</v>
      </c>
      <c r="E712" s="3" t="s">
        <v>2102</v>
      </c>
    </row>
    <row r="713" spans="1:5" x14ac:dyDescent="0.25">
      <c r="A713" s="2"/>
      <c r="C713" s="3" t="s">
        <v>2103</v>
      </c>
      <c r="D713" s="3" t="s">
        <v>2104</v>
      </c>
      <c r="E713" s="3" t="s">
        <v>2105</v>
      </c>
    </row>
    <row r="714" spans="1:5" x14ac:dyDescent="0.25">
      <c r="A714" s="2"/>
      <c r="C714" s="3" t="s">
        <v>2106</v>
      </c>
      <c r="D714" s="3" t="s">
        <v>2107</v>
      </c>
      <c r="E714" s="3" t="s">
        <v>2108</v>
      </c>
    </row>
    <row r="715" spans="1:5" x14ac:dyDescent="0.25">
      <c r="A715" s="2"/>
      <c r="C715" s="3" t="s">
        <v>2109</v>
      </c>
      <c r="D715" s="3" t="s">
        <v>2110</v>
      </c>
      <c r="E715" s="3" t="s">
        <v>2111</v>
      </c>
    </row>
    <row r="716" spans="1:5" x14ac:dyDescent="0.25">
      <c r="A716" s="2"/>
      <c r="C716" s="3" t="s">
        <v>2112</v>
      </c>
      <c r="D716" s="3" t="s">
        <v>2113</v>
      </c>
      <c r="E716" s="3" t="s">
        <v>2114</v>
      </c>
    </row>
    <row r="717" spans="1:5" x14ac:dyDescent="0.25">
      <c r="A717" s="2"/>
      <c r="C717" s="3" t="s">
        <v>2115</v>
      </c>
      <c r="D717" s="3" t="s">
        <v>2116</v>
      </c>
      <c r="E717" s="3" t="s">
        <v>2117</v>
      </c>
    </row>
    <row r="718" spans="1:5" x14ac:dyDescent="0.25">
      <c r="A718" s="2"/>
      <c r="C718" s="3" t="s">
        <v>2118</v>
      </c>
      <c r="D718" s="3" t="s">
        <v>2119</v>
      </c>
      <c r="E718" s="3" t="s">
        <v>2120</v>
      </c>
    </row>
    <row r="719" spans="1:5" x14ac:dyDescent="0.25">
      <c r="A719" s="2"/>
      <c r="C719" s="3" t="s">
        <v>2121</v>
      </c>
      <c r="D719" s="3" t="s">
        <v>2122</v>
      </c>
      <c r="E719" s="3" t="s">
        <v>2123</v>
      </c>
    </row>
    <row r="720" spans="1:5" x14ac:dyDescent="0.25">
      <c r="A720" s="2"/>
      <c r="C720" s="3" t="s">
        <v>2124</v>
      </c>
      <c r="D720" s="3" t="s">
        <v>2125</v>
      </c>
      <c r="E720" s="3" t="s">
        <v>2126</v>
      </c>
    </row>
    <row r="721" spans="1:5" x14ac:dyDescent="0.25">
      <c r="A721" s="2"/>
      <c r="C721" s="3" t="s">
        <v>2127</v>
      </c>
      <c r="D721" s="3" t="s">
        <v>2128</v>
      </c>
      <c r="E721" s="3" t="s">
        <v>2129</v>
      </c>
    </row>
    <row r="722" spans="1:5" x14ac:dyDescent="0.25">
      <c r="A722" s="2"/>
      <c r="C722" s="3" t="s">
        <v>2130</v>
      </c>
      <c r="D722" s="3" t="s">
        <v>2131</v>
      </c>
      <c r="E722" s="3" t="s">
        <v>2132</v>
      </c>
    </row>
    <row r="723" spans="1:5" x14ac:dyDescent="0.25">
      <c r="A723" s="2"/>
      <c r="C723" s="3" t="s">
        <v>2133</v>
      </c>
      <c r="D723" s="3" t="s">
        <v>2134</v>
      </c>
      <c r="E723" s="3" t="s">
        <v>2135</v>
      </c>
    </row>
    <row r="724" spans="1:5" x14ac:dyDescent="0.25">
      <c r="A724" s="2" t="s">
        <v>44</v>
      </c>
      <c r="B724" s="3" t="s">
        <v>57</v>
      </c>
      <c r="C724" s="3" t="s">
        <v>2049</v>
      </c>
      <c r="D724" s="3" t="s">
        <v>2045</v>
      </c>
      <c r="E724" s="3" t="s">
        <v>2039</v>
      </c>
    </row>
    <row r="725" spans="1:5" x14ac:dyDescent="0.25">
      <c r="A725" s="2"/>
      <c r="C725" s="3" t="s">
        <v>2136</v>
      </c>
      <c r="D725" s="3" t="s">
        <v>2137</v>
      </c>
      <c r="E725" s="3" t="s">
        <v>2138</v>
      </c>
    </row>
    <row r="726" spans="1:5" x14ac:dyDescent="0.25">
      <c r="A726" s="2"/>
      <c r="C726" s="3" t="s">
        <v>2139</v>
      </c>
      <c r="D726" s="3" t="s">
        <v>2041</v>
      </c>
      <c r="E726" s="3" t="s">
        <v>2140</v>
      </c>
    </row>
    <row r="727" spans="1:5" x14ac:dyDescent="0.25">
      <c r="A727" s="2"/>
      <c r="C727" s="3" t="s">
        <v>2141</v>
      </c>
      <c r="D727" s="3" t="s">
        <v>2142</v>
      </c>
      <c r="E727" s="3" t="s">
        <v>2143</v>
      </c>
    </row>
    <row r="728" spans="1:5" x14ac:dyDescent="0.25">
      <c r="A728" s="2"/>
      <c r="B728" s="3" t="s">
        <v>14</v>
      </c>
      <c r="C728" s="3" t="s">
        <v>2144</v>
      </c>
      <c r="D728" s="3" t="s">
        <v>2145</v>
      </c>
      <c r="E728" s="3" t="s">
        <v>2146</v>
      </c>
    </row>
    <row r="729" spans="1:5" x14ac:dyDescent="0.25">
      <c r="A729" s="2"/>
      <c r="C729" s="3" t="s">
        <v>2147</v>
      </c>
      <c r="D729" s="3" t="s">
        <v>2148</v>
      </c>
      <c r="E729" s="3" t="s">
        <v>2149</v>
      </c>
    </row>
    <row r="730" spans="1:5" x14ac:dyDescent="0.25">
      <c r="A730" s="2"/>
      <c r="C730" s="3" t="s">
        <v>2150</v>
      </c>
      <c r="D730" s="3" t="s">
        <v>2151</v>
      </c>
      <c r="E730" s="3" t="s">
        <v>2152</v>
      </c>
    </row>
    <row r="731" spans="1:5" x14ac:dyDescent="0.25">
      <c r="A731" s="2"/>
      <c r="C731" s="3" t="s">
        <v>2057</v>
      </c>
      <c r="D731" s="3" t="s">
        <v>2153</v>
      </c>
      <c r="E731" s="3" t="s">
        <v>2154</v>
      </c>
    </row>
    <row r="732" spans="1:5" x14ac:dyDescent="0.25">
      <c r="A732" s="2"/>
      <c r="B732" s="3" t="s">
        <v>82</v>
      </c>
      <c r="C732" s="3" t="s">
        <v>2155</v>
      </c>
      <c r="D732" s="3" t="s">
        <v>2156</v>
      </c>
      <c r="E732" s="3" t="s">
        <v>2157</v>
      </c>
    </row>
    <row r="733" spans="1:5" x14ac:dyDescent="0.25">
      <c r="A733" s="2"/>
      <c r="C733" s="3" t="s">
        <v>2158</v>
      </c>
      <c r="D733" s="3" t="s">
        <v>2159</v>
      </c>
      <c r="E733" s="3" t="s">
        <v>2160</v>
      </c>
    </row>
    <row r="734" spans="1:5" x14ac:dyDescent="0.25">
      <c r="A734" s="2"/>
      <c r="C734" s="3" t="s">
        <v>2161</v>
      </c>
      <c r="D734" s="3" t="s">
        <v>2162</v>
      </c>
      <c r="E734" s="3" t="s">
        <v>2163</v>
      </c>
    </row>
    <row r="735" spans="1:5" x14ac:dyDescent="0.25">
      <c r="A735" s="2"/>
      <c r="C735" s="3" t="s">
        <v>2164</v>
      </c>
      <c r="D735" s="3" t="s">
        <v>2165</v>
      </c>
      <c r="E735" s="3" t="s">
        <v>2166</v>
      </c>
    </row>
    <row r="736" spans="1:5" x14ac:dyDescent="0.25">
      <c r="A736" s="2"/>
      <c r="B736" s="3" t="s">
        <v>95</v>
      </c>
      <c r="C736" s="3" t="s">
        <v>2167</v>
      </c>
      <c r="D736" s="3" t="s">
        <v>2168</v>
      </c>
      <c r="E736" s="3" t="s">
        <v>2169</v>
      </c>
    </row>
    <row r="737" spans="1:5" x14ac:dyDescent="0.25">
      <c r="A737" s="2"/>
      <c r="C737" s="3" t="s">
        <v>2170</v>
      </c>
      <c r="D737" s="3" t="s">
        <v>2171</v>
      </c>
      <c r="E737" s="3" t="s">
        <v>2172</v>
      </c>
    </row>
    <row r="738" spans="1:5" x14ac:dyDescent="0.25">
      <c r="A738" s="2"/>
      <c r="C738" s="3" t="s">
        <v>252</v>
      </c>
      <c r="D738" s="3" t="s">
        <v>2173</v>
      </c>
      <c r="E738" s="3" t="s">
        <v>2174</v>
      </c>
    </row>
    <row r="739" spans="1:5" x14ac:dyDescent="0.25">
      <c r="A739" s="2"/>
      <c r="C739" s="3" t="s">
        <v>2175</v>
      </c>
      <c r="D739" s="3" t="s">
        <v>2176</v>
      </c>
      <c r="E739" s="3" t="s">
        <v>2177</v>
      </c>
    </row>
    <row r="740" spans="1:5" x14ac:dyDescent="0.25">
      <c r="A740" s="2"/>
      <c r="C740" s="3" t="s">
        <v>2178</v>
      </c>
      <c r="D740" s="3" t="s">
        <v>2179</v>
      </c>
      <c r="E740" s="3" t="s">
        <v>2180</v>
      </c>
    </row>
    <row r="741" spans="1:5" x14ac:dyDescent="0.25">
      <c r="A741" s="2"/>
      <c r="C741" s="3" t="s">
        <v>2181</v>
      </c>
      <c r="D741" s="3" t="s">
        <v>2182</v>
      </c>
      <c r="E741" s="3" t="s">
        <v>2183</v>
      </c>
    </row>
    <row r="742" spans="1:5" x14ac:dyDescent="0.25">
      <c r="A742" s="2"/>
      <c r="C742" s="3" t="s">
        <v>2184</v>
      </c>
      <c r="D742" s="3" t="s">
        <v>2185</v>
      </c>
      <c r="E742" s="3" t="s">
        <v>2186</v>
      </c>
    </row>
    <row r="743" spans="1:5" x14ac:dyDescent="0.25">
      <c r="A743" s="2"/>
      <c r="C743" s="3" t="s">
        <v>2059</v>
      </c>
      <c r="D743" s="3" t="s">
        <v>2187</v>
      </c>
      <c r="E743" s="3" t="s">
        <v>2188</v>
      </c>
    </row>
    <row r="744" spans="1:5" x14ac:dyDescent="0.25">
      <c r="A744" s="2"/>
      <c r="C744" s="3" t="s">
        <v>2189</v>
      </c>
      <c r="D744" s="3" t="s">
        <v>2190</v>
      </c>
      <c r="E744" s="3" t="s">
        <v>2191</v>
      </c>
    </row>
    <row r="745" spans="1:5" x14ac:dyDescent="0.25">
      <c r="A745" s="2"/>
      <c r="C745" s="3" t="s">
        <v>2192</v>
      </c>
      <c r="D745" s="3" t="s">
        <v>2193</v>
      </c>
      <c r="E745" s="3" t="s">
        <v>2194</v>
      </c>
    </row>
    <row r="746" spans="1:5" x14ac:dyDescent="0.25">
      <c r="A746" s="2"/>
      <c r="C746" s="3" t="s">
        <v>2195</v>
      </c>
      <c r="D746" s="3" t="s">
        <v>2196</v>
      </c>
      <c r="E746" s="3" t="s">
        <v>2197</v>
      </c>
    </row>
    <row r="747" spans="1:5" x14ac:dyDescent="0.25">
      <c r="A747" s="2"/>
      <c r="C747" s="3" t="s">
        <v>2198</v>
      </c>
      <c r="D747" s="3" t="s">
        <v>2199</v>
      </c>
      <c r="E747" s="3" t="s">
        <v>2200</v>
      </c>
    </row>
    <row r="748" spans="1:5" x14ac:dyDescent="0.25">
      <c r="A748" s="2"/>
      <c r="C748" s="3" t="s">
        <v>2128</v>
      </c>
      <c r="D748" s="3" t="s">
        <v>2201</v>
      </c>
      <c r="E748" s="3" t="s">
        <v>2202</v>
      </c>
    </row>
    <row r="749" spans="1:5" x14ac:dyDescent="0.25">
      <c r="A749" s="2"/>
      <c r="C749" s="3" t="s">
        <v>2203</v>
      </c>
      <c r="D749" s="3" t="s">
        <v>2204</v>
      </c>
      <c r="E749" s="3" t="s">
        <v>2205</v>
      </c>
    </row>
    <row r="750" spans="1:5" x14ac:dyDescent="0.25">
      <c r="A750" s="2"/>
      <c r="C750" s="3" t="s">
        <v>2206</v>
      </c>
      <c r="D750" s="3" t="s">
        <v>2207</v>
      </c>
      <c r="E750" s="3" t="s">
        <v>2208</v>
      </c>
    </row>
    <row r="751" spans="1:5" x14ac:dyDescent="0.25">
      <c r="A751" s="2"/>
      <c r="C751" s="3" t="s">
        <v>2209</v>
      </c>
      <c r="D751" s="3" t="s">
        <v>2210</v>
      </c>
      <c r="E751" s="3" t="s">
        <v>2211</v>
      </c>
    </row>
    <row r="752" spans="1:5" x14ac:dyDescent="0.25">
      <c r="A752" s="2"/>
      <c r="C752" s="3" t="s">
        <v>2212</v>
      </c>
      <c r="D752" s="3" t="s">
        <v>2213</v>
      </c>
      <c r="E752" s="3" t="s">
        <v>2214</v>
      </c>
    </row>
    <row r="753" spans="1:5" x14ac:dyDescent="0.25">
      <c r="A753" s="2"/>
      <c r="C753" s="3" t="s">
        <v>2215</v>
      </c>
      <c r="D753" s="3" t="s">
        <v>2216</v>
      </c>
      <c r="E753" s="3" t="s">
        <v>2217</v>
      </c>
    </row>
    <row r="754" spans="1:5" x14ac:dyDescent="0.25">
      <c r="A754" s="2"/>
      <c r="C754" s="3" t="s">
        <v>2218</v>
      </c>
      <c r="D754" s="3" t="s">
        <v>2219</v>
      </c>
      <c r="E754" s="3" t="s">
        <v>2220</v>
      </c>
    </row>
    <row r="755" spans="1:5" x14ac:dyDescent="0.25">
      <c r="A755" s="2"/>
      <c r="C755" s="3" t="s">
        <v>2221</v>
      </c>
      <c r="D755" s="3" t="s">
        <v>2222</v>
      </c>
      <c r="E755" s="3" t="s">
        <v>2223</v>
      </c>
    </row>
    <row r="756" spans="1:5" x14ac:dyDescent="0.25">
      <c r="A756" s="2"/>
      <c r="C756" s="3" t="s">
        <v>2224</v>
      </c>
      <c r="D756" s="3" t="s">
        <v>2225</v>
      </c>
      <c r="E756" s="3" t="s">
        <v>2226</v>
      </c>
    </row>
    <row r="757" spans="1:5" x14ac:dyDescent="0.25">
      <c r="A757" s="2"/>
      <c r="C757" s="3" t="s">
        <v>2227</v>
      </c>
      <c r="D757" s="3" t="s">
        <v>2228</v>
      </c>
      <c r="E757" s="3" t="s">
        <v>2229</v>
      </c>
    </row>
    <row r="758" spans="1:5" x14ac:dyDescent="0.25">
      <c r="A758" s="2"/>
      <c r="C758" s="3" t="s">
        <v>2230</v>
      </c>
      <c r="D758" s="3" t="s">
        <v>2231</v>
      </c>
      <c r="E758" s="3" t="s">
        <v>2232</v>
      </c>
    </row>
    <row r="759" spans="1:5" x14ac:dyDescent="0.25">
      <c r="A759" s="2"/>
      <c r="C759" s="3" t="s">
        <v>2233</v>
      </c>
      <c r="D759" s="3" t="s">
        <v>2234</v>
      </c>
      <c r="E759" s="3" t="s">
        <v>2235</v>
      </c>
    </row>
    <row r="760" spans="1:5" x14ac:dyDescent="0.25">
      <c r="A760" s="2" t="s">
        <v>46</v>
      </c>
      <c r="B760" s="3" t="s">
        <v>57</v>
      </c>
      <c r="C760" s="3" t="s">
        <v>2236</v>
      </c>
      <c r="D760" s="3" t="s">
        <v>2237</v>
      </c>
      <c r="E760" s="3" t="s">
        <v>2238</v>
      </c>
    </row>
    <row r="761" spans="1:5" x14ac:dyDescent="0.25">
      <c r="A761" s="2"/>
      <c r="C761" s="3" t="s">
        <v>2239</v>
      </c>
      <c r="D761" s="3" t="s">
        <v>2240</v>
      </c>
      <c r="E761" s="3" t="s">
        <v>2241</v>
      </c>
    </row>
    <row r="762" spans="1:5" x14ac:dyDescent="0.25">
      <c r="A762" s="2"/>
      <c r="C762" s="3" t="s">
        <v>2242</v>
      </c>
      <c r="D762" s="3" t="s">
        <v>2243</v>
      </c>
      <c r="E762" s="3" t="s">
        <v>2244</v>
      </c>
    </row>
    <row r="763" spans="1:5" x14ac:dyDescent="0.25">
      <c r="A763" s="2"/>
      <c r="C763" s="3" t="s">
        <v>2245</v>
      </c>
      <c r="D763" s="3" t="s">
        <v>2246</v>
      </c>
      <c r="E763" s="3" t="s">
        <v>2247</v>
      </c>
    </row>
    <row r="764" spans="1:5" x14ac:dyDescent="0.25">
      <c r="A764" s="2"/>
      <c r="B764" s="3" t="s">
        <v>14</v>
      </c>
      <c r="C764" s="3" t="s">
        <v>2248</v>
      </c>
      <c r="D764" s="3" t="s">
        <v>2249</v>
      </c>
      <c r="E764" s="3" t="s">
        <v>2250</v>
      </c>
    </row>
    <row r="765" spans="1:5" x14ac:dyDescent="0.25">
      <c r="A765" s="2"/>
      <c r="C765" s="3" t="s">
        <v>2251</v>
      </c>
      <c r="D765" s="3" t="s">
        <v>2252</v>
      </c>
      <c r="E765" s="3" t="s">
        <v>2253</v>
      </c>
    </row>
    <row r="766" spans="1:5" x14ac:dyDescent="0.25">
      <c r="A766" s="2"/>
      <c r="C766" s="3" t="s">
        <v>2254</v>
      </c>
      <c r="D766" s="3" t="s">
        <v>2255</v>
      </c>
      <c r="E766" s="3" t="s">
        <v>2256</v>
      </c>
    </row>
    <row r="767" spans="1:5" x14ac:dyDescent="0.25">
      <c r="A767" s="2"/>
      <c r="C767" s="3" t="s">
        <v>2257</v>
      </c>
      <c r="D767" s="3" t="s">
        <v>2258</v>
      </c>
      <c r="E767" s="3" t="s">
        <v>2259</v>
      </c>
    </row>
    <row r="768" spans="1:5" x14ac:dyDescent="0.25">
      <c r="A768" s="2"/>
      <c r="B768" s="3" t="s">
        <v>82</v>
      </c>
      <c r="C768" s="3" t="s">
        <v>2260</v>
      </c>
      <c r="D768" s="3" t="s">
        <v>2261</v>
      </c>
      <c r="E768" s="3" t="s">
        <v>2262</v>
      </c>
    </row>
    <row r="769" spans="1:5" x14ac:dyDescent="0.25">
      <c r="A769" s="2"/>
      <c r="C769" s="3" t="s">
        <v>2263</v>
      </c>
      <c r="D769" s="3" t="s">
        <v>2264</v>
      </c>
      <c r="E769" s="3" t="s">
        <v>2265</v>
      </c>
    </row>
    <row r="770" spans="1:5" x14ac:dyDescent="0.25">
      <c r="A770" s="2"/>
      <c r="C770" s="3" t="s">
        <v>2266</v>
      </c>
      <c r="D770" s="3" t="s">
        <v>2267</v>
      </c>
      <c r="E770" s="3" t="s">
        <v>2268</v>
      </c>
    </row>
    <row r="771" spans="1:5" x14ac:dyDescent="0.25">
      <c r="A771" s="2"/>
      <c r="C771" s="3" t="s">
        <v>2269</v>
      </c>
      <c r="D771" s="3" t="s">
        <v>2270</v>
      </c>
      <c r="E771" s="3" t="s">
        <v>2271</v>
      </c>
    </row>
    <row r="772" spans="1:5" x14ac:dyDescent="0.25">
      <c r="A772" s="2"/>
      <c r="B772" s="3" t="s">
        <v>95</v>
      </c>
      <c r="C772" s="3" t="s">
        <v>2272</v>
      </c>
      <c r="D772" s="3" t="s">
        <v>2273</v>
      </c>
      <c r="E772" s="3" t="s">
        <v>2274</v>
      </c>
    </row>
    <row r="773" spans="1:5" x14ac:dyDescent="0.25">
      <c r="A773" s="2"/>
      <c r="C773" s="3" t="s">
        <v>2275</v>
      </c>
      <c r="D773" s="3" t="s">
        <v>2276</v>
      </c>
      <c r="E773" s="3" t="s">
        <v>2277</v>
      </c>
    </row>
    <row r="774" spans="1:5" x14ac:dyDescent="0.25">
      <c r="A774" s="2"/>
      <c r="C774" s="3" t="s">
        <v>2278</v>
      </c>
      <c r="D774" s="3" t="s">
        <v>2279</v>
      </c>
      <c r="E774" s="3" t="s">
        <v>2280</v>
      </c>
    </row>
    <row r="775" spans="1:5" x14ac:dyDescent="0.25">
      <c r="A775" s="2"/>
      <c r="C775" s="3" t="s">
        <v>2281</v>
      </c>
      <c r="D775" s="3" t="s">
        <v>2282</v>
      </c>
      <c r="E775" s="3" t="s">
        <v>2283</v>
      </c>
    </row>
    <row r="776" spans="1:5" x14ac:dyDescent="0.25">
      <c r="A776" s="2"/>
      <c r="C776" s="3" t="s">
        <v>2284</v>
      </c>
      <c r="D776" s="3" t="s">
        <v>2285</v>
      </c>
      <c r="E776" s="3" t="s">
        <v>2286</v>
      </c>
    </row>
    <row r="777" spans="1:5" x14ac:dyDescent="0.25">
      <c r="A777" s="2"/>
      <c r="C777" s="3" t="s">
        <v>2287</v>
      </c>
      <c r="D777" s="3" t="s">
        <v>2288</v>
      </c>
      <c r="E777" s="3" t="s">
        <v>2289</v>
      </c>
    </row>
    <row r="778" spans="1:5" x14ac:dyDescent="0.25">
      <c r="A778" s="2"/>
      <c r="C778" s="3" t="s">
        <v>2290</v>
      </c>
      <c r="D778" s="3" t="s">
        <v>2291</v>
      </c>
      <c r="E778" s="3" t="s">
        <v>2292</v>
      </c>
    </row>
    <row r="779" spans="1:5" x14ac:dyDescent="0.25">
      <c r="A779" s="2"/>
      <c r="C779" s="3" t="s">
        <v>2293</v>
      </c>
      <c r="D779" s="3" t="s">
        <v>2294</v>
      </c>
      <c r="E779" s="3" t="s">
        <v>2295</v>
      </c>
    </row>
    <row r="780" spans="1:5" x14ac:dyDescent="0.25">
      <c r="A780" s="2"/>
      <c r="C780" s="3" t="s">
        <v>2296</v>
      </c>
      <c r="D780" s="3" t="s">
        <v>2297</v>
      </c>
      <c r="E780" s="3" t="s">
        <v>2298</v>
      </c>
    </row>
    <row r="781" spans="1:5" x14ac:dyDescent="0.25">
      <c r="A781" s="2"/>
      <c r="C781" s="3" t="s">
        <v>2299</v>
      </c>
      <c r="D781" s="3" t="s">
        <v>2300</v>
      </c>
      <c r="E781" s="3" t="s">
        <v>2301</v>
      </c>
    </row>
    <row r="782" spans="1:5" x14ac:dyDescent="0.25">
      <c r="A782" s="2"/>
      <c r="C782" s="3" t="s">
        <v>2302</v>
      </c>
      <c r="D782" s="3" t="s">
        <v>2303</v>
      </c>
      <c r="E782" s="3" t="s">
        <v>2304</v>
      </c>
    </row>
    <row r="783" spans="1:5" x14ac:dyDescent="0.25">
      <c r="A783" s="2"/>
      <c r="C783" s="3" t="s">
        <v>2305</v>
      </c>
      <c r="D783" s="3" t="s">
        <v>2306</v>
      </c>
      <c r="E783" s="3" t="s">
        <v>2307</v>
      </c>
    </row>
    <row r="784" spans="1:5" x14ac:dyDescent="0.25">
      <c r="A784" s="2"/>
      <c r="C784" s="3" t="s">
        <v>2308</v>
      </c>
      <c r="D784" s="3" t="s">
        <v>2309</v>
      </c>
      <c r="E784" s="3" t="s">
        <v>2310</v>
      </c>
    </row>
    <row r="785" spans="1:5" x14ac:dyDescent="0.25">
      <c r="A785" s="2"/>
      <c r="C785" s="3" t="s">
        <v>2311</v>
      </c>
      <c r="D785" s="3" t="s">
        <v>2312</v>
      </c>
      <c r="E785" s="3" t="s">
        <v>2313</v>
      </c>
    </row>
    <row r="786" spans="1:5" x14ac:dyDescent="0.25">
      <c r="A786" s="2"/>
      <c r="C786" s="3" t="s">
        <v>2314</v>
      </c>
      <c r="D786" s="3" t="s">
        <v>2315</v>
      </c>
      <c r="E786" s="3" t="s">
        <v>2316</v>
      </c>
    </row>
    <row r="787" spans="1:5" x14ac:dyDescent="0.25">
      <c r="A787" s="2"/>
      <c r="C787" s="3" t="s">
        <v>2317</v>
      </c>
      <c r="D787" s="3" t="s">
        <v>2318</v>
      </c>
      <c r="E787" s="3" t="s">
        <v>2319</v>
      </c>
    </row>
    <row r="788" spans="1:5" x14ac:dyDescent="0.25">
      <c r="A788" s="2"/>
      <c r="C788" s="3" t="s">
        <v>2320</v>
      </c>
      <c r="D788" s="3" t="s">
        <v>2321</v>
      </c>
      <c r="E788" s="3" t="s">
        <v>2322</v>
      </c>
    </row>
    <row r="789" spans="1:5" x14ac:dyDescent="0.25">
      <c r="A789" s="2"/>
      <c r="C789" s="3" t="s">
        <v>2323</v>
      </c>
      <c r="D789" s="3" t="s">
        <v>2324</v>
      </c>
      <c r="E789" s="3" t="s">
        <v>2325</v>
      </c>
    </row>
    <row r="790" spans="1:5" x14ac:dyDescent="0.25">
      <c r="A790" s="2"/>
      <c r="C790" s="3" t="s">
        <v>2326</v>
      </c>
      <c r="D790" s="3" t="s">
        <v>2327</v>
      </c>
      <c r="E790" s="3" t="s">
        <v>2328</v>
      </c>
    </row>
    <row r="791" spans="1:5" x14ac:dyDescent="0.25">
      <c r="A791" s="2"/>
      <c r="C791" s="3" t="s">
        <v>2329</v>
      </c>
      <c r="D791" s="3" t="s">
        <v>2330</v>
      </c>
      <c r="E791" s="3" t="s">
        <v>2331</v>
      </c>
    </row>
    <row r="792" spans="1:5" x14ac:dyDescent="0.25">
      <c r="A792" s="2"/>
      <c r="C792" s="3" t="s">
        <v>2332</v>
      </c>
      <c r="D792" s="3" t="s">
        <v>2333</v>
      </c>
      <c r="E792" s="3" t="s">
        <v>2334</v>
      </c>
    </row>
    <row r="793" spans="1:5" x14ac:dyDescent="0.25">
      <c r="A793" s="2"/>
      <c r="C793" s="3" t="s">
        <v>2335</v>
      </c>
      <c r="D793" s="3" t="s">
        <v>2336</v>
      </c>
      <c r="E793" s="3" t="s">
        <v>2337</v>
      </c>
    </row>
    <row r="794" spans="1:5" x14ac:dyDescent="0.25">
      <c r="A794" s="2"/>
      <c r="C794" s="3" t="s">
        <v>2338</v>
      </c>
      <c r="D794" s="3" t="s">
        <v>2339</v>
      </c>
      <c r="E794" s="3" t="s">
        <v>2340</v>
      </c>
    </row>
    <row r="795" spans="1:5" x14ac:dyDescent="0.25">
      <c r="A795" s="2"/>
      <c r="C795" s="3" t="s">
        <v>2341</v>
      </c>
      <c r="D795" s="3" t="s">
        <v>2342</v>
      </c>
      <c r="E795" s="3" t="s">
        <v>2343</v>
      </c>
    </row>
    <row r="796" spans="1:5" x14ac:dyDescent="0.25">
      <c r="A796" s="2" t="s">
        <v>48</v>
      </c>
      <c r="B796" s="3" t="s">
        <v>57</v>
      </c>
      <c r="C796" s="3" t="s">
        <v>2344</v>
      </c>
      <c r="D796" s="3" t="s">
        <v>2345</v>
      </c>
      <c r="E796" s="3" t="s">
        <v>2346</v>
      </c>
    </row>
    <row r="797" spans="1:5" x14ac:dyDescent="0.25">
      <c r="A797" s="2"/>
      <c r="C797" s="3" t="s">
        <v>2347</v>
      </c>
      <c r="D797" s="3" t="s">
        <v>2348</v>
      </c>
      <c r="E797" s="3" t="s">
        <v>2349</v>
      </c>
    </row>
    <row r="798" spans="1:5" x14ac:dyDescent="0.25">
      <c r="A798" s="2"/>
      <c r="C798" s="3" t="s">
        <v>2350</v>
      </c>
      <c r="D798" s="3" t="s">
        <v>2351</v>
      </c>
      <c r="E798" s="3" t="s">
        <v>2352</v>
      </c>
    </row>
    <row r="799" spans="1:5" x14ac:dyDescent="0.25">
      <c r="A799" s="2"/>
      <c r="C799" s="3" t="s">
        <v>2353</v>
      </c>
      <c r="D799" s="3" t="s">
        <v>2354</v>
      </c>
      <c r="E799" s="3" t="s">
        <v>2355</v>
      </c>
    </row>
    <row r="800" spans="1:5" x14ac:dyDescent="0.25">
      <c r="A800" s="2"/>
      <c r="B800" s="3" t="s">
        <v>14</v>
      </c>
      <c r="C800" s="3" t="s">
        <v>2356</v>
      </c>
      <c r="D800" s="3" t="s">
        <v>2357</v>
      </c>
      <c r="E800" s="3" t="s">
        <v>2358</v>
      </c>
    </row>
    <row r="801" spans="1:5" x14ac:dyDescent="0.25">
      <c r="A801" s="2"/>
      <c r="C801" s="3" t="s">
        <v>2359</v>
      </c>
      <c r="D801" s="3" t="s">
        <v>2360</v>
      </c>
      <c r="E801" s="3" t="s">
        <v>2361</v>
      </c>
    </row>
    <row r="802" spans="1:5" x14ac:dyDescent="0.25">
      <c r="A802" s="2"/>
      <c r="C802" s="3" t="s">
        <v>2362</v>
      </c>
      <c r="D802" s="3" t="s">
        <v>2363</v>
      </c>
      <c r="E802" s="3" t="s">
        <v>2364</v>
      </c>
    </row>
    <row r="803" spans="1:5" x14ac:dyDescent="0.25">
      <c r="A803" s="2"/>
      <c r="C803" s="3" t="s">
        <v>2365</v>
      </c>
      <c r="D803" s="3" t="s">
        <v>2366</v>
      </c>
      <c r="E803" s="3" t="s">
        <v>2367</v>
      </c>
    </row>
    <row r="804" spans="1:5" x14ac:dyDescent="0.25">
      <c r="A804" s="2"/>
      <c r="B804" s="3" t="s">
        <v>82</v>
      </c>
      <c r="C804" s="3" t="s">
        <v>2368</v>
      </c>
      <c r="D804" s="3" t="s">
        <v>2369</v>
      </c>
      <c r="E804" s="3" t="s">
        <v>2370</v>
      </c>
    </row>
    <row r="805" spans="1:5" x14ac:dyDescent="0.25">
      <c r="A805" s="2"/>
      <c r="C805" s="3" t="s">
        <v>2371</v>
      </c>
      <c r="D805" s="3" t="s">
        <v>2372</v>
      </c>
      <c r="E805" s="3" t="s">
        <v>2373</v>
      </c>
    </row>
    <row r="806" spans="1:5" x14ac:dyDescent="0.25">
      <c r="A806" s="2"/>
      <c r="C806" s="3" t="s">
        <v>2374</v>
      </c>
      <c r="D806" s="3" t="s">
        <v>2375</v>
      </c>
      <c r="E806" s="3" t="s">
        <v>2376</v>
      </c>
    </row>
    <row r="807" spans="1:5" x14ac:dyDescent="0.25">
      <c r="A807" s="2"/>
      <c r="C807" s="3" t="s">
        <v>2377</v>
      </c>
      <c r="D807" s="3" t="s">
        <v>2378</v>
      </c>
      <c r="E807" s="3" t="s">
        <v>2379</v>
      </c>
    </row>
    <row r="808" spans="1:5" x14ac:dyDescent="0.25">
      <c r="A808" s="2"/>
      <c r="B808" s="3" t="s">
        <v>95</v>
      </c>
      <c r="C808" s="3" t="s">
        <v>2380</v>
      </c>
      <c r="D808" s="3" t="s">
        <v>2381</v>
      </c>
      <c r="E808" s="3" t="s">
        <v>2382</v>
      </c>
    </row>
    <row r="809" spans="1:5" x14ac:dyDescent="0.25">
      <c r="A809" s="2"/>
      <c r="C809" s="3" t="s">
        <v>2383</v>
      </c>
      <c r="D809" s="3" t="s">
        <v>2384</v>
      </c>
      <c r="E809" s="3" t="s">
        <v>2385</v>
      </c>
    </row>
    <row r="810" spans="1:5" x14ac:dyDescent="0.25">
      <c r="A810" s="2"/>
      <c r="C810" s="3" t="s">
        <v>2386</v>
      </c>
      <c r="D810" s="3" t="s">
        <v>2387</v>
      </c>
      <c r="E810" s="3" t="s">
        <v>2388</v>
      </c>
    </row>
    <row r="811" spans="1:5" x14ac:dyDescent="0.25">
      <c r="A811" s="2"/>
      <c r="C811" s="3" t="s">
        <v>2389</v>
      </c>
      <c r="D811" s="3" t="s">
        <v>2390</v>
      </c>
      <c r="E811" s="3" t="s">
        <v>2391</v>
      </c>
    </row>
    <row r="812" spans="1:5" x14ac:dyDescent="0.25">
      <c r="A812" s="2"/>
      <c r="C812" s="3" t="s">
        <v>2392</v>
      </c>
      <c r="D812" s="3" t="s">
        <v>2393</v>
      </c>
      <c r="E812" s="3" t="s">
        <v>2394</v>
      </c>
    </row>
    <row r="813" spans="1:5" x14ac:dyDescent="0.25">
      <c r="A813" s="2"/>
      <c r="C813" s="3" t="s">
        <v>2395</v>
      </c>
      <c r="D813" s="3" t="s">
        <v>2396</v>
      </c>
      <c r="E813" s="3" t="s">
        <v>2397</v>
      </c>
    </row>
    <row r="814" spans="1:5" x14ac:dyDescent="0.25">
      <c r="A814" s="2"/>
      <c r="C814" s="3" t="s">
        <v>2398</v>
      </c>
      <c r="D814" s="3" t="s">
        <v>2399</v>
      </c>
      <c r="E814" s="3" t="s">
        <v>2400</v>
      </c>
    </row>
    <row r="815" spans="1:5" x14ac:dyDescent="0.25">
      <c r="A815" s="2"/>
      <c r="C815" s="3" t="s">
        <v>2401</v>
      </c>
      <c r="D815" s="3" t="s">
        <v>2402</v>
      </c>
      <c r="E815" s="3" t="s">
        <v>2403</v>
      </c>
    </row>
    <row r="816" spans="1:5" x14ac:dyDescent="0.25">
      <c r="A816" s="2"/>
      <c r="C816" s="3" t="s">
        <v>2404</v>
      </c>
      <c r="D816" s="3" t="s">
        <v>2405</v>
      </c>
      <c r="E816" s="3" t="s">
        <v>2406</v>
      </c>
    </row>
    <row r="817" spans="1:5" x14ac:dyDescent="0.25">
      <c r="A817" s="2"/>
      <c r="C817" s="3" t="s">
        <v>2407</v>
      </c>
      <c r="D817" s="3" t="s">
        <v>2408</v>
      </c>
      <c r="E817" s="3" t="s">
        <v>2409</v>
      </c>
    </row>
    <row r="818" spans="1:5" x14ac:dyDescent="0.25">
      <c r="A818" s="2"/>
      <c r="C818" s="3" t="s">
        <v>2410</v>
      </c>
      <c r="D818" s="3" t="s">
        <v>2411</v>
      </c>
      <c r="E818" s="3" t="s">
        <v>2412</v>
      </c>
    </row>
    <row r="819" spans="1:5" x14ac:dyDescent="0.25">
      <c r="A819" s="2"/>
      <c r="C819" s="3" t="s">
        <v>2413</v>
      </c>
      <c r="D819" s="3" t="s">
        <v>2414</v>
      </c>
      <c r="E819" s="3" t="s">
        <v>2415</v>
      </c>
    </row>
    <row r="820" spans="1:5" x14ac:dyDescent="0.25">
      <c r="A820" s="2"/>
      <c r="C820" s="3" t="s">
        <v>2416</v>
      </c>
      <c r="D820" s="3" t="s">
        <v>2417</v>
      </c>
      <c r="E820" s="3" t="s">
        <v>2418</v>
      </c>
    </row>
    <row r="821" spans="1:5" x14ac:dyDescent="0.25">
      <c r="A821" s="2"/>
      <c r="C821" s="3" t="s">
        <v>2419</v>
      </c>
      <c r="D821" s="3" t="s">
        <v>2420</v>
      </c>
      <c r="E821" s="3" t="s">
        <v>2421</v>
      </c>
    </row>
    <row r="822" spans="1:5" x14ac:dyDescent="0.25">
      <c r="A822" s="2"/>
      <c r="C822" s="3" t="s">
        <v>2422</v>
      </c>
      <c r="D822" s="3" t="s">
        <v>2423</v>
      </c>
      <c r="E822" s="3" t="s">
        <v>2424</v>
      </c>
    </row>
    <row r="823" spans="1:5" x14ac:dyDescent="0.25">
      <c r="A823" s="2"/>
      <c r="C823" s="3" t="s">
        <v>2425</v>
      </c>
      <c r="D823" s="3" t="s">
        <v>2426</v>
      </c>
      <c r="E823" s="3" t="s">
        <v>2427</v>
      </c>
    </row>
    <row r="824" spans="1:5" x14ac:dyDescent="0.25">
      <c r="A824" s="2"/>
      <c r="C824" s="3" t="s">
        <v>2428</v>
      </c>
      <c r="D824" s="3" t="s">
        <v>2429</v>
      </c>
      <c r="E824" s="3" t="s">
        <v>2430</v>
      </c>
    </row>
    <row r="825" spans="1:5" x14ac:dyDescent="0.25">
      <c r="A825" s="2"/>
      <c r="C825" s="3" t="s">
        <v>2431</v>
      </c>
      <c r="D825" s="3" t="s">
        <v>2432</v>
      </c>
      <c r="E825" s="3" t="s">
        <v>2433</v>
      </c>
    </row>
    <row r="826" spans="1:5" x14ac:dyDescent="0.25">
      <c r="A826" s="2"/>
      <c r="C826" s="3" t="s">
        <v>2434</v>
      </c>
      <c r="D826" s="3" t="s">
        <v>2435</v>
      </c>
      <c r="E826" s="3" t="s">
        <v>2436</v>
      </c>
    </row>
    <row r="827" spans="1:5" x14ac:dyDescent="0.25">
      <c r="A827" s="2"/>
      <c r="C827" s="3" t="s">
        <v>2437</v>
      </c>
      <c r="D827" s="3" t="s">
        <v>2438</v>
      </c>
      <c r="E827" s="3" t="s">
        <v>2439</v>
      </c>
    </row>
    <row r="828" spans="1:5" x14ac:dyDescent="0.25">
      <c r="A828" s="2"/>
      <c r="C828" s="3" t="s">
        <v>2440</v>
      </c>
      <c r="D828" s="3" t="s">
        <v>2441</v>
      </c>
      <c r="E828" s="3" t="s">
        <v>1728</v>
      </c>
    </row>
    <row r="829" spans="1:5" x14ac:dyDescent="0.25">
      <c r="A829" s="2"/>
      <c r="C829" s="3" t="s">
        <v>2442</v>
      </c>
      <c r="D829" s="3" t="s">
        <v>2443</v>
      </c>
      <c r="E829" s="3" t="s">
        <v>2444</v>
      </c>
    </row>
    <row r="830" spans="1:5" x14ac:dyDescent="0.25">
      <c r="A830" s="2"/>
      <c r="C830" s="3" t="s">
        <v>2445</v>
      </c>
      <c r="D830" s="3" t="s">
        <v>2446</v>
      </c>
      <c r="E830" s="3" t="s">
        <v>2447</v>
      </c>
    </row>
    <row r="831" spans="1:5" x14ac:dyDescent="0.25">
      <c r="A831" s="2"/>
      <c r="C831" s="3" t="s">
        <v>2448</v>
      </c>
      <c r="D831" s="3" t="s">
        <v>2449</v>
      </c>
      <c r="E831" s="3" t="s">
        <v>2450</v>
      </c>
    </row>
    <row r="832" spans="1:5" x14ac:dyDescent="0.25">
      <c r="A832" s="2" t="s">
        <v>50</v>
      </c>
      <c r="B832" s="3" t="s">
        <v>57</v>
      </c>
      <c r="C832" s="3" t="s">
        <v>2451</v>
      </c>
      <c r="D832" s="3" t="s">
        <v>2452</v>
      </c>
      <c r="E832" s="3" t="s">
        <v>2453</v>
      </c>
    </row>
    <row r="833" spans="1:5" x14ac:dyDescent="0.25">
      <c r="A833" s="2"/>
      <c r="C833" s="3" t="s">
        <v>2454</v>
      </c>
      <c r="D833" s="3" t="s">
        <v>2455</v>
      </c>
      <c r="E833" s="3" t="s">
        <v>2456</v>
      </c>
    </row>
    <row r="834" spans="1:5" x14ac:dyDescent="0.25">
      <c r="A834" s="2"/>
      <c r="C834" s="3" t="s">
        <v>2457</v>
      </c>
      <c r="D834" s="3" t="s">
        <v>2458</v>
      </c>
      <c r="E834" s="3" t="s">
        <v>2459</v>
      </c>
    </row>
    <row r="835" spans="1:5" x14ac:dyDescent="0.25">
      <c r="A835" s="2"/>
      <c r="C835" s="3" t="s">
        <v>2460</v>
      </c>
      <c r="D835" s="3" t="s">
        <v>2461</v>
      </c>
      <c r="E835" s="3" t="s">
        <v>2462</v>
      </c>
    </row>
    <row r="836" spans="1:5" x14ac:dyDescent="0.25">
      <c r="A836" s="2"/>
      <c r="B836" s="3" t="s">
        <v>14</v>
      </c>
      <c r="C836" s="3" t="s">
        <v>2463</v>
      </c>
      <c r="D836" s="3" t="s">
        <v>2464</v>
      </c>
      <c r="E836" s="3" t="s">
        <v>2465</v>
      </c>
    </row>
    <row r="837" spans="1:5" x14ac:dyDescent="0.25">
      <c r="A837" s="2"/>
      <c r="C837" s="3" t="s">
        <v>2466</v>
      </c>
      <c r="D837" s="3" t="s">
        <v>2467</v>
      </c>
      <c r="E837" s="3" t="s">
        <v>2468</v>
      </c>
    </row>
    <row r="838" spans="1:5" x14ac:dyDescent="0.25">
      <c r="A838" s="2"/>
      <c r="C838" s="3" t="s">
        <v>2469</v>
      </c>
      <c r="D838" s="3" t="s">
        <v>2470</v>
      </c>
      <c r="E838" s="3" t="s">
        <v>2471</v>
      </c>
    </row>
    <row r="839" spans="1:5" x14ac:dyDescent="0.25">
      <c r="A839" s="2"/>
      <c r="C839" s="3" t="s">
        <v>2472</v>
      </c>
      <c r="D839" s="3" t="s">
        <v>2473</v>
      </c>
      <c r="E839" s="3" t="s">
        <v>2474</v>
      </c>
    </row>
    <row r="840" spans="1:5" x14ac:dyDescent="0.25">
      <c r="A840" s="2"/>
      <c r="B840" s="3" t="s">
        <v>82</v>
      </c>
      <c r="C840" s="3" t="s">
        <v>2475</v>
      </c>
      <c r="D840" s="3" t="s">
        <v>2476</v>
      </c>
      <c r="E840" s="3" t="s">
        <v>2477</v>
      </c>
    </row>
    <row r="841" spans="1:5" x14ac:dyDescent="0.25">
      <c r="A841" s="2"/>
      <c r="C841" s="3" t="s">
        <v>2478</v>
      </c>
      <c r="D841" s="3" t="s">
        <v>2479</v>
      </c>
      <c r="E841" s="3" t="s">
        <v>2480</v>
      </c>
    </row>
    <row r="842" spans="1:5" x14ac:dyDescent="0.25">
      <c r="A842" s="2"/>
      <c r="C842" s="3" t="s">
        <v>2481</v>
      </c>
      <c r="D842" s="3" t="s">
        <v>2482</v>
      </c>
      <c r="E842" s="3" t="s">
        <v>2483</v>
      </c>
    </row>
    <row r="843" spans="1:5" x14ac:dyDescent="0.25">
      <c r="A843" s="2"/>
      <c r="C843" s="3" t="s">
        <v>2484</v>
      </c>
      <c r="D843" s="3" t="s">
        <v>2485</v>
      </c>
      <c r="E843" s="3" t="s">
        <v>2486</v>
      </c>
    </row>
    <row r="844" spans="1:5" x14ac:dyDescent="0.25">
      <c r="A844" s="2"/>
      <c r="B844" s="3" t="s">
        <v>95</v>
      </c>
      <c r="C844" s="3" t="s">
        <v>2487</v>
      </c>
      <c r="D844" s="3" t="s">
        <v>2488</v>
      </c>
      <c r="E844" s="3" t="s">
        <v>2489</v>
      </c>
    </row>
    <row r="845" spans="1:5" x14ac:dyDescent="0.25">
      <c r="A845" s="2"/>
      <c r="C845" s="3" t="s">
        <v>2490</v>
      </c>
      <c r="D845" s="3" t="s">
        <v>2491</v>
      </c>
      <c r="E845" s="3" t="s">
        <v>2492</v>
      </c>
    </row>
    <row r="846" spans="1:5" x14ac:dyDescent="0.25">
      <c r="A846" s="2"/>
      <c r="C846" s="3" t="s">
        <v>2493</v>
      </c>
      <c r="D846" s="3" t="s">
        <v>2494</v>
      </c>
      <c r="E846" s="3" t="s">
        <v>2495</v>
      </c>
    </row>
    <row r="847" spans="1:5" x14ac:dyDescent="0.25">
      <c r="A847" s="2"/>
      <c r="C847" s="3" t="s">
        <v>2496</v>
      </c>
      <c r="D847" s="3" t="s">
        <v>2497</v>
      </c>
      <c r="E847" s="3" t="s">
        <v>2498</v>
      </c>
    </row>
    <row r="848" spans="1:5" x14ac:dyDescent="0.25">
      <c r="A848" s="2"/>
      <c r="C848" s="3" t="s">
        <v>2499</v>
      </c>
      <c r="D848" s="3" t="s">
        <v>2500</v>
      </c>
      <c r="E848" s="3" t="s">
        <v>2501</v>
      </c>
    </row>
    <row r="849" spans="1:5" x14ac:dyDescent="0.25">
      <c r="A849" s="2"/>
      <c r="C849" s="3" t="s">
        <v>2502</v>
      </c>
      <c r="D849" s="3" t="s">
        <v>2503</v>
      </c>
      <c r="E849" s="3" t="s">
        <v>2504</v>
      </c>
    </row>
    <row r="850" spans="1:5" x14ac:dyDescent="0.25">
      <c r="A850" s="2"/>
      <c r="C850" s="3" t="s">
        <v>2505</v>
      </c>
      <c r="D850" s="3" t="s">
        <v>2506</v>
      </c>
      <c r="E850" s="3" t="s">
        <v>2507</v>
      </c>
    </row>
    <row r="851" spans="1:5" x14ac:dyDescent="0.25">
      <c r="A851" s="2"/>
      <c r="C851" s="3" t="s">
        <v>2508</v>
      </c>
      <c r="D851" s="3" t="s">
        <v>2509</v>
      </c>
      <c r="E851" s="3" t="s">
        <v>2510</v>
      </c>
    </row>
    <row r="852" spans="1:5" x14ac:dyDescent="0.25">
      <c r="A852" s="2"/>
      <c r="C852" s="3" t="s">
        <v>2511</v>
      </c>
      <c r="D852" s="3" t="s">
        <v>2512</v>
      </c>
      <c r="E852" s="3" t="s">
        <v>2513</v>
      </c>
    </row>
    <row r="853" spans="1:5" x14ac:dyDescent="0.25">
      <c r="A853" s="2"/>
      <c r="C853" s="3" t="s">
        <v>2514</v>
      </c>
      <c r="D853" s="3" t="s">
        <v>2515</v>
      </c>
      <c r="E853" s="3" t="s">
        <v>2516</v>
      </c>
    </row>
    <row r="854" spans="1:5" x14ac:dyDescent="0.25">
      <c r="A854" s="2"/>
      <c r="C854" s="3" t="s">
        <v>2517</v>
      </c>
      <c r="D854" s="3" t="s">
        <v>2518</v>
      </c>
      <c r="E854" s="3" t="s">
        <v>2519</v>
      </c>
    </row>
    <row r="855" spans="1:5" x14ac:dyDescent="0.25">
      <c r="A855" s="2"/>
      <c r="C855" s="3" t="s">
        <v>2520</v>
      </c>
      <c r="D855" s="3" t="s">
        <v>2521</v>
      </c>
      <c r="E855" s="3" t="s">
        <v>2522</v>
      </c>
    </row>
    <row r="856" spans="1:5" x14ac:dyDescent="0.25">
      <c r="A856" s="2"/>
      <c r="C856" s="3" t="s">
        <v>2523</v>
      </c>
      <c r="D856" s="3" t="s">
        <v>2524</v>
      </c>
      <c r="E856" s="3" t="s">
        <v>2525</v>
      </c>
    </row>
    <row r="857" spans="1:5" x14ac:dyDescent="0.25">
      <c r="A857" s="2"/>
      <c r="C857" s="3" t="s">
        <v>2526</v>
      </c>
      <c r="D857" s="3" t="s">
        <v>2527</v>
      </c>
      <c r="E857" s="3" t="s">
        <v>2528</v>
      </c>
    </row>
    <row r="858" spans="1:5" x14ac:dyDescent="0.25">
      <c r="A858" s="2"/>
      <c r="C858" s="3" t="s">
        <v>2529</v>
      </c>
      <c r="D858" s="3" t="s">
        <v>2530</v>
      </c>
      <c r="E858" s="3" t="s">
        <v>2531</v>
      </c>
    </row>
    <row r="859" spans="1:5" x14ac:dyDescent="0.25">
      <c r="A859" s="2"/>
      <c r="C859" s="3" t="s">
        <v>2532</v>
      </c>
      <c r="D859" s="3" t="s">
        <v>2533</v>
      </c>
      <c r="E859" s="3" t="s">
        <v>2534</v>
      </c>
    </row>
    <row r="860" spans="1:5" x14ac:dyDescent="0.25">
      <c r="A860" s="2"/>
      <c r="C860" s="3" t="s">
        <v>2535</v>
      </c>
      <c r="D860" s="3" t="s">
        <v>2536</v>
      </c>
      <c r="E860" s="3" t="s">
        <v>2537</v>
      </c>
    </row>
    <row r="861" spans="1:5" x14ac:dyDescent="0.25">
      <c r="A861" s="2"/>
      <c r="C861" s="3" t="s">
        <v>2538</v>
      </c>
      <c r="D861" s="3" t="s">
        <v>2539</v>
      </c>
      <c r="E861" s="3" t="s">
        <v>2540</v>
      </c>
    </row>
    <row r="862" spans="1:5" x14ac:dyDescent="0.25">
      <c r="A862" s="2"/>
      <c r="C862" s="3" t="s">
        <v>2541</v>
      </c>
      <c r="D862" s="3" t="s">
        <v>2542</v>
      </c>
      <c r="E862" s="3" t="s">
        <v>2543</v>
      </c>
    </row>
    <row r="863" spans="1:5" x14ac:dyDescent="0.25">
      <c r="A863" s="2"/>
      <c r="C863" s="3" t="s">
        <v>2544</v>
      </c>
      <c r="D863" s="3" t="s">
        <v>2545</v>
      </c>
      <c r="E863" s="3" t="s">
        <v>2546</v>
      </c>
    </row>
    <row r="864" spans="1:5" x14ac:dyDescent="0.25">
      <c r="A864" s="2"/>
      <c r="C864" s="3" t="s">
        <v>2547</v>
      </c>
      <c r="D864" s="3" t="s">
        <v>2548</v>
      </c>
      <c r="E864" s="3" t="s">
        <v>2549</v>
      </c>
    </row>
    <row r="865" spans="1:5" x14ac:dyDescent="0.25">
      <c r="A865" s="2"/>
      <c r="C865" s="3" t="s">
        <v>2550</v>
      </c>
      <c r="D865" s="3" t="s">
        <v>2551</v>
      </c>
      <c r="E865" s="3" t="s">
        <v>2552</v>
      </c>
    </row>
    <row r="866" spans="1:5" x14ac:dyDescent="0.25">
      <c r="A866" s="2"/>
      <c r="C866" s="3" t="s">
        <v>2553</v>
      </c>
      <c r="D866" s="3" t="s">
        <v>2554</v>
      </c>
      <c r="E866" s="3" t="s">
        <v>2555</v>
      </c>
    </row>
    <row r="867" spans="1:5" x14ac:dyDescent="0.25">
      <c r="A867" s="2"/>
      <c r="C867" s="3" t="s">
        <v>2556</v>
      </c>
      <c r="D867" s="3" t="s">
        <v>2557</v>
      </c>
      <c r="E867" s="3" t="s">
        <v>2558</v>
      </c>
    </row>
  </sheetData>
  <mergeCells count="1">
    <mergeCell ref="A1:E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00"/>
  <sheetViews>
    <sheetView workbookViewId="0">
      <selection sqref="A1:E1"/>
    </sheetView>
  </sheetViews>
  <sheetFormatPr defaultColWidth="14.42578125" defaultRowHeight="15" customHeight="1" x14ac:dyDescent="0.25"/>
  <cols>
    <col min="1" max="1" width="9.5703125" customWidth="1"/>
    <col min="2" max="2" width="7.5703125" customWidth="1"/>
    <col min="3" max="3" width="14.5703125" customWidth="1"/>
    <col min="4" max="6" width="9.140625" customWidth="1"/>
    <col min="7" max="26" width="8.7109375" customWidth="1"/>
  </cols>
  <sheetData>
    <row r="1" spans="1:5" ht="12.75" customHeight="1" x14ac:dyDescent="0.25">
      <c r="A1" s="16" t="s">
        <v>0</v>
      </c>
      <c r="B1" s="17"/>
      <c r="C1" s="17"/>
      <c r="D1" s="17"/>
      <c r="E1" s="17"/>
    </row>
    <row r="2" spans="1:5" ht="12.75" customHeight="1" x14ac:dyDescent="0.25">
      <c r="A2" s="1" t="s">
        <v>1</v>
      </c>
      <c r="B2" s="1" t="s">
        <v>2</v>
      </c>
      <c r="C2" s="1" t="s">
        <v>3</v>
      </c>
    </row>
    <row r="3" spans="1:5" ht="12.75" customHeight="1" x14ac:dyDescent="0.25">
      <c r="A3" s="2" t="s">
        <v>4</v>
      </c>
      <c r="B3" s="2" t="s">
        <v>5</v>
      </c>
      <c r="C3" s="2">
        <v>2.7</v>
      </c>
    </row>
    <row r="4" spans="1:5" ht="12.75" customHeight="1" x14ac:dyDescent="0.25">
      <c r="A4" s="2" t="s">
        <v>6</v>
      </c>
      <c r="B4" s="2" t="s">
        <v>7</v>
      </c>
      <c r="C4" s="2">
        <v>2.7</v>
      </c>
    </row>
    <row r="5" spans="1:5" ht="12.75" customHeight="1" x14ac:dyDescent="0.25">
      <c r="A5" s="2" t="s">
        <v>8</v>
      </c>
      <c r="B5" s="2" t="s">
        <v>9</v>
      </c>
      <c r="C5" s="2">
        <v>2.7</v>
      </c>
    </row>
    <row r="6" spans="1:5" ht="12.75" customHeight="1" x14ac:dyDescent="0.25">
      <c r="A6" s="2" t="s">
        <v>10</v>
      </c>
      <c r="B6" s="2" t="s">
        <v>11</v>
      </c>
      <c r="C6" s="2">
        <v>3.2</v>
      </c>
    </row>
    <row r="7" spans="1:5" ht="12.75" customHeight="1" x14ac:dyDescent="0.25">
      <c r="A7" s="2" t="s">
        <v>12</v>
      </c>
      <c r="B7" s="2" t="s">
        <v>13</v>
      </c>
      <c r="C7" s="2">
        <v>1.7</v>
      </c>
    </row>
    <row r="8" spans="1:5" ht="12.75" customHeight="1" x14ac:dyDescent="0.25">
      <c r="A8" s="2" t="s">
        <v>14</v>
      </c>
      <c r="B8" s="2" t="s">
        <v>15</v>
      </c>
      <c r="C8" s="2">
        <v>2.4</v>
      </c>
    </row>
    <row r="9" spans="1:5" ht="12.75" customHeight="1" x14ac:dyDescent="0.25">
      <c r="A9" s="2" t="s">
        <v>16</v>
      </c>
      <c r="B9" s="2" t="s">
        <v>17</v>
      </c>
      <c r="C9" s="2">
        <v>2.6</v>
      </c>
    </row>
    <row r="10" spans="1:5" ht="12.75" customHeight="1" x14ac:dyDescent="0.25">
      <c r="A10" s="2" t="s">
        <v>18</v>
      </c>
      <c r="B10" s="2" t="s">
        <v>19</v>
      </c>
      <c r="C10" s="2">
        <v>2.8</v>
      </c>
    </row>
    <row r="11" spans="1:5" ht="12.75" customHeight="1" x14ac:dyDescent="0.25">
      <c r="A11" s="2" t="s">
        <v>20</v>
      </c>
      <c r="B11" s="2" t="s">
        <v>21</v>
      </c>
      <c r="C11" s="2">
        <v>2.9</v>
      </c>
    </row>
    <row r="12" spans="1:5" ht="12.75" customHeight="1" x14ac:dyDescent="0.25">
      <c r="A12" s="2" t="s">
        <v>22</v>
      </c>
      <c r="B12" s="2" t="s">
        <v>23</v>
      </c>
      <c r="C12" s="2">
        <v>2.9</v>
      </c>
    </row>
    <row r="13" spans="1:5" ht="12.75" customHeight="1" x14ac:dyDescent="0.25">
      <c r="A13" s="2" t="s">
        <v>24</v>
      </c>
      <c r="B13" s="2" t="s">
        <v>25</v>
      </c>
      <c r="C13" s="2">
        <v>2</v>
      </c>
    </row>
    <row r="14" spans="1:5" ht="12.75" customHeight="1" x14ac:dyDescent="0.25">
      <c r="A14" s="2" t="s">
        <v>26</v>
      </c>
      <c r="B14" s="2" t="s">
        <v>27</v>
      </c>
      <c r="C14" s="2">
        <v>1.8</v>
      </c>
    </row>
    <row r="15" spans="1:5" ht="12.75" customHeight="1" x14ac:dyDescent="0.25">
      <c r="A15" s="2" t="s">
        <v>28</v>
      </c>
      <c r="B15" s="2" t="s">
        <v>29</v>
      </c>
      <c r="C15" s="2">
        <v>2.2000000000000002</v>
      </c>
    </row>
    <row r="16" spans="1:5" ht="12.75" customHeight="1" x14ac:dyDescent="0.25">
      <c r="A16" s="2" t="s">
        <v>30</v>
      </c>
      <c r="B16" s="2" t="s">
        <v>31</v>
      </c>
      <c r="C16" s="2">
        <v>3.1</v>
      </c>
    </row>
    <row r="17" spans="1:3" ht="12.75" customHeight="1" x14ac:dyDescent="0.25">
      <c r="A17" s="2" t="s">
        <v>32</v>
      </c>
      <c r="B17" s="2" t="s">
        <v>33</v>
      </c>
      <c r="C17" s="2">
        <v>2.9</v>
      </c>
    </row>
    <row r="18" spans="1:3" ht="12.75" customHeight="1" x14ac:dyDescent="0.25">
      <c r="A18" s="2" t="s">
        <v>34</v>
      </c>
      <c r="B18" s="2" t="s">
        <v>35</v>
      </c>
      <c r="C18" s="2">
        <v>2.7</v>
      </c>
    </row>
    <row r="19" spans="1:3" ht="12.75" customHeight="1" x14ac:dyDescent="0.25">
      <c r="A19" s="2" t="s">
        <v>36</v>
      </c>
      <c r="B19" s="2" t="s">
        <v>37</v>
      </c>
      <c r="C19" s="2">
        <v>2.7</v>
      </c>
    </row>
    <row r="20" spans="1:3" ht="12.75" customHeight="1" x14ac:dyDescent="0.25">
      <c r="A20" s="2" t="s">
        <v>38</v>
      </c>
      <c r="B20" s="2" t="s">
        <v>39</v>
      </c>
      <c r="C20" s="2">
        <v>1.5</v>
      </c>
    </row>
    <row r="21" spans="1:3" ht="12.75" customHeight="1" x14ac:dyDescent="0.25">
      <c r="A21" s="2" t="s">
        <v>40</v>
      </c>
      <c r="B21" s="2" t="s">
        <v>41</v>
      </c>
      <c r="C21" s="2">
        <v>3</v>
      </c>
    </row>
    <row r="22" spans="1:3" ht="12.75" customHeight="1" x14ac:dyDescent="0.25">
      <c r="A22" s="2" t="s">
        <v>42</v>
      </c>
      <c r="B22" s="2" t="s">
        <v>43</v>
      </c>
      <c r="C22" s="2">
        <v>2.8</v>
      </c>
    </row>
    <row r="23" spans="1:3" ht="12.75" customHeight="1" x14ac:dyDescent="0.25">
      <c r="A23" s="2" t="s">
        <v>44</v>
      </c>
      <c r="B23" s="2" t="s">
        <v>45</v>
      </c>
      <c r="C23" s="2">
        <v>2</v>
      </c>
    </row>
    <row r="24" spans="1:3" ht="12.75" customHeight="1" x14ac:dyDescent="0.25">
      <c r="A24" s="2" t="s">
        <v>46</v>
      </c>
      <c r="B24" s="2" t="s">
        <v>47</v>
      </c>
      <c r="C24" s="2">
        <v>2.2000000000000002</v>
      </c>
    </row>
    <row r="25" spans="1:3" ht="12.75" customHeight="1" x14ac:dyDescent="0.25">
      <c r="A25" s="2" t="s">
        <v>48</v>
      </c>
      <c r="B25" s="2" t="s">
        <v>49</v>
      </c>
      <c r="C25" s="2">
        <v>2.5</v>
      </c>
    </row>
    <row r="26" spans="1:3" ht="12.75" customHeight="1" x14ac:dyDescent="0.25">
      <c r="A26" s="2" t="s">
        <v>50</v>
      </c>
      <c r="B26" s="2" t="s">
        <v>51</v>
      </c>
      <c r="C26" s="2">
        <v>2.7</v>
      </c>
    </row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/>
    <row r="31" spans="1:3" ht="12.75" customHeight="1" x14ac:dyDescent="0.25"/>
    <row r="32" spans="1:3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mergeCells count="1">
    <mergeCell ref="A1:E1"/>
  </mergeCells>
  <pageMargins left="0.78749999999999998" right="0.78749999999999998" top="1.05277777777778" bottom="1.05277777777778" header="0" footer="0"/>
  <pageSetup paperSize="9" orientation="portrait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tabSelected="1" workbookViewId="0"/>
  </sheetViews>
  <sheetFormatPr defaultColWidth="14.42578125" defaultRowHeight="15" customHeight="1" x14ac:dyDescent="0.25"/>
  <cols>
    <col min="1" max="1" width="17" customWidth="1"/>
    <col min="2" max="32" width="8.7109375" customWidth="1"/>
  </cols>
  <sheetData>
    <row r="1" spans="1:32" ht="13.5" customHeight="1" x14ac:dyDescent="0.25">
      <c r="B1" s="6"/>
      <c r="C1" s="6"/>
      <c r="D1" s="6"/>
      <c r="E1" s="6"/>
      <c r="F1" s="18" t="s">
        <v>2559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ht="13.5" customHeight="1" x14ac:dyDescent="0.25">
      <c r="B2" s="6"/>
      <c r="C2" s="6"/>
      <c r="D2" s="6"/>
      <c r="E2" s="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13.5" customHeight="1" x14ac:dyDescent="0.25">
      <c r="B3" s="20" t="s">
        <v>2560</v>
      </c>
      <c r="C3" s="17"/>
      <c r="D3" s="17"/>
      <c r="E3" s="17"/>
      <c r="F3" s="17"/>
      <c r="G3" s="19" t="s">
        <v>2561</v>
      </c>
      <c r="H3" s="17"/>
      <c r="I3" s="17"/>
      <c r="J3" s="17"/>
      <c r="K3" s="17"/>
      <c r="L3" s="19" t="s">
        <v>2562</v>
      </c>
      <c r="M3" s="17"/>
      <c r="N3" s="17"/>
      <c r="O3" s="17"/>
      <c r="P3" s="17"/>
      <c r="Q3" s="20" t="s">
        <v>2563</v>
      </c>
      <c r="R3" s="17"/>
      <c r="S3" s="17"/>
      <c r="T3" s="17"/>
      <c r="U3" s="17"/>
      <c r="V3" s="20" t="s">
        <v>2564</v>
      </c>
      <c r="W3" s="17"/>
      <c r="X3" s="17"/>
      <c r="Y3" s="17"/>
      <c r="Z3" s="17"/>
      <c r="AA3" s="20" t="s">
        <v>2565</v>
      </c>
      <c r="AB3" s="17"/>
      <c r="AC3" s="17"/>
      <c r="AD3" s="17"/>
      <c r="AE3" s="17"/>
      <c r="AF3" s="19" t="s">
        <v>2566</v>
      </c>
    </row>
    <row r="4" spans="1:32" ht="13.5" customHeight="1" x14ac:dyDescent="0.25">
      <c r="A4" s="7"/>
      <c r="B4" s="8" t="s">
        <v>57</v>
      </c>
      <c r="C4" s="8" t="s">
        <v>14</v>
      </c>
      <c r="D4" s="8" t="s">
        <v>82</v>
      </c>
      <c r="E4" s="8" t="s">
        <v>2567</v>
      </c>
      <c r="F4" s="8" t="s">
        <v>95</v>
      </c>
      <c r="G4" s="8" t="s">
        <v>57</v>
      </c>
      <c r="H4" s="8" t="s">
        <v>14</v>
      </c>
      <c r="I4" s="8" t="s">
        <v>82</v>
      </c>
      <c r="J4" s="8" t="s">
        <v>2567</v>
      </c>
      <c r="K4" s="8" t="s">
        <v>95</v>
      </c>
      <c r="L4" s="8" t="s">
        <v>57</v>
      </c>
      <c r="M4" s="8" t="s">
        <v>14</v>
      </c>
      <c r="N4" s="8" t="s">
        <v>82</v>
      </c>
      <c r="O4" s="8" t="s">
        <v>2567</v>
      </c>
      <c r="P4" s="8" t="s">
        <v>95</v>
      </c>
      <c r="Q4" s="8" t="s">
        <v>57</v>
      </c>
      <c r="R4" s="8" t="s">
        <v>14</v>
      </c>
      <c r="S4" s="8" t="s">
        <v>82</v>
      </c>
      <c r="T4" s="8" t="s">
        <v>2567</v>
      </c>
      <c r="U4" s="8" t="s">
        <v>95</v>
      </c>
      <c r="V4" s="8" t="s">
        <v>57</v>
      </c>
      <c r="W4" s="8" t="s">
        <v>14</v>
      </c>
      <c r="X4" s="8" t="s">
        <v>82</v>
      </c>
      <c r="Y4" s="8" t="s">
        <v>2567</v>
      </c>
      <c r="Z4" s="8" t="s">
        <v>95</v>
      </c>
      <c r="AA4" s="8" t="s">
        <v>57</v>
      </c>
      <c r="AB4" s="8" t="s">
        <v>14</v>
      </c>
      <c r="AC4" s="8" t="s">
        <v>82</v>
      </c>
      <c r="AD4" s="8" t="s">
        <v>2567</v>
      </c>
      <c r="AE4" s="8" t="s">
        <v>95</v>
      </c>
      <c r="AF4" s="17"/>
    </row>
    <row r="5" spans="1:32" ht="13.5" customHeight="1" x14ac:dyDescent="0.25">
      <c r="A5" s="9" t="s">
        <v>2568</v>
      </c>
      <c r="B5" s="7">
        <f t="shared" ref="B5:F5" si="0">Q5/AA5*$AF$5/V5</f>
        <v>1.1076923076923078</v>
      </c>
      <c r="C5" s="7">
        <f t="shared" si="0"/>
        <v>1.0094483389210607</v>
      </c>
      <c r="D5" s="7">
        <f t="shared" si="0"/>
        <v>1.0693069306930694</v>
      </c>
      <c r="E5" s="7">
        <f t="shared" si="0"/>
        <v>1.1003649635036497</v>
      </c>
      <c r="F5" s="7">
        <f t="shared" si="0"/>
        <v>1.0870253164556962</v>
      </c>
      <c r="G5" s="7">
        <f t="shared" ref="G5:K5" si="1">Q5/AA5*100</f>
        <v>6.666666666666667</v>
      </c>
      <c r="H5" s="7">
        <f t="shared" si="1"/>
        <v>22.549019607843139</v>
      </c>
      <c r="I5" s="7">
        <f t="shared" si="1"/>
        <v>37.5</v>
      </c>
      <c r="J5" s="7">
        <f t="shared" si="1"/>
        <v>69.791666666666657</v>
      </c>
      <c r="K5" s="7">
        <f t="shared" si="1"/>
        <v>39.756944444444443</v>
      </c>
      <c r="L5" s="7">
        <f t="shared" ref="L5:P5" si="2">Q5/V5*100</f>
        <v>11.538461538461538</v>
      </c>
      <c r="M5" s="7">
        <f t="shared" si="2"/>
        <v>11.917098445595855</v>
      </c>
      <c r="N5" s="7">
        <f t="shared" si="2"/>
        <v>11.881188118811881</v>
      </c>
      <c r="O5" s="7">
        <f t="shared" si="2"/>
        <v>36.678832116788321</v>
      </c>
      <c r="P5" s="7">
        <f t="shared" si="2"/>
        <v>72.468354430379748</v>
      </c>
      <c r="Q5" s="10">
        <v>6</v>
      </c>
      <c r="R5" s="10">
        <v>23</v>
      </c>
      <c r="S5" s="10">
        <v>36</v>
      </c>
      <c r="T5" s="10">
        <v>201</v>
      </c>
      <c r="U5" s="10">
        <v>229</v>
      </c>
      <c r="V5" s="10">
        <v>52</v>
      </c>
      <c r="W5" s="10">
        <v>193</v>
      </c>
      <c r="X5" s="10">
        <v>303</v>
      </c>
      <c r="Y5" s="10">
        <f t="shared" ref="Y5:Y21" si="3">V5+W5+X5</f>
        <v>548</v>
      </c>
      <c r="Z5" s="10">
        <v>316</v>
      </c>
      <c r="AA5" s="10">
        <v>90</v>
      </c>
      <c r="AB5" s="10">
        <v>102</v>
      </c>
      <c r="AC5" s="10">
        <v>96</v>
      </c>
      <c r="AD5" s="10">
        <f t="shared" ref="AD5:AD21" si="4">AA5+AB5+AC5</f>
        <v>288</v>
      </c>
      <c r="AE5" s="10">
        <v>576</v>
      </c>
      <c r="AF5" s="10">
        <f t="shared" ref="AF5:AF21" si="5">AD5+AE5</f>
        <v>864</v>
      </c>
    </row>
    <row r="6" spans="1:32" ht="13.5" customHeight="1" x14ac:dyDescent="0.25">
      <c r="A6" s="9" t="s">
        <v>2569</v>
      </c>
      <c r="B6" s="7">
        <f t="shared" ref="B6:F6" si="6">Q6/AA6*$AF$6/V6</f>
        <v>0</v>
      </c>
      <c r="C6" s="7">
        <f t="shared" si="6"/>
        <v>1.2857142857142858</v>
      </c>
      <c r="D6" s="7">
        <f t="shared" si="6"/>
        <v>1.173913043478261</v>
      </c>
      <c r="E6" s="7">
        <f t="shared" si="6"/>
        <v>0.98181818181818181</v>
      </c>
      <c r="F6" s="7">
        <f t="shared" si="6"/>
        <v>0.99056603773584906</v>
      </c>
      <c r="G6" s="7">
        <f t="shared" ref="G6:K6" si="7">Q6/AA6*100</f>
        <v>0</v>
      </c>
      <c r="H6" s="7">
        <f t="shared" si="7"/>
        <v>33.333333333333329</v>
      </c>
      <c r="I6" s="7">
        <f t="shared" si="7"/>
        <v>25</v>
      </c>
      <c r="J6" s="7">
        <f t="shared" si="7"/>
        <v>50</v>
      </c>
      <c r="K6" s="7">
        <f t="shared" si="7"/>
        <v>48.611111111111107</v>
      </c>
      <c r="L6" s="7">
        <f t="shared" ref="L6:P6" si="8">Q6/V6*100</f>
        <v>0</v>
      </c>
      <c r="M6" s="7">
        <f t="shared" si="8"/>
        <v>14.285714285714285</v>
      </c>
      <c r="N6" s="7">
        <f t="shared" si="8"/>
        <v>13.043478260869565</v>
      </c>
      <c r="O6" s="7">
        <f t="shared" si="8"/>
        <v>32.727272727272727</v>
      </c>
      <c r="P6" s="7">
        <f t="shared" si="8"/>
        <v>66.037735849056602</v>
      </c>
      <c r="Q6" s="10">
        <v>0</v>
      </c>
      <c r="R6" s="10">
        <v>4</v>
      </c>
      <c r="S6" s="10">
        <v>3</v>
      </c>
      <c r="T6" s="10">
        <v>18</v>
      </c>
      <c r="U6" s="10">
        <v>35</v>
      </c>
      <c r="V6" s="10">
        <v>4</v>
      </c>
      <c r="W6" s="10">
        <v>28</v>
      </c>
      <c r="X6" s="10">
        <v>23</v>
      </c>
      <c r="Y6" s="10">
        <f t="shared" si="3"/>
        <v>55</v>
      </c>
      <c r="Z6" s="10">
        <v>53</v>
      </c>
      <c r="AA6" s="10">
        <v>12</v>
      </c>
      <c r="AB6" s="10">
        <v>12</v>
      </c>
      <c r="AC6" s="10">
        <v>12</v>
      </c>
      <c r="AD6" s="10">
        <f t="shared" si="4"/>
        <v>36</v>
      </c>
      <c r="AE6" s="10">
        <v>72</v>
      </c>
      <c r="AF6" s="10">
        <f t="shared" si="5"/>
        <v>108</v>
      </c>
    </row>
    <row r="7" spans="1:32" ht="13.5" customHeight="1" x14ac:dyDescent="0.25">
      <c r="A7" s="9" t="s">
        <v>4</v>
      </c>
      <c r="B7" s="7">
        <f t="shared" ref="B7:F7" si="9">Q7/AA7*$AF$7/V7</f>
        <v>0</v>
      </c>
      <c r="C7" s="7">
        <f t="shared" si="9"/>
        <v>1.4210526315789473</v>
      </c>
      <c r="D7" s="7">
        <f t="shared" si="9"/>
        <v>1.5</v>
      </c>
      <c r="E7" s="7">
        <f t="shared" si="9"/>
        <v>1.1111111111111112</v>
      </c>
      <c r="F7" s="7">
        <f t="shared" si="9"/>
        <v>1.1666666666666667</v>
      </c>
      <c r="G7" s="7">
        <f t="shared" ref="G7:K7" si="10">Q7/AA7*100</f>
        <v>0</v>
      </c>
      <c r="H7" s="7">
        <f t="shared" si="10"/>
        <v>75</v>
      </c>
      <c r="I7" s="7">
        <f t="shared" si="10"/>
        <v>25</v>
      </c>
      <c r="J7" s="7">
        <f t="shared" si="10"/>
        <v>83.333333333333343</v>
      </c>
      <c r="K7" s="7">
        <f t="shared" si="10"/>
        <v>29.166666666666668</v>
      </c>
      <c r="L7" s="7">
        <f t="shared" ref="L7:P7" si="11">Q7/V7*100</f>
        <v>0</v>
      </c>
      <c r="M7" s="7">
        <f t="shared" si="11"/>
        <v>15.789473684210526</v>
      </c>
      <c r="N7" s="7">
        <f t="shared" si="11"/>
        <v>16.666666666666664</v>
      </c>
      <c r="O7" s="7">
        <f t="shared" si="11"/>
        <v>37.037037037037038</v>
      </c>
      <c r="P7" s="7">
        <f t="shared" si="11"/>
        <v>77.777777777777786</v>
      </c>
      <c r="Q7" s="10">
        <v>0</v>
      </c>
      <c r="R7" s="10">
        <v>3</v>
      </c>
      <c r="S7" s="10">
        <v>1</v>
      </c>
      <c r="T7" s="10">
        <v>10</v>
      </c>
      <c r="U7" s="10">
        <v>7</v>
      </c>
      <c r="V7" s="10">
        <v>2</v>
      </c>
      <c r="W7" s="10">
        <v>19</v>
      </c>
      <c r="X7" s="10">
        <v>6</v>
      </c>
      <c r="Y7" s="10">
        <f t="shared" si="3"/>
        <v>27</v>
      </c>
      <c r="Z7" s="10">
        <v>9</v>
      </c>
      <c r="AA7" s="10">
        <v>4</v>
      </c>
      <c r="AB7" s="10">
        <v>4</v>
      </c>
      <c r="AC7" s="10">
        <v>4</v>
      </c>
      <c r="AD7" s="10">
        <f t="shared" si="4"/>
        <v>12</v>
      </c>
      <c r="AE7" s="10">
        <v>24</v>
      </c>
      <c r="AF7" s="10">
        <f t="shared" si="5"/>
        <v>36</v>
      </c>
    </row>
    <row r="8" spans="1:32" ht="13.5" customHeight="1" x14ac:dyDescent="0.25">
      <c r="A8" s="9" t="s">
        <v>6</v>
      </c>
      <c r="B8" s="7">
        <f t="shared" ref="B8:F8" si="12">Q8/AA8*$AF$8/V8</f>
        <v>0</v>
      </c>
      <c r="C8" s="7">
        <f t="shared" si="12"/>
        <v>0</v>
      </c>
      <c r="D8" s="7">
        <f t="shared" si="12"/>
        <v>1.2857142857142858</v>
      </c>
      <c r="E8" s="7">
        <f t="shared" si="12"/>
        <v>1</v>
      </c>
      <c r="F8" s="7">
        <f t="shared" si="12"/>
        <v>1</v>
      </c>
      <c r="G8" s="7">
        <f t="shared" ref="G8:K8" si="13">Q8/AA8*100</f>
        <v>0</v>
      </c>
      <c r="H8" s="7">
        <f t="shared" si="13"/>
        <v>0</v>
      </c>
      <c r="I8" s="7">
        <f t="shared" si="13"/>
        <v>25</v>
      </c>
      <c r="J8" s="7">
        <f t="shared" si="13"/>
        <v>33.333333333333329</v>
      </c>
      <c r="K8" s="7">
        <f t="shared" si="13"/>
        <v>66.666666666666657</v>
      </c>
      <c r="L8" s="7">
        <f t="shared" ref="L8:P8" si="14">Q8/V8*100</f>
        <v>0</v>
      </c>
      <c r="M8" s="7">
        <f t="shared" si="14"/>
        <v>0</v>
      </c>
      <c r="N8" s="7">
        <f t="shared" si="14"/>
        <v>14.285714285714285</v>
      </c>
      <c r="O8" s="7">
        <f t="shared" si="14"/>
        <v>33.333333333333329</v>
      </c>
      <c r="P8" s="7">
        <f t="shared" si="14"/>
        <v>66.666666666666657</v>
      </c>
      <c r="Q8" s="10">
        <v>0</v>
      </c>
      <c r="R8" s="10">
        <v>0</v>
      </c>
      <c r="S8" s="10">
        <v>1</v>
      </c>
      <c r="T8" s="10">
        <v>4</v>
      </c>
      <c r="U8" s="10">
        <v>16</v>
      </c>
      <c r="V8" s="10">
        <v>2</v>
      </c>
      <c r="W8" s="10">
        <v>3</v>
      </c>
      <c r="X8" s="10">
        <v>7</v>
      </c>
      <c r="Y8" s="10">
        <f t="shared" si="3"/>
        <v>12</v>
      </c>
      <c r="Z8" s="10">
        <v>24</v>
      </c>
      <c r="AA8" s="10">
        <v>4</v>
      </c>
      <c r="AB8" s="10">
        <v>4</v>
      </c>
      <c r="AC8" s="10">
        <v>4</v>
      </c>
      <c r="AD8" s="10">
        <f t="shared" si="4"/>
        <v>12</v>
      </c>
      <c r="AE8" s="10">
        <v>24</v>
      </c>
      <c r="AF8" s="10">
        <f t="shared" si="5"/>
        <v>36</v>
      </c>
    </row>
    <row r="9" spans="1:32" ht="13.5" customHeight="1" x14ac:dyDescent="0.25">
      <c r="A9" s="9" t="s">
        <v>8</v>
      </c>
      <c r="B9" s="7">
        <v>0</v>
      </c>
      <c r="C9" s="7">
        <f t="shared" ref="C9:F9" si="15">R9/AB9*$AF$9/W9</f>
        <v>1.5</v>
      </c>
      <c r="D9" s="7">
        <f t="shared" si="15"/>
        <v>0.9</v>
      </c>
      <c r="E9" s="7">
        <f t="shared" si="15"/>
        <v>0.75</v>
      </c>
      <c r="F9" s="7">
        <f t="shared" si="15"/>
        <v>0.9</v>
      </c>
      <c r="G9" s="7">
        <f t="shared" ref="G9:K9" si="16">Q9/AA9*100</f>
        <v>0</v>
      </c>
      <c r="H9" s="7">
        <f t="shared" si="16"/>
        <v>25</v>
      </c>
      <c r="I9" s="7">
        <f t="shared" si="16"/>
        <v>25</v>
      </c>
      <c r="J9" s="7">
        <f t="shared" si="16"/>
        <v>33.333333333333329</v>
      </c>
      <c r="K9" s="7">
        <f t="shared" si="16"/>
        <v>50</v>
      </c>
      <c r="L9" s="7">
        <v>0</v>
      </c>
      <c r="M9" s="7">
        <f t="shared" ref="M9:P9" si="17">R9/W9*100</f>
        <v>16.666666666666664</v>
      </c>
      <c r="N9" s="7">
        <f t="shared" si="17"/>
        <v>10</v>
      </c>
      <c r="O9" s="7">
        <f t="shared" si="17"/>
        <v>25</v>
      </c>
      <c r="P9" s="7">
        <f t="shared" si="17"/>
        <v>60</v>
      </c>
      <c r="Q9" s="10">
        <v>0</v>
      </c>
      <c r="R9" s="10">
        <v>1</v>
      </c>
      <c r="S9" s="10">
        <v>1</v>
      </c>
      <c r="T9" s="10">
        <v>4</v>
      </c>
      <c r="U9" s="10">
        <v>12</v>
      </c>
      <c r="V9" s="10">
        <v>0</v>
      </c>
      <c r="W9" s="10">
        <v>6</v>
      </c>
      <c r="X9" s="10">
        <v>10</v>
      </c>
      <c r="Y9" s="10">
        <f t="shared" si="3"/>
        <v>16</v>
      </c>
      <c r="Z9" s="10">
        <v>20</v>
      </c>
      <c r="AA9" s="10">
        <v>4</v>
      </c>
      <c r="AB9" s="10">
        <v>4</v>
      </c>
      <c r="AC9" s="10">
        <v>4</v>
      </c>
      <c r="AD9" s="10">
        <f t="shared" si="4"/>
        <v>12</v>
      </c>
      <c r="AE9" s="10">
        <v>24</v>
      </c>
      <c r="AF9" s="10">
        <f t="shared" si="5"/>
        <v>36</v>
      </c>
    </row>
    <row r="10" spans="1:32" ht="13.5" customHeight="1" x14ac:dyDescent="0.25">
      <c r="A10" s="9" t="s">
        <v>2570</v>
      </c>
      <c r="B10" s="7">
        <f t="shared" ref="B10:F10" si="18">Q10/AA10*$AF$10/V10</f>
        <v>0</v>
      </c>
      <c r="C10" s="7">
        <f t="shared" si="18"/>
        <v>0.9642857142857143</v>
      </c>
      <c r="D10" s="7">
        <f t="shared" si="18"/>
        <v>0.6428571428571429</v>
      </c>
      <c r="E10" s="7">
        <f t="shared" si="18"/>
        <v>1.0684931506849316</v>
      </c>
      <c r="F10" s="7">
        <f t="shared" si="18"/>
        <v>1.0714285714285714</v>
      </c>
      <c r="G10" s="7">
        <f t="shared" ref="G10:K10" si="19">Q10/AA10*100</f>
        <v>0</v>
      </c>
      <c r="H10" s="7">
        <f t="shared" si="19"/>
        <v>25</v>
      </c>
      <c r="I10" s="7">
        <f t="shared" si="19"/>
        <v>25</v>
      </c>
      <c r="J10" s="7">
        <f t="shared" si="19"/>
        <v>72.222222222222214</v>
      </c>
      <c r="K10" s="7">
        <f t="shared" si="19"/>
        <v>34.722222222222221</v>
      </c>
      <c r="L10" s="7">
        <f t="shared" ref="L10:P10" si="20">Q10/V10*100</f>
        <v>0</v>
      </c>
      <c r="M10" s="7">
        <f t="shared" si="20"/>
        <v>10.714285714285714</v>
      </c>
      <c r="N10" s="7">
        <f t="shared" si="20"/>
        <v>7.1428571428571423</v>
      </c>
      <c r="O10" s="7">
        <f t="shared" si="20"/>
        <v>35.61643835616438</v>
      </c>
      <c r="P10" s="7">
        <f t="shared" si="20"/>
        <v>71.428571428571431</v>
      </c>
      <c r="Q10" s="10">
        <v>0</v>
      </c>
      <c r="R10" s="10">
        <v>3</v>
      </c>
      <c r="S10" s="10">
        <v>3</v>
      </c>
      <c r="T10" s="10">
        <v>26</v>
      </c>
      <c r="U10" s="10">
        <v>25</v>
      </c>
      <c r="V10" s="10">
        <v>3</v>
      </c>
      <c r="W10" s="10">
        <v>28</v>
      </c>
      <c r="X10" s="10">
        <v>42</v>
      </c>
      <c r="Y10" s="10">
        <f t="shared" si="3"/>
        <v>73</v>
      </c>
      <c r="Z10" s="10">
        <v>35</v>
      </c>
      <c r="AA10" s="10">
        <v>12</v>
      </c>
      <c r="AB10" s="10">
        <v>12</v>
      </c>
      <c r="AC10" s="10">
        <v>12</v>
      </c>
      <c r="AD10" s="10">
        <f t="shared" si="4"/>
        <v>36</v>
      </c>
      <c r="AE10" s="10">
        <v>72</v>
      </c>
      <c r="AF10" s="10">
        <f t="shared" si="5"/>
        <v>108</v>
      </c>
    </row>
    <row r="11" spans="1:32" ht="13.5" customHeight="1" x14ac:dyDescent="0.25">
      <c r="A11" s="9" t="s">
        <v>20</v>
      </c>
      <c r="B11" s="7">
        <f t="shared" ref="B11:F11" si="21">Q11/AA11*$AF$11/V11</f>
        <v>0</v>
      </c>
      <c r="C11" s="7">
        <f t="shared" si="21"/>
        <v>1.2857142857142858</v>
      </c>
      <c r="D11" s="7">
        <f t="shared" si="21"/>
        <v>0</v>
      </c>
      <c r="E11" s="7">
        <f t="shared" si="21"/>
        <v>1</v>
      </c>
      <c r="F11" s="7">
        <f t="shared" si="21"/>
        <v>1</v>
      </c>
      <c r="G11" s="7">
        <f t="shared" ref="G11:K11" si="22">Q11/AA11*100</f>
        <v>0</v>
      </c>
      <c r="H11" s="7">
        <f t="shared" si="22"/>
        <v>50</v>
      </c>
      <c r="I11" s="7">
        <f t="shared" si="22"/>
        <v>0</v>
      </c>
      <c r="J11" s="7">
        <f t="shared" si="22"/>
        <v>75</v>
      </c>
      <c r="K11" s="7">
        <f t="shared" si="22"/>
        <v>25</v>
      </c>
      <c r="L11" s="7">
        <f t="shared" ref="L11:P11" si="23">Q11/V11*100</f>
        <v>0</v>
      </c>
      <c r="M11" s="7">
        <f t="shared" si="23"/>
        <v>14.285714285714285</v>
      </c>
      <c r="N11" s="7">
        <f t="shared" si="23"/>
        <v>0</v>
      </c>
      <c r="O11" s="7">
        <f t="shared" si="23"/>
        <v>33.333333333333329</v>
      </c>
      <c r="P11" s="7">
        <f t="shared" si="23"/>
        <v>66.666666666666657</v>
      </c>
      <c r="Q11" s="10">
        <v>0</v>
      </c>
      <c r="R11" s="10">
        <v>2</v>
      </c>
      <c r="S11" s="10">
        <v>0</v>
      </c>
      <c r="T11" s="10">
        <v>9</v>
      </c>
      <c r="U11" s="10">
        <v>6</v>
      </c>
      <c r="V11" s="10">
        <v>3</v>
      </c>
      <c r="W11" s="10">
        <v>14</v>
      </c>
      <c r="X11" s="10">
        <v>10</v>
      </c>
      <c r="Y11" s="10">
        <f t="shared" si="3"/>
        <v>27</v>
      </c>
      <c r="Z11" s="10">
        <v>9</v>
      </c>
      <c r="AA11" s="10">
        <v>4</v>
      </c>
      <c r="AB11" s="10">
        <v>4</v>
      </c>
      <c r="AC11" s="10">
        <v>4</v>
      </c>
      <c r="AD11" s="10">
        <f t="shared" si="4"/>
        <v>12</v>
      </c>
      <c r="AE11" s="10">
        <v>24</v>
      </c>
      <c r="AF11" s="10">
        <f t="shared" si="5"/>
        <v>36</v>
      </c>
    </row>
    <row r="12" spans="1:32" ht="13.5" customHeight="1" x14ac:dyDescent="0.25">
      <c r="A12" s="9" t="s">
        <v>22</v>
      </c>
      <c r="B12" s="7">
        <v>0</v>
      </c>
      <c r="C12" s="7">
        <f t="shared" ref="C12:F12" si="24">R12/AB12*$AF$12/W12</f>
        <v>1.5</v>
      </c>
      <c r="D12" s="7">
        <f t="shared" si="24"/>
        <v>0.5625</v>
      </c>
      <c r="E12" s="7">
        <f t="shared" si="24"/>
        <v>1.0909090909090908</v>
      </c>
      <c r="F12" s="7">
        <f t="shared" si="24"/>
        <v>1.0714285714285714</v>
      </c>
      <c r="G12" s="7">
        <f t="shared" ref="G12:K12" si="25">Q12/AA12*100</f>
        <v>0</v>
      </c>
      <c r="H12" s="7">
        <f t="shared" si="25"/>
        <v>25</v>
      </c>
      <c r="I12" s="7">
        <f t="shared" si="25"/>
        <v>25</v>
      </c>
      <c r="J12" s="7">
        <f t="shared" si="25"/>
        <v>66.666666666666657</v>
      </c>
      <c r="K12" s="7">
        <f t="shared" si="25"/>
        <v>41.666666666666671</v>
      </c>
      <c r="L12" s="7">
        <v>0</v>
      </c>
      <c r="M12" s="7">
        <f t="shared" ref="M12:P12" si="26">R12/W12*100</f>
        <v>16.666666666666664</v>
      </c>
      <c r="N12" s="7">
        <f t="shared" si="26"/>
        <v>6.25</v>
      </c>
      <c r="O12" s="7">
        <f t="shared" si="26"/>
        <v>36.363636363636367</v>
      </c>
      <c r="P12" s="7">
        <f t="shared" si="26"/>
        <v>71.428571428571431</v>
      </c>
      <c r="Q12" s="10">
        <v>0</v>
      </c>
      <c r="R12" s="10">
        <v>1</v>
      </c>
      <c r="S12" s="10">
        <v>1</v>
      </c>
      <c r="T12" s="10">
        <v>8</v>
      </c>
      <c r="U12" s="10">
        <v>10</v>
      </c>
      <c r="V12" s="10">
        <v>0</v>
      </c>
      <c r="W12" s="10">
        <v>6</v>
      </c>
      <c r="X12" s="10">
        <v>16</v>
      </c>
      <c r="Y12" s="10">
        <f t="shared" si="3"/>
        <v>22</v>
      </c>
      <c r="Z12" s="10">
        <v>14</v>
      </c>
      <c r="AA12" s="10">
        <v>4</v>
      </c>
      <c r="AB12" s="10">
        <v>4</v>
      </c>
      <c r="AC12" s="10">
        <v>4</v>
      </c>
      <c r="AD12" s="10">
        <f t="shared" si="4"/>
        <v>12</v>
      </c>
      <c r="AE12" s="10">
        <v>24</v>
      </c>
      <c r="AF12" s="10">
        <f t="shared" si="5"/>
        <v>36</v>
      </c>
    </row>
    <row r="13" spans="1:32" ht="13.5" customHeight="1" x14ac:dyDescent="0.25">
      <c r="A13" s="9" t="s">
        <v>24</v>
      </c>
      <c r="B13" s="7">
        <v>0</v>
      </c>
      <c r="C13" s="7">
        <f t="shared" ref="C13:F13" si="27">R13/AB13*$AF$13/W13</f>
        <v>0</v>
      </c>
      <c r="D13" s="7">
        <f t="shared" si="27"/>
        <v>1.125</v>
      </c>
      <c r="E13" s="7">
        <f t="shared" si="27"/>
        <v>1.125</v>
      </c>
      <c r="F13" s="7">
        <f t="shared" si="27"/>
        <v>1.125</v>
      </c>
      <c r="G13" s="7">
        <f t="shared" ref="G13:K13" si="28">Q13/AA13*100</f>
        <v>0</v>
      </c>
      <c r="H13" s="7">
        <f t="shared" si="28"/>
        <v>0</v>
      </c>
      <c r="I13" s="7">
        <f t="shared" si="28"/>
        <v>50</v>
      </c>
      <c r="J13" s="7">
        <f t="shared" si="28"/>
        <v>75</v>
      </c>
      <c r="K13" s="7">
        <f t="shared" si="28"/>
        <v>37.5</v>
      </c>
      <c r="L13" s="7">
        <v>0</v>
      </c>
      <c r="M13" s="7">
        <f t="shared" ref="M13:P13" si="29">R13/W13*100</f>
        <v>0</v>
      </c>
      <c r="N13" s="7">
        <f t="shared" si="29"/>
        <v>12.5</v>
      </c>
      <c r="O13" s="7">
        <f t="shared" si="29"/>
        <v>37.5</v>
      </c>
      <c r="P13" s="7">
        <f t="shared" si="29"/>
        <v>75</v>
      </c>
      <c r="Q13" s="10">
        <v>0</v>
      </c>
      <c r="R13" s="10">
        <v>0</v>
      </c>
      <c r="S13" s="10">
        <v>2</v>
      </c>
      <c r="T13" s="10">
        <v>9</v>
      </c>
      <c r="U13" s="10">
        <v>9</v>
      </c>
      <c r="V13" s="10">
        <v>0</v>
      </c>
      <c r="W13" s="10">
        <v>8</v>
      </c>
      <c r="X13" s="10">
        <v>16</v>
      </c>
      <c r="Y13" s="10">
        <f t="shared" si="3"/>
        <v>24</v>
      </c>
      <c r="Z13" s="10">
        <v>12</v>
      </c>
      <c r="AA13" s="10">
        <v>4</v>
      </c>
      <c r="AB13" s="10">
        <v>4</v>
      </c>
      <c r="AC13" s="10">
        <v>4</v>
      </c>
      <c r="AD13" s="10">
        <f t="shared" si="4"/>
        <v>12</v>
      </c>
      <c r="AE13" s="10">
        <v>24</v>
      </c>
      <c r="AF13" s="10">
        <f t="shared" si="5"/>
        <v>36</v>
      </c>
    </row>
    <row r="14" spans="1:32" ht="13.5" customHeight="1" x14ac:dyDescent="0.25">
      <c r="A14" s="9" t="s">
        <v>2571</v>
      </c>
      <c r="B14" s="7">
        <f t="shared" ref="B14:F14" si="30">Q14/AA14*$AF$14/V14</f>
        <v>0</v>
      </c>
      <c r="C14" s="7">
        <f t="shared" si="30"/>
        <v>1.5</v>
      </c>
      <c r="D14" s="7">
        <f t="shared" si="30"/>
        <v>1.6578947368421055</v>
      </c>
      <c r="E14" s="7">
        <f t="shared" si="30"/>
        <v>1.263157894736842</v>
      </c>
      <c r="F14" s="7">
        <f t="shared" si="30"/>
        <v>1.1470588235294117</v>
      </c>
      <c r="G14" s="7">
        <f t="shared" ref="G14:K14" si="31">Q14/AA14*100</f>
        <v>0</v>
      </c>
      <c r="H14" s="7">
        <f t="shared" si="31"/>
        <v>25</v>
      </c>
      <c r="I14" s="7">
        <f t="shared" si="31"/>
        <v>58.333333333333336</v>
      </c>
      <c r="J14" s="7">
        <f t="shared" si="31"/>
        <v>66.666666666666657</v>
      </c>
      <c r="K14" s="7">
        <f t="shared" si="31"/>
        <v>54.166666666666664</v>
      </c>
      <c r="L14" s="7">
        <f t="shared" ref="L14:P14" si="32">Q14/V14*100</f>
        <v>0</v>
      </c>
      <c r="M14" s="7">
        <f t="shared" si="32"/>
        <v>16.666666666666664</v>
      </c>
      <c r="N14" s="7">
        <f t="shared" si="32"/>
        <v>18.421052631578945</v>
      </c>
      <c r="O14" s="7">
        <f t="shared" si="32"/>
        <v>42.105263157894733</v>
      </c>
      <c r="P14" s="7">
        <f t="shared" si="32"/>
        <v>76.470588235294116</v>
      </c>
      <c r="Q14" s="10">
        <v>0</v>
      </c>
      <c r="R14" s="10">
        <v>3</v>
      </c>
      <c r="S14" s="10">
        <v>7</v>
      </c>
      <c r="T14" s="10">
        <v>24</v>
      </c>
      <c r="U14" s="10">
        <v>39</v>
      </c>
      <c r="V14" s="10">
        <v>1</v>
      </c>
      <c r="W14" s="10">
        <v>18</v>
      </c>
      <c r="X14" s="10">
        <v>38</v>
      </c>
      <c r="Y14" s="10">
        <f t="shared" si="3"/>
        <v>57</v>
      </c>
      <c r="Z14" s="10">
        <v>51</v>
      </c>
      <c r="AA14" s="10">
        <v>12</v>
      </c>
      <c r="AB14" s="10">
        <v>12</v>
      </c>
      <c r="AC14" s="10">
        <v>12</v>
      </c>
      <c r="AD14" s="10">
        <f t="shared" si="4"/>
        <v>36</v>
      </c>
      <c r="AE14" s="10">
        <v>72</v>
      </c>
      <c r="AF14" s="10">
        <f t="shared" si="5"/>
        <v>108</v>
      </c>
    </row>
    <row r="15" spans="1:32" ht="13.5" customHeight="1" x14ac:dyDescent="0.25">
      <c r="A15" s="9" t="s">
        <v>34</v>
      </c>
      <c r="B15" s="7">
        <v>0</v>
      </c>
      <c r="C15" s="7">
        <f t="shared" ref="C15:F15" si="33">R15/AB15*$AF$15/W15</f>
        <v>1.2857142857142858</v>
      </c>
      <c r="D15" s="7">
        <f t="shared" si="33"/>
        <v>0.9</v>
      </c>
      <c r="E15" s="7">
        <f t="shared" si="33"/>
        <v>1.0588235294117647</v>
      </c>
      <c r="F15" s="7">
        <f t="shared" si="33"/>
        <v>1.0263157894736843</v>
      </c>
      <c r="G15" s="7">
        <f t="shared" ref="G15:K15" si="34">Q15/AA15*100</f>
        <v>0</v>
      </c>
      <c r="H15" s="7">
        <f t="shared" si="34"/>
        <v>25</v>
      </c>
      <c r="I15" s="7">
        <f t="shared" si="34"/>
        <v>25</v>
      </c>
      <c r="J15" s="7">
        <f t="shared" si="34"/>
        <v>50</v>
      </c>
      <c r="K15" s="7">
        <f t="shared" si="34"/>
        <v>54.166666666666664</v>
      </c>
      <c r="L15" s="7">
        <v>0</v>
      </c>
      <c r="M15" s="7">
        <f t="shared" ref="M15:P15" si="35">R15/W15*100</f>
        <v>14.285714285714285</v>
      </c>
      <c r="N15" s="7">
        <f t="shared" si="35"/>
        <v>10</v>
      </c>
      <c r="O15" s="7">
        <f t="shared" si="35"/>
        <v>35.294117647058826</v>
      </c>
      <c r="P15" s="7">
        <f t="shared" si="35"/>
        <v>68.421052631578945</v>
      </c>
      <c r="Q15" s="10">
        <v>0</v>
      </c>
      <c r="R15" s="10">
        <v>1</v>
      </c>
      <c r="S15" s="10">
        <v>1</v>
      </c>
      <c r="T15" s="10">
        <v>6</v>
      </c>
      <c r="U15" s="10">
        <v>13</v>
      </c>
      <c r="V15" s="10">
        <v>0</v>
      </c>
      <c r="W15" s="10">
        <v>7</v>
      </c>
      <c r="X15" s="10">
        <v>10</v>
      </c>
      <c r="Y15" s="10">
        <f t="shared" si="3"/>
        <v>17</v>
      </c>
      <c r="Z15" s="10">
        <v>19</v>
      </c>
      <c r="AA15" s="10">
        <v>4</v>
      </c>
      <c r="AB15" s="10">
        <v>4</v>
      </c>
      <c r="AC15" s="10">
        <v>4</v>
      </c>
      <c r="AD15" s="10">
        <f t="shared" si="4"/>
        <v>12</v>
      </c>
      <c r="AE15" s="10">
        <v>24</v>
      </c>
      <c r="AF15" s="10">
        <f t="shared" si="5"/>
        <v>36</v>
      </c>
    </row>
    <row r="16" spans="1:32" ht="13.5" customHeight="1" x14ac:dyDescent="0.25">
      <c r="A16" s="9" t="s">
        <v>36</v>
      </c>
      <c r="B16" s="7">
        <v>0</v>
      </c>
      <c r="C16" s="7">
        <f t="shared" ref="C16:F16" si="36">R16/AB16*$AF$16/W16</f>
        <v>2.5714285714285716</v>
      </c>
      <c r="D16" s="7">
        <f t="shared" si="36"/>
        <v>1.8947368421052631</v>
      </c>
      <c r="E16" s="7">
        <f t="shared" si="36"/>
        <v>1.1538461538461537</v>
      </c>
      <c r="F16" s="7">
        <f t="shared" si="36"/>
        <v>1.2</v>
      </c>
      <c r="G16" s="7">
        <f t="shared" ref="G16:K16" si="37">Q16/AA16*100</f>
        <v>0</v>
      </c>
      <c r="H16" s="7">
        <f t="shared" si="37"/>
        <v>50</v>
      </c>
      <c r="I16" s="7">
        <f t="shared" si="37"/>
        <v>100</v>
      </c>
      <c r="J16" s="7">
        <f t="shared" si="37"/>
        <v>83.333333333333343</v>
      </c>
      <c r="K16" s="7">
        <f t="shared" si="37"/>
        <v>33.333333333333329</v>
      </c>
      <c r="L16" s="7">
        <v>0</v>
      </c>
      <c r="M16" s="7">
        <f t="shared" ref="M16:P16" si="38">R16/W16*100</f>
        <v>28.571428571428569</v>
      </c>
      <c r="N16" s="7">
        <f t="shared" si="38"/>
        <v>21.052631578947366</v>
      </c>
      <c r="O16" s="7">
        <f t="shared" si="38"/>
        <v>38.461538461538467</v>
      </c>
      <c r="P16" s="7">
        <f t="shared" si="38"/>
        <v>80</v>
      </c>
      <c r="Q16" s="10">
        <v>0</v>
      </c>
      <c r="R16" s="10">
        <v>2</v>
      </c>
      <c r="S16" s="10">
        <v>4</v>
      </c>
      <c r="T16" s="10">
        <v>10</v>
      </c>
      <c r="U16" s="10">
        <v>8</v>
      </c>
      <c r="V16" s="10">
        <v>0</v>
      </c>
      <c r="W16" s="10">
        <v>7</v>
      </c>
      <c r="X16" s="10">
        <v>19</v>
      </c>
      <c r="Y16" s="10">
        <f t="shared" si="3"/>
        <v>26</v>
      </c>
      <c r="Z16" s="10">
        <v>10</v>
      </c>
      <c r="AA16" s="10">
        <v>4</v>
      </c>
      <c r="AB16" s="10">
        <v>4</v>
      </c>
      <c r="AC16" s="10">
        <v>4</v>
      </c>
      <c r="AD16" s="10">
        <f t="shared" si="4"/>
        <v>12</v>
      </c>
      <c r="AE16" s="10">
        <v>24</v>
      </c>
      <c r="AF16" s="10">
        <f t="shared" si="5"/>
        <v>36</v>
      </c>
    </row>
    <row r="17" spans="1:32" ht="13.5" customHeight="1" x14ac:dyDescent="0.25">
      <c r="A17" s="9" t="s">
        <v>38</v>
      </c>
      <c r="B17" s="7">
        <f t="shared" ref="B17:F17" si="39">Q17/AA17*$AF$17/V17</f>
        <v>0</v>
      </c>
      <c r="C17" s="7">
        <f t="shared" si="39"/>
        <v>0</v>
      </c>
      <c r="D17" s="7">
        <f t="shared" si="39"/>
        <v>2</v>
      </c>
      <c r="E17" s="7">
        <f t="shared" si="39"/>
        <v>1.7142857142857142</v>
      </c>
      <c r="F17" s="7">
        <f t="shared" si="39"/>
        <v>1.2272727272727273</v>
      </c>
      <c r="G17" s="7">
        <f t="shared" ref="G17:K17" si="40">Q17/AA17*100</f>
        <v>0</v>
      </c>
      <c r="H17" s="7">
        <f t="shared" si="40"/>
        <v>0</v>
      </c>
      <c r="I17" s="7">
        <f t="shared" si="40"/>
        <v>50</v>
      </c>
      <c r="J17" s="7">
        <f t="shared" si="40"/>
        <v>66.666666666666657</v>
      </c>
      <c r="K17" s="7">
        <f t="shared" si="40"/>
        <v>75</v>
      </c>
      <c r="L17" s="7">
        <f t="shared" ref="L17:P17" si="41">Q17/V17*100</f>
        <v>0</v>
      </c>
      <c r="M17" s="7">
        <f t="shared" si="41"/>
        <v>0</v>
      </c>
      <c r="N17" s="7">
        <f t="shared" si="41"/>
        <v>22.222222222222221</v>
      </c>
      <c r="O17" s="7">
        <f t="shared" si="41"/>
        <v>57.142857142857139</v>
      </c>
      <c r="P17" s="7">
        <f t="shared" si="41"/>
        <v>81.818181818181827</v>
      </c>
      <c r="Q17" s="10">
        <v>0</v>
      </c>
      <c r="R17" s="10">
        <v>0</v>
      </c>
      <c r="S17" s="10">
        <v>2</v>
      </c>
      <c r="T17" s="10">
        <v>8</v>
      </c>
      <c r="U17" s="10">
        <v>18</v>
      </c>
      <c r="V17" s="10">
        <v>1</v>
      </c>
      <c r="W17" s="10">
        <v>4</v>
      </c>
      <c r="X17" s="10">
        <v>9</v>
      </c>
      <c r="Y17" s="10">
        <f t="shared" si="3"/>
        <v>14</v>
      </c>
      <c r="Z17" s="10">
        <v>22</v>
      </c>
      <c r="AA17" s="10">
        <v>4</v>
      </c>
      <c r="AB17" s="10">
        <v>4</v>
      </c>
      <c r="AC17" s="10">
        <v>4</v>
      </c>
      <c r="AD17" s="10">
        <f t="shared" si="4"/>
        <v>12</v>
      </c>
      <c r="AE17" s="10">
        <v>24</v>
      </c>
      <c r="AF17" s="10">
        <f t="shared" si="5"/>
        <v>36</v>
      </c>
    </row>
    <row r="18" spans="1:32" ht="13.5" customHeight="1" x14ac:dyDescent="0.25">
      <c r="A18" s="9" t="s">
        <v>2572</v>
      </c>
      <c r="B18" s="7">
        <f t="shared" ref="B18:F18" si="42">Q18/AA18*$AF$18/V18</f>
        <v>0</v>
      </c>
      <c r="C18" s="7">
        <f t="shared" si="42"/>
        <v>1.5</v>
      </c>
      <c r="D18" s="7">
        <f t="shared" si="42"/>
        <v>1.173913043478261</v>
      </c>
      <c r="E18" s="7">
        <f t="shared" si="42"/>
        <v>1.0746268656716418</v>
      </c>
      <c r="F18" s="7">
        <f t="shared" si="42"/>
        <v>1.0609756097560976</v>
      </c>
      <c r="G18" s="7">
        <f t="shared" ref="G18:K18" si="43">Q18/AA18*100</f>
        <v>0</v>
      </c>
      <c r="H18" s="7">
        <f t="shared" si="43"/>
        <v>25</v>
      </c>
      <c r="I18" s="7">
        <f t="shared" si="43"/>
        <v>50</v>
      </c>
      <c r="J18" s="7">
        <f t="shared" si="43"/>
        <v>66.666666666666657</v>
      </c>
      <c r="K18" s="7">
        <f t="shared" si="43"/>
        <v>40.277777777777779</v>
      </c>
      <c r="L18" s="7">
        <f t="shared" ref="L18:P18" si="44">Q18/V18*100</f>
        <v>0</v>
      </c>
      <c r="M18" s="7">
        <f t="shared" si="44"/>
        <v>16.666666666666664</v>
      </c>
      <c r="N18" s="7">
        <f t="shared" si="44"/>
        <v>13.043478260869565</v>
      </c>
      <c r="O18" s="7">
        <f t="shared" si="44"/>
        <v>35.820895522388057</v>
      </c>
      <c r="P18" s="7">
        <f t="shared" si="44"/>
        <v>70.731707317073173</v>
      </c>
      <c r="Q18" s="10">
        <v>0</v>
      </c>
      <c r="R18" s="10">
        <v>3</v>
      </c>
      <c r="S18" s="10">
        <v>6</v>
      </c>
      <c r="T18" s="10">
        <v>24</v>
      </c>
      <c r="U18" s="10">
        <v>29</v>
      </c>
      <c r="V18" s="10">
        <v>3</v>
      </c>
      <c r="W18" s="10">
        <v>18</v>
      </c>
      <c r="X18" s="10">
        <v>46</v>
      </c>
      <c r="Y18" s="10">
        <f t="shared" si="3"/>
        <v>67</v>
      </c>
      <c r="Z18" s="10">
        <v>41</v>
      </c>
      <c r="AA18" s="10">
        <v>12</v>
      </c>
      <c r="AB18" s="10">
        <v>12</v>
      </c>
      <c r="AC18" s="10">
        <v>12</v>
      </c>
      <c r="AD18" s="10">
        <f t="shared" si="4"/>
        <v>36</v>
      </c>
      <c r="AE18" s="10">
        <v>72</v>
      </c>
      <c r="AF18" s="10">
        <f t="shared" si="5"/>
        <v>108</v>
      </c>
    </row>
    <row r="19" spans="1:32" ht="13.5" customHeight="1" x14ac:dyDescent="0.25">
      <c r="A19" s="9" t="s">
        <v>26</v>
      </c>
      <c r="B19" s="7">
        <f t="shared" ref="B19:F19" si="45">Q19/AA19*$AF$19/V19</f>
        <v>0</v>
      </c>
      <c r="C19" s="7">
        <f t="shared" si="45"/>
        <v>3.6</v>
      </c>
      <c r="D19" s="7">
        <f t="shared" si="45"/>
        <v>1.2</v>
      </c>
      <c r="E19" s="7">
        <f t="shared" si="45"/>
        <v>1</v>
      </c>
      <c r="F19" s="7">
        <f t="shared" si="45"/>
        <v>1</v>
      </c>
      <c r="G19" s="7">
        <f t="shared" ref="G19:K19" si="46">Q19/AA19*100</f>
        <v>0</v>
      </c>
      <c r="H19" s="7">
        <f t="shared" si="46"/>
        <v>50</v>
      </c>
      <c r="I19" s="7">
        <f t="shared" si="46"/>
        <v>50</v>
      </c>
      <c r="J19" s="7">
        <f t="shared" si="46"/>
        <v>58.333333333333336</v>
      </c>
      <c r="K19" s="7">
        <f t="shared" si="46"/>
        <v>41.666666666666671</v>
      </c>
      <c r="L19" s="7">
        <f t="shared" ref="L19:P19" si="47">Q19/V19*100</f>
        <v>0</v>
      </c>
      <c r="M19" s="7">
        <f t="shared" si="47"/>
        <v>40</v>
      </c>
      <c r="N19" s="7">
        <f t="shared" si="47"/>
        <v>13.333333333333334</v>
      </c>
      <c r="O19" s="7">
        <f t="shared" si="47"/>
        <v>33.333333333333329</v>
      </c>
      <c r="P19" s="7">
        <f t="shared" si="47"/>
        <v>66.666666666666657</v>
      </c>
      <c r="Q19" s="10">
        <v>0</v>
      </c>
      <c r="R19" s="10">
        <v>2</v>
      </c>
      <c r="S19" s="10">
        <v>2</v>
      </c>
      <c r="T19" s="10">
        <v>7</v>
      </c>
      <c r="U19" s="10">
        <v>10</v>
      </c>
      <c r="V19" s="10">
        <v>1</v>
      </c>
      <c r="W19" s="10">
        <v>5</v>
      </c>
      <c r="X19" s="10">
        <v>15</v>
      </c>
      <c r="Y19" s="10">
        <f t="shared" si="3"/>
        <v>21</v>
      </c>
      <c r="Z19" s="10">
        <v>15</v>
      </c>
      <c r="AA19" s="10">
        <v>4</v>
      </c>
      <c r="AB19" s="10">
        <v>4</v>
      </c>
      <c r="AC19" s="10">
        <v>4</v>
      </c>
      <c r="AD19" s="10">
        <f t="shared" si="4"/>
        <v>12</v>
      </c>
      <c r="AE19" s="10">
        <v>24</v>
      </c>
      <c r="AF19" s="10">
        <f t="shared" si="5"/>
        <v>36</v>
      </c>
    </row>
    <row r="20" spans="1:32" ht="13.5" customHeight="1" x14ac:dyDescent="0.25">
      <c r="A20" s="9" t="s">
        <v>32</v>
      </c>
      <c r="B20" s="7">
        <f t="shared" ref="B20:F20" si="48">Q20/AA20*$AF$20/V20</f>
        <v>0</v>
      </c>
      <c r="C20" s="7">
        <f t="shared" si="48"/>
        <v>0.81818181818181823</v>
      </c>
      <c r="D20" s="7">
        <f t="shared" si="48"/>
        <v>0.81818181818181823</v>
      </c>
      <c r="E20" s="7">
        <f t="shared" si="48"/>
        <v>1</v>
      </c>
      <c r="F20" s="7">
        <f t="shared" si="48"/>
        <v>1</v>
      </c>
      <c r="G20" s="7">
        <f t="shared" ref="G20:K20" si="49">Q20/AA20*100</f>
        <v>0</v>
      </c>
      <c r="H20" s="7">
        <f t="shared" si="49"/>
        <v>25</v>
      </c>
      <c r="I20" s="7">
        <f t="shared" si="49"/>
        <v>25</v>
      </c>
      <c r="J20" s="7">
        <f t="shared" si="49"/>
        <v>66.666666666666657</v>
      </c>
      <c r="K20" s="7">
        <f t="shared" si="49"/>
        <v>33.333333333333329</v>
      </c>
      <c r="L20" s="7">
        <f t="shared" ref="L20:P20" si="50">Q20/V20*100</f>
        <v>0</v>
      </c>
      <c r="M20" s="7">
        <f t="shared" si="50"/>
        <v>9.0909090909090917</v>
      </c>
      <c r="N20" s="7">
        <f t="shared" si="50"/>
        <v>9.0909090909090917</v>
      </c>
      <c r="O20" s="7">
        <f t="shared" si="50"/>
        <v>33.333333333333329</v>
      </c>
      <c r="P20" s="7">
        <f t="shared" si="50"/>
        <v>66.666666666666657</v>
      </c>
      <c r="Q20" s="10">
        <v>0</v>
      </c>
      <c r="R20" s="10">
        <v>1</v>
      </c>
      <c r="S20" s="10">
        <v>1</v>
      </c>
      <c r="T20" s="10">
        <v>8</v>
      </c>
      <c r="U20" s="10">
        <v>8</v>
      </c>
      <c r="V20" s="10">
        <v>2</v>
      </c>
      <c r="W20" s="10">
        <v>11</v>
      </c>
      <c r="X20" s="10">
        <v>11</v>
      </c>
      <c r="Y20" s="10">
        <f t="shared" si="3"/>
        <v>24</v>
      </c>
      <c r="Z20" s="10">
        <v>12</v>
      </c>
      <c r="AA20" s="10">
        <v>4</v>
      </c>
      <c r="AB20" s="10">
        <v>4</v>
      </c>
      <c r="AC20" s="10">
        <v>4</v>
      </c>
      <c r="AD20" s="10">
        <f t="shared" si="4"/>
        <v>12</v>
      </c>
      <c r="AE20" s="10">
        <v>24</v>
      </c>
      <c r="AF20" s="10">
        <f t="shared" si="5"/>
        <v>36</v>
      </c>
    </row>
    <row r="21" spans="1:32" ht="13.5" customHeight="1" x14ac:dyDescent="0.25">
      <c r="A21" s="9" t="s">
        <v>40</v>
      </c>
      <c r="B21" s="7">
        <v>0</v>
      </c>
      <c r="C21" s="7">
        <f t="shared" ref="C21:F21" si="51">R21/AB21*$AF$21/W21</f>
        <v>0</v>
      </c>
      <c r="D21" s="7">
        <f t="shared" si="51"/>
        <v>1.35</v>
      </c>
      <c r="E21" s="7">
        <f t="shared" si="51"/>
        <v>1.2272727272727273</v>
      </c>
      <c r="F21" s="7">
        <f t="shared" si="51"/>
        <v>1.1785714285714286</v>
      </c>
      <c r="G21" s="7">
        <f t="shared" ref="G21:K21" si="52">Q21/AA21*100</f>
        <v>0</v>
      </c>
      <c r="H21" s="7">
        <f t="shared" si="52"/>
        <v>0</v>
      </c>
      <c r="I21" s="7">
        <f t="shared" si="52"/>
        <v>75</v>
      </c>
      <c r="J21" s="7">
        <f t="shared" si="52"/>
        <v>75</v>
      </c>
      <c r="K21" s="7">
        <f t="shared" si="52"/>
        <v>45.833333333333329</v>
      </c>
      <c r="L21" s="7">
        <v>0</v>
      </c>
      <c r="M21" s="7">
        <f t="shared" ref="M21:P21" si="53">R21/W21*100</f>
        <v>0</v>
      </c>
      <c r="N21" s="7">
        <f t="shared" si="53"/>
        <v>15</v>
      </c>
      <c r="O21" s="7">
        <f t="shared" si="53"/>
        <v>40.909090909090914</v>
      </c>
      <c r="P21" s="7">
        <f t="shared" si="53"/>
        <v>78.571428571428569</v>
      </c>
      <c r="Q21" s="10">
        <v>0</v>
      </c>
      <c r="R21" s="10">
        <v>0</v>
      </c>
      <c r="S21" s="10">
        <v>3</v>
      </c>
      <c r="T21" s="10">
        <v>9</v>
      </c>
      <c r="U21" s="10">
        <v>11</v>
      </c>
      <c r="V21" s="10">
        <v>0</v>
      </c>
      <c r="W21" s="10">
        <v>2</v>
      </c>
      <c r="X21" s="10">
        <v>20</v>
      </c>
      <c r="Y21" s="10">
        <f t="shared" si="3"/>
        <v>22</v>
      </c>
      <c r="Z21" s="10">
        <v>14</v>
      </c>
      <c r="AA21" s="10">
        <v>4</v>
      </c>
      <c r="AB21" s="10">
        <v>4</v>
      </c>
      <c r="AC21" s="10">
        <v>4</v>
      </c>
      <c r="AD21" s="10">
        <f t="shared" si="4"/>
        <v>12</v>
      </c>
      <c r="AE21" s="10">
        <v>24</v>
      </c>
      <c r="AF21" s="10">
        <f t="shared" si="5"/>
        <v>36</v>
      </c>
    </row>
    <row r="22" spans="1:32" ht="13.5" customHeight="1" x14ac:dyDescent="0.25">
      <c r="AF22" s="10">
        <f>AE22+AD22</f>
        <v>0</v>
      </c>
    </row>
    <row r="23" spans="1:32" ht="13.5" customHeight="1" x14ac:dyDescent="0.25">
      <c r="D23" s="16" t="s">
        <v>2573</v>
      </c>
      <c r="E23" s="17"/>
      <c r="F23" s="17"/>
      <c r="G23" s="7">
        <f t="shared" ref="G23:P23" si="54">(G21+G20+G19+G17+G16+G15+G13+G12+G11+G9+G8+G7)/12</f>
        <v>0</v>
      </c>
      <c r="H23" s="7">
        <f t="shared" si="54"/>
        <v>27.083333333333332</v>
      </c>
      <c r="I23" s="7">
        <f t="shared" si="54"/>
        <v>39.583333333333336</v>
      </c>
      <c r="J23" s="7">
        <f t="shared" si="54"/>
        <v>63.888888888888893</v>
      </c>
      <c r="K23" s="7">
        <f t="shared" si="54"/>
        <v>44.444444444444436</v>
      </c>
      <c r="L23" s="7">
        <f t="shared" si="54"/>
        <v>0</v>
      </c>
      <c r="M23" s="7">
        <f t="shared" si="54"/>
        <v>12.946381104275838</v>
      </c>
      <c r="N23" s="7">
        <f t="shared" si="54"/>
        <v>12.533456431482747</v>
      </c>
      <c r="O23" s="7">
        <f t="shared" si="54"/>
        <v>36.753467574546001</v>
      </c>
      <c r="P23" s="7">
        <f t="shared" si="54"/>
        <v>71.640306574517098</v>
      </c>
    </row>
    <row r="24" spans="1:32" ht="13.5" customHeight="1" x14ac:dyDescent="0.25"/>
    <row r="25" spans="1:32" ht="13.5" customHeight="1" x14ac:dyDescent="0.25"/>
    <row r="26" spans="1:32" ht="13.5" customHeight="1" x14ac:dyDescent="0.25">
      <c r="F26" s="18" t="s">
        <v>2574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32" ht="13.5" customHeight="1" x14ac:dyDescent="0.25"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32" ht="13.5" customHeight="1" x14ac:dyDescent="0.25"/>
    <row r="29" spans="1:32" ht="13.5" customHeight="1" x14ac:dyDescent="0.25">
      <c r="B29" s="20" t="s">
        <v>2560</v>
      </c>
      <c r="C29" s="17"/>
      <c r="D29" s="17"/>
      <c r="E29" s="17"/>
      <c r="F29" s="17"/>
      <c r="G29" s="19" t="s">
        <v>2561</v>
      </c>
      <c r="H29" s="17"/>
      <c r="I29" s="17"/>
      <c r="J29" s="17"/>
      <c r="K29" s="17"/>
      <c r="L29" s="19" t="s">
        <v>2562</v>
      </c>
      <c r="M29" s="17"/>
      <c r="N29" s="17"/>
      <c r="O29" s="17"/>
      <c r="P29" s="17"/>
      <c r="Q29" s="20" t="s">
        <v>2563</v>
      </c>
      <c r="R29" s="17"/>
      <c r="S29" s="17"/>
      <c r="T29" s="17"/>
      <c r="U29" s="17"/>
      <c r="V29" s="20" t="s">
        <v>2564</v>
      </c>
      <c r="W29" s="17"/>
      <c r="X29" s="17"/>
      <c r="Y29" s="17"/>
      <c r="Z29" s="17"/>
      <c r="AA29" s="20" t="s">
        <v>2565</v>
      </c>
      <c r="AB29" s="17"/>
      <c r="AC29" s="17"/>
      <c r="AD29" s="17"/>
      <c r="AE29" s="17"/>
      <c r="AF29" s="19" t="s">
        <v>2566</v>
      </c>
    </row>
    <row r="30" spans="1:32" ht="13.5" customHeight="1" x14ac:dyDescent="0.25">
      <c r="B30" s="8" t="s">
        <v>57</v>
      </c>
      <c r="C30" s="8" t="s">
        <v>14</v>
      </c>
      <c r="D30" s="8" t="s">
        <v>82</v>
      </c>
      <c r="E30" s="8" t="s">
        <v>2567</v>
      </c>
      <c r="F30" s="8" t="s">
        <v>95</v>
      </c>
      <c r="G30" s="8" t="s">
        <v>57</v>
      </c>
      <c r="H30" s="8" t="s">
        <v>14</v>
      </c>
      <c r="I30" s="8" t="s">
        <v>82</v>
      </c>
      <c r="J30" s="8" t="s">
        <v>2567</v>
      </c>
      <c r="K30" s="8" t="s">
        <v>95</v>
      </c>
      <c r="L30" s="8" t="s">
        <v>57</v>
      </c>
      <c r="M30" s="8" t="s">
        <v>14</v>
      </c>
      <c r="N30" s="8" t="s">
        <v>82</v>
      </c>
      <c r="O30" s="8" t="s">
        <v>2567</v>
      </c>
      <c r="P30" s="8" t="s">
        <v>95</v>
      </c>
      <c r="Q30" s="8" t="s">
        <v>57</v>
      </c>
      <c r="R30" s="8" t="s">
        <v>14</v>
      </c>
      <c r="S30" s="8" t="s">
        <v>82</v>
      </c>
      <c r="T30" s="8" t="s">
        <v>2567</v>
      </c>
      <c r="U30" s="8" t="s">
        <v>95</v>
      </c>
      <c r="V30" s="8" t="s">
        <v>57</v>
      </c>
      <c r="W30" s="8" t="s">
        <v>14</v>
      </c>
      <c r="X30" s="8" t="s">
        <v>82</v>
      </c>
      <c r="Y30" s="8" t="s">
        <v>2567</v>
      </c>
      <c r="Z30" s="8" t="s">
        <v>95</v>
      </c>
      <c r="AA30" s="8" t="s">
        <v>57</v>
      </c>
      <c r="AB30" s="8" t="s">
        <v>14</v>
      </c>
      <c r="AC30" s="8" t="s">
        <v>82</v>
      </c>
      <c r="AD30" s="8" t="s">
        <v>2567</v>
      </c>
      <c r="AE30" s="8" t="s">
        <v>95</v>
      </c>
      <c r="AF30" s="17"/>
    </row>
    <row r="31" spans="1:32" ht="13.5" customHeight="1" x14ac:dyDescent="0.25">
      <c r="A31" s="9" t="s">
        <v>2568</v>
      </c>
      <c r="B31" s="7">
        <f t="shared" ref="B31:E31" si="55">Q31/AA31*$AF$5/V31</f>
        <v>2.9217391304347826</v>
      </c>
      <c r="C31" s="7">
        <f t="shared" si="55"/>
        <v>1.6941176470588235</v>
      </c>
      <c r="D31" s="7">
        <f t="shared" si="55"/>
        <v>2.4545454545454546</v>
      </c>
      <c r="E31" s="7">
        <f t="shared" si="55"/>
        <v>1.1444444444444444</v>
      </c>
      <c r="F31" s="7">
        <f>U31/AE31*$AF$31/Z31</f>
        <v>1.1203703703703705</v>
      </c>
      <c r="G31" s="7">
        <f t="shared" ref="G31:K31" si="56">Q31/AA31*100</f>
        <v>7.7777777777777777</v>
      </c>
      <c r="H31" s="7">
        <f t="shared" si="56"/>
        <v>0.98039215686274506</v>
      </c>
      <c r="I31" s="7">
        <f t="shared" si="56"/>
        <v>3.125</v>
      </c>
      <c r="J31" s="7">
        <f t="shared" si="56"/>
        <v>71.527777777777786</v>
      </c>
      <c r="K31" s="7">
        <f t="shared" si="56"/>
        <v>42.013888888888893</v>
      </c>
      <c r="L31" s="7">
        <f t="shared" ref="L31:P31" si="57">Q31/V31*100</f>
        <v>30.434782608695656</v>
      </c>
      <c r="M31" s="7">
        <f t="shared" si="57"/>
        <v>20</v>
      </c>
      <c r="N31" s="7">
        <f t="shared" si="57"/>
        <v>27.27272727272727</v>
      </c>
      <c r="O31" s="7">
        <f t="shared" si="57"/>
        <v>38.148148148148145</v>
      </c>
      <c r="P31" s="7">
        <f t="shared" si="57"/>
        <v>74.691358024691354</v>
      </c>
      <c r="Q31" s="10">
        <v>7</v>
      </c>
      <c r="R31" s="10">
        <v>1</v>
      </c>
      <c r="S31" s="10">
        <v>3</v>
      </c>
      <c r="T31" s="10">
        <v>206</v>
      </c>
      <c r="U31" s="10">
        <v>242</v>
      </c>
      <c r="V31" s="10">
        <v>23</v>
      </c>
      <c r="W31" s="10">
        <v>5</v>
      </c>
      <c r="X31" s="10">
        <v>11</v>
      </c>
      <c r="Y31" s="10">
        <v>540</v>
      </c>
      <c r="Z31" s="10">
        <v>324</v>
      </c>
      <c r="AA31" s="10">
        <v>90</v>
      </c>
      <c r="AB31" s="10">
        <v>102</v>
      </c>
      <c r="AC31" s="10">
        <v>96</v>
      </c>
      <c r="AD31" s="10">
        <f>AA31+AB31+AC31</f>
        <v>288</v>
      </c>
      <c r="AE31" s="10">
        <v>576</v>
      </c>
      <c r="AF31" s="10">
        <f t="shared" ref="AF31:AF47" si="58">AD31+AE31</f>
        <v>864</v>
      </c>
    </row>
    <row r="32" spans="1:32" ht="13.5" customHeight="1" x14ac:dyDescent="0.25">
      <c r="A32" s="9" t="s">
        <v>2569</v>
      </c>
      <c r="B32" s="7">
        <f t="shared" ref="B32:E32" si="59">Q32/AA32*$AF$6/V32</f>
        <v>3.6</v>
      </c>
      <c r="C32" s="7">
        <f t="shared" si="59"/>
        <v>2.7</v>
      </c>
      <c r="D32" s="7">
        <f t="shared" si="59"/>
        <v>3</v>
      </c>
      <c r="E32" s="7">
        <f t="shared" si="59"/>
        <v>1.3255813953488371</v>
      </c>
      <c r="F32" s="7">
        <f>U32/AE32*$AF$32/Z32</f>
        <v>1.1076923076923078</v>
      </c>
      <c r="G32" s="7">
        <f t="shared" ref="G32:K32" si="60">Q32/AA32*100</f>
        <v>16.666666666666664</v>
      </c>
      <c r="H32" s="7">
        <f t="shared" si="60"/>
        <v>25</v>
      </c>
      <c r="I32" s="7">
        <f t="shared" si="60"/>
        <v>25</v>
      </c>
      <c r="J32" s="7">
        <f t="shared" si="60"/>
        <v>52.777777777777779</v>
      </c>
      <c r="K32" s="7">
        <f t="shared" si="60"/>
        <v>66.666666666666657</v>
      </c>
      <c r="L32" s="7">
        <f t="shared" ref="L32:P32" si="61">Q32/V32*100</f>
        <v>40</v>
      </c>
      <c r="M32" s="7">
        <f t="shared" si="61"/>
        <v>30</v>
      </c>
      <c r="N32" s="7">
        <f t="shared" si="61"/>
        <v>33.333333333333329</v>
      </c>
      <c r="O32" s="7">
        <f t="shared" si="61"/>
        <v>44.186046511627907</v>
      </c>
      <c r="P32" s="7">
        <f t="shared" si="61"/>
        <v>73.846153846153854</v>
      </c>
      <c r="Q32" s="10">
        <v>2</v>
      </c>
      <c r="R32" s="10">
        <v>3</v>
      </c>
      <c r="S32" s="10">
        <v>3</v>
      </c>
      <c r="T32" s="10">
        <v>19</v>
      </c>
      <c r="U32" s="10">
        <v>48</v>
      </c>
      <c r="V32" s="10">
        <v>5</v>
      </c>
      <c r="W32" s="10">
        <v>10</v>
      </c>
      <c r="X32" s="10">
        <v>9</v>
      </c>
      <c r="Y32" s="10">
        <v>43</v>
      </c>
      <c r="Z32" s="10">
        <v>65</v>
      </c>
      <c r="AA32" s="10">
        <v>12</v>
      </c>
      <c r="AB32" s="10">
        <v>12</v>
      </c>
      <c r="AC32" s="10">
        <v>12</v>
      </c>
      <c r="AD32" s="10">
        <v>36</v>
      </c>
      <c r="AE32" s="10">
        <v>72</v>
      </c>
      <c r="AF32" s="10">
        <f t="shared" si="58"/>
        <v>108</v>
      </c>
    </row>
    <row r="33" spans="1:32" ht="13.5" customHeight="1" x14ac:dyDescent="0.25">
      <c r="A33" s="9" t="s">
        <v>4</v>
      </c>
      <c r="B33" s="7">
        <f t="shared" ref="B33:E33" si="62">Q33/AA33*$AF$7/V33</f>
        <v>3.6</v>
      </c>
      <c r="C33" s="7">
        <f t="shared" si="62"/>
        <v>3</v>
      </c>
      <c r="D33" s="7">
        <f t="shared" si="62"/>
        <v>3</v>
      </c>
      <c r="E33" s="7">
        <f t="shared" si="62"/>
        <v>1.8333333333333333</v>
      </c>
      <c r="F33" s="7">
        <f>U33/AE33*$AF$33/Z33</f>
        <v>1.4166666666666667</v>
      </c>
      <c r="G33" s="7">
        <f t="shared" ref="G33:K33" si="63">Q33/AA33*100</f>
        <v>50</v>
      </c>
      <c r="H33" s="7">
        <f t="shared" si="63"/>
        <v>25</v>
      </c>
      <c r="I33" s="7">
        <f t="shared" si="63"/>
        <v>50</v>
      </c>
      <c r="J33" s="7">
        <f t="shared" si="63"/>
        <v>91.666666666666657</v>
      </c>
      <c r="K33" s="7">
        <f t="shared" si="63"/>
        <v>70.833333333333343</v>
      </c>
      <c r="L33" s="7">
        <f t="shared" ref="L33:P33" si="64">Q33/V33*100</f>
        <v>40</v>
      </c>
      <c r="M33" s="7">
        <f t="shared" si="64"/>
        <v>33.333333333333329</v>
      </c>
      <c r="N33" s="7">
        <f t="shared" si="64"/>
        <v>33.333333333333329</v>
      </c>
      <c r="O33" s="7">
        <f t="shared" si="64"/>
        <v>61.111111111111114</v>
      </c>
      <c r="P33" s="7">
        <f t="shared" si="64"/>
        <v>94.444444444444443</v>
      </c>
      <c r="Q33" s="10">
        <v>2</v>
      </c>
      <c r="R33" s="10">
        <v>1</v>
      </c>
      <c r="S33" s="10">
        <v>2</v>
      </c>
      <c r="T33" s="10">
        <v>11</v>
      </c>
      <c r="U33" s="10">
        <v>17</v>
      </c>
      <c r="V33" s="10">
        <v>5</v>
      </c>
      <c r="W33" s="10">
        <v>3</v>
      </c>
      <c r="X33" s="10">
        <v>6</v>
      </c>
      <c r="Y33" s="10">
        <v>18</v>
      </c>
      <c r="Z33" s="10">
        <v>18</v>
      </c>
      <c r="AA33" s="10">
        <v>4</v>
      </c>
      <c r="AB33" s="10">
        <v>4</v>
      </c>
      <c r="AC33" s="10">
        <v>4</v>
      </c>
      <c r="AD33" s="10">
        <f t="shared" ref="AD33:AD47" si="65">AA33+AB33+AC33</f>
        <v>12</v>
      </c>
      <c r="AE33" s="10">
        <v>24</v>
      </c>
      <c r="AF33" s="10">
        <f t="shared" si="58"/>
        <v>36</v>
      </c>
    </row>
    <row r="34" spans="1:32" ht="13.5" customHeight="1" x14ac:dyDescent="0.25">
      <c r="A34" s="9" t="s">
        <v>6</v>
      </c>
      <c r="B34" s="7">
        <f t="shared" ref="B34:E34" si="66">Q34/AA34*$AF$8/V34</f>
        <v>4.5</v>
      </c>
      <c r="C34" s="7">
        <f t="shared" si="66"/>
        <v>3</v>
      </c>
      <c r="D34" s="7">
        <f t="shared" si="66"/>
        <v>3</v>
      </c>
      <c r="E34" s="7">
        <f t="shared" si="66"/>
        <v>1.6363636363636365</v>
      </c>
      <c r="F34" s="7">
        <f>U34/AE34*$AF$34/Z34</f>
        <v>1.1399999999999999</v>
      </c>
      <c r="G34" s="7">
        <f t="shared" ref="G34:K34" si="67">Q34/AA34*100</f>
        <v>25</v>
      </c>
      <c r="H34" s="7">
        <f t="shared" si="67"/>
        <v>25</v>
      </c>
      <c r="I34" s="7">
        <f t="shared" si="67"/>
        <v>25</v>
      </c>
      <c r="J34" s="7">
        <f t="shared" si="67"/>
        <v>50</v>
      </c>
      <c r="K34" s="7">
        <f t="shared" si="67"/>
        <v>79.166666666666657</v>
      </c>
      <c r="L34" s="7">
        <f t="shared" ref="L34:P34" si="68">Q34/V34*100</f>
        <v>50</v>
      </c>
      <c r="M34" s="7">
        <f t="shared" si="68"/>
        <v>33.333333333333329</v>
      </c>
      <c r="N34" s="7">
        <f t="shared" si="68"/>
        <v>33.333333333333329</v>
      </c>
      <c r="O34" s="7">
        <f t="shared" si="68"/>
        <v>54.54545454545454</v>
      </c>
      <c r="P34" s="7">
        <f t="shared" si="68"/>
        <v>76</v>
      </c>
      <c r="Q34" s="10">
        <v>1</v>
      </c>
      <c r="R34" s="10">
        <v>1</v>
      </c>
      <c r="S34" s="10">
        <v>1</v>
      </c>
      <c r="T34" s="10">
        <v>6</v>
      </c>
      <c r="U34" s="10">
        <v>19</v>
      </c>
      <c r="V34" s="10">
        <v>2</v>
      </c>
      <c r="W34" s="10">
        <v>3</v>
      </c>
      <c r="X34" s="10">
        <v>3</v>
      </c>
      <c r="Y34" s="10">
        <v>11</v>
      </c>
      <c r="Z34" s="10">
        <v>25</v>
      </c>
      <c r="AA34" s="10">
        <v>4</v>
      </c>
      <c r="AB34" s="10">
        <v>4</v>
      </c>
      <c r="AC34" s="10">
        <v>4</v>
      </c>
      <c r="AD34" s="10">
        <f t="shared" si="65"/>
        <v>12</v>
      </c>
      <c r="AE34" s="10">
        <v>24</v>
      </c>
      <c r="AF34" s="10">
        <f t="shared" si="58"/>
        <v>36</v>
      </c>
    </row>
    <row r="35" spans="1:32" ht="13.5" customHeight="1" x14ac:dyDescent="0.25">
      <c r="A35" s="9" t="s">
        <v>8</v>
      </c>
      <c r="B35" s="7">
        <f>Q35/AA35*$AF$35/V35</f>
        <v>3</v>
      </c>
      <c r="C35" s="7">
        <f t="shared" ref="C35:E35" si="69">R35/AB35*$AF$9/W35</f>
        <v>9</v>
      </c>
      <c r="D35" s="7">
        <f t="shared" si="69"/>
        <v>3</v>
      </c>
      <c r="E35" s="7">
        <f t="shared" si="69"/>
        <v>1.5</v>
      </c>
      <c r="F35" s="7">
        <f>U35/AE35*$AF$35/Z35</f>
        <v>1.1590909090909092</v>
      </c>
      <c r="G35" s="7">
        <f t="shared" ref="G35:K35" si="70">Q35/AA35*100</f>
        <v>50</v>
      </c>
      <c r="H35" s="7">
        <f t="shared" si="70"/>
        <v>25</v>
      </c>
      <c r="I35" s="7">
        <f t="shared" si="70"/>
        <v>25</v>
      </c>
      <c r="J35" s="7">
        <f t="shared" si="70"/>
        <v>58.333333333333336</v>
      </c>
      <c r="K35" s="7">
        <f t="shared" si="70"/>
        <v>70.833333333333343</v>
      </c>
      <c r="L35" s="7">
        <f t="shared" ref="L35:P35" si="71">Q35/V35*100</f>
        <v>33.333333333333329</v>
      </c>
      <c r="M35" s="7">
        <f t="shared" si="71"/>
        <v>100</v>
      </c>
      <c r="N35" s="7">
        <f t="shared" si="71"/>
        <v>33.333333333333329</v>
      </c>
      <c r="O35" s="7">
        <f t="shared" si="71"/>
        <v>50</v>
      </c>
      <c r="P35" s="7">
        <f t="shared" si="71"/>
        <v>77.272727272727266</v>
      </c>
      <c r="Q35" s="10">
        <v>2</v>
      </c>
      <c r="R35" s="10">
        <v>1</v>
      </c>
      <c r="S35" s="10">
        <v>1</v>
      </c>
      <c r="T35" s="10">
        <v>7</v>
      </c>
      <c r="U35" s="10">
        <v>17</v>
      </c>
      <c r="V35" s="10">
        <v>6</v>
      </c>
      <c r="W35" s="10">
        <v>1</v>
      </c>
      <c r="X35" s="10">
        <v>3</v>
      </c>
      <c r="Y35" s="10">
        <v>14</v>
      </c>
      <c r="Z35" s="10">
        <v>22</v>
      </c>
      <c r="AA35" s="10">
        <v>4</v>
      </c>
      <c r="AB35" s="10">
        <v>4</v>
      </c>
      <c r="AC35" s="10">
        <v>4</v>
      </c>
      <c r="AD35" s="10">
        <f t="shared" si="65"/>
        <v>12</v>
      </c>
      <c r="AE35" s="10">
        <v>24</v>
      </c>
      <c r="AF35" s="10">
        <f t="shared" si="58"/>
        <v>36</v>
      </c>
    </row>
    <row r="36" spans="1:32" ht="13.5" customHeight="1" x14ac:dyDescent="0.25">
      <c r="A36" s="9" t="s">
        <v>2570</v>
      </c>
      <c r="B36" s="7">
        <f t="shared" ref="B36:E36" si="72">Q36/AA36*$AF$10/V36</f>
        <v>2.7</v>
      </c>
      <c r="C36" s="7">
        <f t="shared" si="72"/>
        <v>2.5714285714285716</v>
      </c>
      <c r="D36" s="7">
        <f t="shared" si="72"/>
        <v>2</v>
      </c>
      <c r="E36" s="7">
        <f t="shared" si="72"/>
        <v>1.3636363636363635</v>
      </c>
      <c r="F36" s="7">
        <f>U36/AE36*$AF$36/Z36</f>
        <v>1.125</v>
      </c>
      <c r="G36" s="7">
        <f t="shared" ref="G36:K36" si="73">Q36/AA36*100</f>
        <v>25</v>
      </c>
      <c r="H36" s="7">
        <f t="shared" si="73"/>
        <v>16.666666666666664</v>
      </c>
      <c r="I36" s="7">
        <f t="shared" si="73"/>
        <v>16.666666666666664</v>
      </c>
      <c r="J36" s="7">
        <f t="shared" si="73"/>
        <v>55.555555555555557</v>
      </c>
      <c r="K36" s="7">
        <f t="shared" si="73"/>
        <v>66.666666666666657</v>
      </c>
      <c r="L36" s="7">
        <f t="shared" ref="L36:P36" si="74">Q36/V36*100</f>
        <v>30</v>
      </c>
      <c r="M36" s="7">
        <f t="shared" si="74"/>
        <v>28.571428571428569</v>
      </c>
      <c r="N36" s="7">
        <f t="shared" si="74"/>
        <v>22.222222222222221</v>
      </c>
      <c r="O36" s="7">
        <f t="shared" si="74"/>
        <v>45.454545454545453</v>
      </c>
      <c r="P36" s="7">
        <f t="shared" si="74"/>
        <v>75</v>
      </c>
      <c r="Q36" s="10">
        <v>3</v>
      </c>
      <c r="R36" s="10">
        <v>2</v>
      </c>
      <c r="S36" s="10">
        <v>2</v>
      </c>
      <c r="T36" s="10">
        <v>20</v>
      </c>
      <c r="U36" s="10">
        <v>48</v>
      </c>
      <c r="V36" s="10">
        <v>10</v>
      </c>
      <c r="W36" s="10">
        <v>7</v>
      </c>
      <c r="X36" s="10">
        <v>9</v>
      </c>
      <c r="Y36" s="10">
        <v>44</v>
      </c>
      <c r="Z36" s="10">
        <v>64</v>
      </c>
      <c r="AA36" s="10">
        <v>12</v>
      </c>
      <c r="AB36" s="10">
        <v>12</v>
      </c>
      <c r="AC36" s="10">
        <v>12</v>
      </c>
      <c r="AD36" s="10">
        <f t="shared" si="65"/>
        <v>36</v>
      </c>
      <c r="AE36" s="10">
        <v>72</v>
      </c>
      <c r="AF36" s="10">
        <f t="shared" si="58"/>
        <v>108</v>
      </c>
    </row>
    <row r="37" spans="1:32" ht="13.5" customHeight="1" x14ac:dyDescent="0.25">
      <c r="A37" s="9" t="s">
        <v>20</v>
      </c>
      <c r="B37" s="7">
        <f t="shared" ref="B37:E37" si="75">Q37/AA37*$AF$11/V37</f>
        <v>3</v>
      </c>
      <c r="C37" s="7">
        <f t="shared" si="75"/>
        <v>3</v>
      </c>
      <c r="D37" s="7">
        <f t="shared" si="75"/>
        <v>4.5</v>
      </c>
      <c r="E37" s="7">
        <f t="shared" si="75"/>
        <v>1.65</v>
      </c>
      <c r="F37" s="7">
        <f>U37/AE37*$AF$37/Z37</f>
        <v>1.40625</v>
      </c>
      <c r="G37" s="7">
        <f t="shared" ref="G37:K37" si="76">Q37/AA37*100</f>
        <v>75</v>
      </c>
      <c r="H37" s="7">
        <f t="shared" si="76"/>
        <v>25</v>
      </c>
      <c r="I37" s="7">
        <f t="shared" si="76"/>
        <v>50</v>
      </c>
      <c r="J37" s="7">
        <f t="shared" si="76"/>
        <v>91.666666666666657</v>
      </c>
      <c r="K37" s="7">
        <f t="shared" si="76"/>
        <v>62.5</v>
      </c>
      <c r="L37" s="7">
        <f t="shared" ref="L37:P37" si="77">Q37/V37*100</f>
        <v>33.333333333333329</v>
      </c>
      <c r="M37" s="7">
        <f t="shared" si="77"/>
        <v>33.333333333333329</v>
      </c>
      <c r="N37" s="7">
        <f t="shared" si="77"/>
        <v>50</v>
      </c>
      <c r="O37" s="7">
        <f t="shared" si="77"/>
        <v>55.000000000000007</v>
      </c>
      <c r="P37" s="7">
        <f t="shared" si="77"/>
        <v>93.75</v>
      </c>
      <c r="Q37" s="10">
        <v>3</v>
      </c>
      <c r="R37" s="10">
        <v>1</v>
      </c>
      <c r="S37" s="10">
        <v>2</v>
      </c>
      <c r="T37" s="10">
        <v>11</v>
      </c>
      <c r="U37" s="10">
        <v>15</v>
      </c>
      <c r="V37" s="10">
        <v>9</v>
      </c>
      <c r="W37" s="10">
        <v>3</v>
      </c>
      <c r="X37" s="10">
        <v>4</v>
      </c>
      <c r="Y37" s="10">
        <v>20</v>
      </c>
      <c r="Z37" s="10">
        <v>16</v>
      </c>
      <c r="AA37" s="10">
        <v>4</v>
      </c>
      <c r="AB37" s="10">
        <v>4</v>
      </c>
      <c r="AC37" s="10">
        <v>4</v>
      </c>
      <c r="AD37" s="10">
        <f t="shared" si="65"/>
        <v>12</v>
      </c>
      <c r="AE37" s="10">
        <v>24</v>
      </c>
      <c r="AF37" s="10">
        <f t="shared" si="58"/>
        <v>36</v>
      </c>
    </row>
    <row r="38" spans="1:32" ht="13.5" customHeight="1" x14ac:dyDescent="0.25">
      <c r="A38" s="9" t="s">
        <v>22</v>
      </c>
      <c r="B38" s="7">
        <f>Q38/AA38*$AF$38/V38</f>
        <v>4.5</v>
      </c>
      <c r="C38" s="7">
        <f t="shared" ref="C38:E38" si="78">R38/AB38*$AF$12/W38</f>
        <v>4.5</v>
      </c>
      <c r="D38" s="7">
        <f t="shared" si="78"/>
        <v>4.5</v>
      </c>
      <c r="E38" s="7">
        <f t="shared" si="78"/>
        <v>1.9285714285714286</v>
      </c>
      <c r="F38" s="7">
        <f>U38/AE38*$AF$38/Z38</f>
        <v>1.2954545454545454</v>
      </c>
      <c r="G38" s="7">
        <f t="shared" ref="G38:K38" si="79">Q38/AA38*100</f>
        <v>75</v>
      </c>
      <c r="H38" s="7">
        <f t="shared" si="79"/>
        <v>50</v>
      </c>
      <c r="I38" s="7">
        <f t="shared" si="79"/>
        <v>50</v>
      </c>
      <c r="J38" s="7">
        <f t="shared" si="79"/>
        <v>75</v>
      </c>
      <c r="K38" s="7">
        <f t="shared" si="79"/>
        <v>79.166666666666657</v>
      </c>
      <c r="L38" s="7">
        <f t="shared" ref="L38:P38" si="80">Q38/V38*100</f>
        <v>50</v>
      </c>
      <c r="M38" s="7">
        <f t="shared" si="80"/>
        <v>50</v>
      </c>
      <c r="N38" s="7">
        <f t="shared" si="80"/>
        <v>50</v>
      </c>
      <c r="O38" s="7">
        <f t="shared" si="80"/>
        <v>64.285714285714292</v>
      </c>
      <c r="P38" s="7">
        <f t="shared" si="80"/>
        <v>86.36363636363636</v>
      </c>
      <c r="Q38" s="10">
        <v>3</v>
      </c>
      <c r="R38" s="10">
        <v>2</v>
      </c>
      <c r="S38" s="10">
        <v>2</v>
      </c>
      <c r="T38" s="10">
        <v>9</v>
      </c>
      <c r="U38" s="10">
        <v>19</v>
      </c>
      <c r="V38" s="10">
        <v>6</v>
      </c>
      <c r="W38" s="10">
        <v>4</v>
      </c>
      <c r="X38" s="10">
        <v>4</v>
      </c>
      <c r="Y38" s="10">
        <v>14</v>
      </c>
      <c r="Z38" s="10">
        <v>22</v>
      </c>
      <c r="AA38" s="10">
        <v>4</v>
      </c>
      <c r="AB38" s="10">
        <v>4</v>
      </c>
      <c r="AC38" s="10">
        <v>4</v>
      </c>
      <c r="AD38" s="10">
        <f t="shared" si="65"/>
        <v>12</v>
      </c>
      <c r="AE38" s="10">
        <v>24</v>
      </c>
      <c r="AF38" s="10">
        <f t="shared" si="58"/>
        <v>36</v>
      </c>
    </row>
    <row r="39" spans="1:32" ht="13.5" customHeight="1" x14ac:dyDescent="0.25">
      <c r="A39" s="9" t="s">
        <v>24</v>
      </c>
      <c r="B39" s="7">
        <f>Q39/AA39*$AF$39/V39</f>
        <v>6</v>
      </c>
      <c r="C39" s="7">
        <f t="shared" ref="C39:E39" si="81">R39/AB39*$AF$13/W39</f>
        <v>3</v>
      </c>
      <c r="D39" s="7">
        <f t="shared" si="81"/>
        <v>4.5</v>
      </c>
      <c r="E39" s="7">
        <f t="shared" si="81"/>
        <v>1.7142857142857142</v>
      </c>
      <c r="F39" s="7">
        <f>U39/AE39*$AF$39/Z39</f>
        <v>1.2272727272727273</v>
      </c>
      <c r="G39" s="7">
        <f t="shared" ref="G39:K39" si="82">Q39/AA39*100</f>
        <v>50</v>
      </c>
      <c r="H39" s="7">
        <f t="shared" si="82"/>
        <v>25</v>
      </c>
      <c r="I39" s="7">
        <f t="shared" si="82"/>
        <v>25</v>
      </c>
      <c r="J39" s="7">
        <f t="shared" si="82"/>
        <v>66.666666666666657</v>
      </c>
      <c r="K39" s="7">
        <f t="shared" si="82"/>
        <v>75</v>
      </c>
      <c r="L39" s="7">
        <f t="shared" ref="L39:P39" si="83">Q39/V39*100</f>
        <v>66.666666666666657</v>
      </c>
      <c r="M39" s="7">
        <f t="shared" si="83"/>
        <v>33.333333333333329</v>
      </c>
      <c r="N39" s="7">
        <f t="shared" si="83"/>
        <v>50</v>
      </c>
      <c r="O39" s="7">
        <f t="shared" si="83"/>
        <v>57.142857142857139</v>
      </c>
      <c r="P39" s="7">
        <f t="shared" si="83"/>
        <v>81.818181818181827</v>
      </c>
      <c r="Q39" s="10">
        <v>2</v>
      </c>
      <c r="R39" s="10">
        <v>1</v>
      </c>
      <c r="S39" s="10">
        <v>1</v>
      </c>
      <c r="T39" s="10">
        <v>8</v>
      </c>
      <c r="U39" s="10">
        <v>18</v>
      </c>
      <c r="V39" s="10">
        <v>3</v>
      </c>
      <c r="W39" s="10">
        <v>3</v>
      </c>
      <c r="X39" s="10">
        <v>2</v>
      </c>
      <c r="Y39" s="10">
        <v>14</v>
      </c>
      <c r="Z39" s="10">
        <v>22</v>
      </c>
      <c r="AA39" s="10">
        <v>4</v>
      </c>
      <c r="AB39" s="10">
        <v>4</v>
      </c>
      <c r="AC39" s="10">
        <v>4</v>
      </c>
      <c r="AD39" s="10">
        <f t="shared" si="65"/>
        <v>12</v>
      </c>
      <c r="AE39" s="10">
        <v>24</v>
      </c>
      <c r="AF39" s="10">
        <f t="shared" si="58"/>
        <v>36</v>
      </c>
    </row>
    <row r="40" spans="1:32" ht="13.5" customHeight="1" x14ac:dyDescent="0.25">
      <c r="A40" s="9" t="s">
        <v>2571</v>
      </c>
      <c r="B40" s="7">
        <f t="shared" ref="B40:E40" si="84">Q40/AA40*$AF$14/V40</f>
        <v>1.2857142857142858</v>
      </c>
      <c r="C40" s="7">
        <f t="shared" si="84"/>
        <v>1.4210526315789473</v>
      </c>
      <c r="D40" s="7">
        <f t="shared" si="84"/>
        <v>1.8</v>
      </c>
      <c r="E40" s="7">
        <f t="shared" si="84"/>
        <v>1.381578947368421</v>
      </c>
      <c r="F40" s="7">
        <f>U40/AE40*$AF$40/Z40</f>
        <v>1.453125</v>
      </c>
      <c r="G40" s="7">
        <f t="shared" ref="G40:K40" si="85">Q40/AA40*100</f>
        <v>50</v>
      </c>
      <c r="H40" s="7">
        <f t="shared" si="85"/>
        <v>25</v>
      </c>
      <c r="I40" s="7">
        <f t="shared" si="85"/>
        <v>25</v>
      </c>
      <c r="J40" s="7">
        <f t="shared" si="85"/>
        <v>97.222222222222214</v>
      </c>
      <c r="K40" s="7">
        <f t="shared" si="85"/>
        <v>43.055555555555557</v>
      </c>
      <c r="L40" s="7">
        <f t="shared" ref="L40:P40" si="86">Q40/V40*100</f>
        <v>14.285714285714285</v>
      </c>
      <c r="M40" s="7">
        <f t="shared" si="86"/>
        <v>15.789473684210526</v>
      </c>
      <c r="N40" s="7">
        <f t="shared" si="86"/>
        <v>20</v>
      </c>
      <c r="O40" s="7">
        <f t="shared" si="86"/>
        <v>46.05263157894737</v>
      </c>
      <c r="P40" s="7">
        <f t="shared" si="86"/>
        <v>96.875</v>
      </c>
      <c r="Q40" s="10">
        <v>6</v>
      </c>
      <c r="R40" s="10">
        <v>3</v>
      </c>
      <c r="S40" s="10">
        <v>3</v>
      </c>
      <c r="T40" s="10">
        <v>35</v>
      </c>
      <c r="U40" s="10">
        <v>31</v>
      </c>
      <c r="V40" s="10">
        <v>42</v>
      </c>
      <c r="W40" s="10">
        <v>19</v>
      </c>
      <c r="X40" s="10">
        <v>15</v>
      </c>
      <c r="Y40" s="10">
        <v>76</v>
      </c>
      <c r="Z40" s="10">
        <v>32</v>
      </c>
      <c r="AA40" s="10">
        <v>12</v>
      </c>
      <c r="AB40" s="10">
        <v>12</v>
      </c>
      <c r="AC40" s="10">
        <v>12</v>
      </c>
      <c r="AD40" s="10">
        <f t="shared" si="65"/>
        <v>36</v>
      </c>
      <c r="AE40" s="10">
        <v>72</v>
      </c>
      <c r="AF40" s="10">
        <f t="shared" si="58"/>
        <v>108</v>
      </c>
    </row>
    <row r="41" spans="1:32" ht="13.5" customHeight="1" x14ac:dyDescent="0.25">
      <c r="A41" s="9" t="s">
        <v>34</v>
      </c>
      <c r="B41" s="7">
        <f>Q41/AA41*$AF$41/V41</f>
        <v>2.25</v>
      </c>
      <c r="C41" s="7">
        <f t="shared" ref="C41:E41" si="87">R41/AB41*$AF$15/W41</f>
        <v>6</v>
      </c>
      <c r="D41" s="7">
        <f t="shared" si="87"/>
        <v>2.25</v>
      </c>
      <c r="E41" s="7">
        <f t="shared" si="87"/>
        <v>1.3846153846153846</v>
      </c>
      <c r="F41" s="7">
        <f>U41/AE41*$AF$41/Z41</f>
        <v>1.5</v>
      </c>
      <c r="G41" s="7">
        <f t="shared" ref="G41:K41" si="88">Q41/AA41*100</f>
        <v>25</v>
      </c>
      <c r="H41" s="7">
        <f t="shared" si="88"/>
        <v>50</v>
      </c>
      <c r="I41" s="7">
        <f t="shared" si="88"/>
        <v>25</v>
      </c>
      <c r="J41" s="7">
        <f t="shared" si="88"/>
        <v>100</v>
      </c>
      <c r="K41" s="7">
        <f t="shared" si="88"/>
        <v>41.666666666666671</v>
      </c>
      <c r="L41" s="7">
        <f t="shared" ref="L41:P41" si="89">Q41/V41*100</f>
        <v>25</v>
      </c>
      <c r="M41" s="7">
        <f t="shared" si="89"/>
        <v>66.666666666666657</v>
      </c>
      <c r="N41" s="7">
        <f t="shared" si="89"/>
        <v>25</v>
      </c>
      <c r="O41" s="7">
        <f t="shared" si="89"/>
        <v>46.153846153846153</v>
      </c>
      <c r="P41" s="7">
        <f t="shared" si="89"/>
        <v>100</v>
      </c>
      <c r="Q41" s="10">
        <v>1</v>
      </c>
      <c r="R41" s="10">
        <v>2</v>
      </c>
      <c r="S41" s="10">
        <v>1</v>
      </c>
      <c r="T41" s="10">
        <v>12</v>
      </c>
      <c r="U41" s="10">
        <v>10</v>
      </c>
      <c r="V41" s="10">
        <v>4</v>
      </c>
      <c r="W41" s="10">
        <v>3</v>
      </c>
      <c r="X41" s="10">
        <v>4</v>
      </c>
      <c r="Y41" s="10">
        <v>26</v>
      </c>
      <c r="Z41" s="10">
        <v>10</v>
      </c>
      <c r="AA41" s="10">
        <v>4</v>
      </c>
      <c r="AB41" s="10">
        <v>4</v>
      </c>
      <c r="AC41" s="10">
        <v>4</v>
      </c>
      <c r="AD41" s="10">
        <f t="shared" si="65"/>
        <v>12</v>
      </c>
      <c r="AE41" s="10">
        <v>24</v>
      </c>
      <c r="AF41" s="10">
        <f t="shared" si="58"/>
        <v>36</v>
      </c>
    </row>
    <row r="42" spans="1:32" ht="13.5" customHeight="1" x14ac:dyDescent="0.25">
      <c r="A42" s="9" t="s">
        <v>36</v>
      </c>
      <c r="B42" s="7">
        <f>Q42/AA42*$AF$42/V42</f>
        <v>1.5</v>
      </c>
      <c r="C42" s="7">
        <f t="shared" ref="C42:E42" si="90">R42/AB42*$AF$16/W42</f>
        <v>4.5</v>
      </c>
      <c r="D42" s="7">
        <f t="shared" si="90"/>
        <v>3.8571428571428572</v>
      </c>
      <c r="E42" s="7">
        <f t="shared" si="90"/>
        <v>1.44</v>
      </c>
      <c r="F42" s="7">
        <f>U42/AE42*$AF$42/Z42</f>
        <v>1.5</v>
      </c>
      <c r="G42" s="7">
        <f t="shared" ref="G42:K42" si="91">Q42/AA42*100</f>
        <v>75</v>
      </c>
      <c r="H42" s="7">
        <f t="shared" si="91"/>
        <v>25</v>
      </c>
      <c r="I42" s="7">
        <f t="shared" si="91"/>
        <v>75</v>
      </c>
      <c r="J42" s="7">
        <f t="shared" si="91"/>
        <v>100</v>
      </c>
      <c r="K42" s="7">
        <f t="shared" si="91"/>
        <v>45.833333333333329</v>
      </c>
      <c r="L42" s="7">
        <f t="shared" ref="L42:P42" si="92">Q42/V42*100</f>
        <v>16.666666666666664</v>
      </c>
      <c r="M42" s="7">
        <f t="shared" si="92"/>
        <v>50</v>
      </c>
      <c r="N42" s="7">
        <f t="shared" si="92"/>
        <v>42.857142857142854</v>
      </c>
      <c r="O42" s="7">
        <f t="shared" si="92"/>
        <v>48</v>
      </c>
      <c r="P42" s="7">
        <f t="shared" si="92"/>
        <v>100</v>
      </c>
      <c r="Q42" s="10">
        <v>3</v>
      </c>
      <c r="R42" s="10">
        <v>1</v>
      </c>
      <c r="S42" s="10">
        <v>3</v>
      </c>
      <c r="T42" s="10">
        <v>12</v>
      </c>
      <c r="U42" s="10">
        <v>11</v>
      </c>
      <c r="V42" s="10">
        <v>18</v>
      </c>
      <c r="W42" s="10">
        <v>2</v>
      </c>
      <c r="X42" s="10">
        <v>7</v>
      </c>
      <c r="Y42" s="10">
        <v>25</v>
      </c>
      <c r="Z42" s="10">
        <v>11</v>
      </c>
      <c r="AA42" s="10">
        <v>4</v>
      </c>
      <c r="AB42" s="10">
        <v>4</v>
      </c>
      <c r="AC42" s="10">
        <v>4</v>
      </c>
      <c r="AD42" s="10">
        <f t="shared" si="65"/>
        <v>12</v>
      </c>
      <c r="AE42" s="10">
        <v>24</v>
      </c>
      <c r="AF42" s="10">
        <f t="shared" si="58"/>
        <v>36</v>
      </c>
    </row>
    <row r="43" spans="1:32" ht="13.5" customHeight="1" x14ac:dyDescent="0.25">
      <c r="A43" s="9" t="s">
        <v>38</v>
      </c>
      <c r="B43" s="7">
        <f t="shared" ref="B43:E43" si="93">Q43/AA43*$AF$17/V43</f>
        <v>3.6</v>
      </c>
      <c r="C43" s="7">
        <f t="shared" si="93"/>
        <v>4.5</v>
      </c>
      <c r="D43" s="7">
        <f t="shared" si="93"/>
        <v>9</v>
      </c>
      <c r="E43" s="7">
        <f t="shared" si="93"/>
        <v>1.9090909090909092</v>
      </c>
      <c r="F43" s="7">
        <f>U43/AE43*$AF$43/Z43</f>
        <v>1.2</v>
      </c>
      <c r="G43" s="7">
        <f t="shared" ref="G43:K43" si="94">Q43/AA43*100</f>
        <v>50</v>
      </c>
      <c r="H43" s="7">
        <f t="shared" si="94"/>
        <v>50</v>
      </c>
      <c r="I43" s="7">
        <f t="shared" si="94"/>
        <v>25</v>
      </c>
      <c r="J43" s="7">
        <f t="shared" si="94"/>
        <v>58.333333333333336</v>
      </c>
      <c r="K43" s="7">
        <f t="shared" si="94"/>
        <v>83.333333333333343</v>
      </c>
      <c r="L43" s="7">
        <f t="shared" ref="L43:P43" si="95">Q43/V43*100</f>
        <v>40</v>
      </c>
      <c r="M43" s="7">
        <f t="shared" si="95"/>
        <v>50</v>
      </c>
      <c r="N43" s="7">
        <f t="shared" si="95"/>
        <v>100</v>
      </c>
      <c r="O43" s="7">
        <f t="shared" si="95"/>
        <v>63.636363636363633</v>
      </c>
      <c r="P43" s="7">
        <f t="shared" si="95"/>
        <v>80</v>
      </c>
      <c r="Q43" s="10">
        <v>2</v>
      </c>
      <c r="R43" s="10">
        <v>2</v>
      </c>
      <c r="S43" s="10">
        <v>1</v>
      </c>
      <c r="T43" s="10">
        <v>7</v>
      </c>
      <c r="U43" s="10">
        <v>20</v>
      </c>
      <c r="V43" s="10">
        <v>5</v>
      </c>
      <c r="W43" s="10">
        <v>4</v>
      </c>
      <c r="X43" s="10">
        <v>1</v>
      </c>
      <c r="Y43" s="10">
        <v>11</v>
      </c>
      <c r="Z43" s="10">
        <v>25</v>
      </c>
      <c r="AA43" s="10">
        <v>4</v>
      </c>
      <c r="AB43" s="10">
        <v>4</v>
      </c>
      <c r="AC43" s="10">
        <v>4</v>
      </c>
      <c r="AD43" s="10">
        <f t="shared" si="65"/>
        <v>12</v>
      </c>
      <c r="AE43" s="10">
        <v>24</v>
      </c>
      <c r="AF43" s="10">
        <f t="shared" si="58"/>
        <v>36</v>
      </c>
    </row>
    <row r="44" spans="1:32" ht="13.5" customHeight="1" x14ac:dyDescent="0.25">
      <c r="A44" s="9" t="s">
        <v>2572</v>
      </c>
      <c r="B44" s="7">
        <f t="shared" ref="B44:E44" si="96">Q44/AA44*$AF$18/V44</f>
        <v>1.6363636363636365</v>
      </c>
      <c r="C44" s="7">
        <f t="shared" si="96"/>
        <v>4.5</v>
      </c>
      <c r="D44" s="7">
        <f t="shared" si="96"/>
        <v>2.5714285714285716</v>
      </c>
      <c r="E44" s="7">
        <f t="shared" si="96"/>
        <v>1.3571428571428572</v>
      </c>
      <c r="F44" s="7">
        <f>U44/AE44*$AF$44/Z44</f>
        <v>1.1136363636363635</v>
      </c>
      <c r="G44" s="7">
        <f t="shared" ref="G44:K44" si="97">Q44/AA44*100</f>
        <v>33.333333333333329</v>
      </c>
      <c r="H44" s="7">
        <f t="shared" si="97"/>
        <v>16.666666666666664</v>
      </c>
      <c r="I44" s="7">
        <f t="shared" si="97"/>
        <v>16.666666666666664</v>
      </c>
      <c r="J44" s="7">
        <f t="shared" si="97"/>
        <v>52.777777777777779</v>
      </c>
      <c r="K44" s="7">
        <f t="shared" si="97"/>
        <v>68.055555555555557</v>
      </c>
      <c r="L44" s="7">
        <f t="shared" ref="L44:P44" si="98">Q44/V44*100</f>
        <v>18.181818181818183</v>
      </c>
      <c r="M44" s="7">
        <f t="shared" si="98"/>
        <v>50</v>
      </c>
      <c r="N44" s="7">
        <f t="shared" si="98"/>
        <v>28.571428571428569</v>
      </c>
      <c r="O44" s="7">
        <f t="shared" si="98"/>
        <v>45.238095238095241</v>
      </c>
      <c r="P44" s="7">
        <f t="shared" si="98"/>
        <v>74.242424242424249</v>
      </c>
      <c r="Q44" s="10">
        <v>4</v>
      </c>
      <c r="R44" s="10">
        <v>2</v>
      </c>
      <c r="S44" s="10">
        <v>2</v>
      </c>
      <c r="T44" s="10">
        <v>19</v>
      </c>
      <c r="U44" s="10">
        <v>49</v>
      </c>
      <c r="V44" s="10">
        <v>22</v>
      </c>
      <c r="W44" s="10">
        <v>4</v>
      </c>
      <c r="X44" s="10">
        <v>7</v>
      </c>
      <c r="Y44" s="10">
        <v>42</v>
      </c>
      <c r="Z44" s="10">
        <v>66</v>
      </c>
      <c r="AA44" s="10">
        <v>12</v>
      </c>
      <c r="AB44" s="10">
        <v>12</v>
      </c>
      <c r="AC44" s="10">
        <v>12</v>
      </c>
      <c r="AD44" s="10">
        <f t="shared" si="65"/>
        <v>36</v>
      </c>
      <c r="AE44" s="10">
        <v>72</v>
      </c>
      <c r="AF44" s="10">
        <f t="shared" si="58"/>
        <v>108</v>
      </c>
    </row>
    <row r="45" spans="1:32" ht="13.5" customHeight="1" x14ac:dyDescent="0.25">
      <c r="A45" s="9" t="s">
        <v>26</v>
      </c>
      <c r="B45" s="7">
        <f t="shared" ref="B45:E45" si="99">Q45/AA45*$AF$19/V45</f>
        <v>3.6</v>
      </c>
      <c r="C45" s="7">
        <f t="shared" si="99"/>
        <v>4.5</v>
      </c>
      <c r="D45" s="7">
        <f t="shared" si="99"/>
        <v>4.5</v>
      </c>
      <c r="E45" s="7">
        <f t="shared" si="99"/>
        <v>1.9090909090909092</v>
      </c>
      <c r="F45" s="7">
        <f>U45/AE45*$AF$45/Z45</f>
        <v>1.2</v>
      </c>
      <c r="G45" s="7">
        <f t="shared" ref="G45:K45" si="100">Q45/AA45*100</f>
        <v>50</v>
      </c>
      <c r="H45" s="7">
        <f t="shared" si="100"/>
        <v>25</v>
      </c>
      <c r="I45" s="7">
        <f t="shared" si="100"/>
        <v>50</v>
      </c>
      <c r="J45" s="7">
        <f t="shared" si="100"/>
        <v>58.333333333333336</v>
      </c>
      <c r="K45" s="7">
        <f t="shared" si="100"/>
        <v>83.333333333333343</v>
      </c>
      <c r="L45" s="7">
        <f t="shared" ref="L45:P45" si="101">Q45/V45*100</f>
        <v>40</v>
      </c>
      <c r="M45" s="7">
        <f t="shared" si="101"/>
        <v>50</v>
      </c>
      <c r="N45" s="7">
        <f t="shared" si="101"/>
        <v>50</v>
      </c>
      <c r="O45" s="7">
        <f t="shared" si="101"/>
        <v>63.636363636363633</v>
      </c>
      <c r="P45" s="7">
        <f t="shared" si="101"/>
        <v>80</v>
      </c>
      <c r="Q45" s="10">
        <v>2</v>
      </c>
      <c r="R45" s="10">
        <v>1</v>
      </c>
      <c r="S45" s="10">
        <v>2</v>
      </c>
      <c r="T45" s="10">
        <v>7</v>
      </c>
      <c r="U45" s="10">
        <v>20</v>
      </c>
      <c r="V45" s="10">
        <v>5</v>
      </c>
      <c r="W45" s="10">
        <v>2</v>
      </c>
      <c r="X45" s="10">
        <v>4</v>
      </c>
      <c r="Y45" s="10">
        <v>11</v>
      </c>
      <c r="Z45" s="10">
        <v>25</v>
      </c>
      <c r="AA45" s="10">
        <v>4</v>
      </c>
      <c r="AB45" s="10">
        <v>4</v>
      </c>
      <c r="AC45" s="10">
        <v>4</v>
      </c>
      <c r="AD45" s="10">
        <f t="shared" si="65"/>
        <v>12</v>
      </c>
      <c r="AE45" s="10">
        <v>24</v>
      </c>
      <c r="AF45" s="10">
        <f t="shared" si="58"/>
        <v>36</v>
      </c>
    </row>
    <row r="46" spans="1:32" ht="13.5" customHeight="1" x14ac:dyDescent="0.25">
      <c r="A46" s="9" t="s">
        <v>32</v>
      </c>
      <c r="B46" s="7">
        <f t="shared" ref="B46:E46" si="102">Q46/AA46*$AF$20/V46</f>
        <v>1.8</v>
      </c>
      <c r="C46" s="7">
        <f t="shared" si="102"/>
        <v>4.5</v>
      </c>
      <c r="D46" s="7">
        <f t="shared" si="102"/>
        <v>3</v>
      </c>
      <c r="E46" s="7">
        <f t="shared" si="102"/>
        <v>1.411764705882353</v>
      </c>
      <c r="F46" s="7">
        <f>U46/AE46*$AF$46/Z46</f>
        <v>1.1842105263157894</v>
      </c>
      <c r="G46" s="7">
        <f t="shared" ref="G46:K46" si="103">Q46/AA46*100</f>
        <v>50</v>
      </c>
      <c r="H46" s="7">
        <f t="shared" si="103"/>
        <v>25</v>
      </c>
      <c r="I46" s="7">
        <f t="shared" si="103"/>
        <v>25</v>
      </c>
      <c r="J46" s="7">
        <f t="shared" si="103"/>
        <v>66.666666666666657</v>
      </c>
      <c r="K46" s="7">
        <f t="shared" si="103"/>
        <v>62.5</v>
      </c>
      <c r="L46" s="7">
        <f t="shared" ref="L46:P46" si="104">Q46/V46*100</f>
        <v>20</v>
      </c>
      <c r="M46" s="7">
        <f t="shared" si="104"/>
        <v>50</v>
      </c>
      <c r="N46" s="7">
        <f t="shared" si="104"/>
        <v>33.333333333333329</v>
      </c>
      <c r="O46" s="7">
        <f t="shared" si="104"/>
        <v>47.058823529411761</v>
      </c>
      <c r="P46" s="7">
        <f t="shared" si="104"/>
        <v>78.94736842105263</v>
      </c>
      <c r="Q46" s="10">
        <v>2</v>
      </c>
      <c r="R46" s="10">
        <v>1</v>
      </c>
      <c r="S46" s="10">
        <v>1</v>
      </c>
      <c r="T46" s="10">
        <v>8</v>
      </c>
      <c r="U46" s="10">
        <v>15</v>
      </c>
      <c r="V46" s="10">
        <v>10</v>
      </c>
      <c r="W46" s="10">
        <v>2</v>
      </c>
      <c r="X46" s="10">
        <v>3</v>
      </c>
      <c r="Y46" s="10">
        <v>17</v>
      </c>
      <c r="Z46" s="10">
        <v>19</v>
      </c>
      <c r="AA46" s="10">
        <v>4</v>
      </c>
      <c r="AB46" s="10">
        <v>4</v>
      </c>
      <c r="AC46" s="10">
        <v>4</v>
      </c>
      <c r="AD46" s="10">
        <f t="shared" si="65"/>
        <v>12</v>
      </c>
      <c r="AE46" s="10">
        <v>24</v>
      </c>
      <c r="AF46" s="10">
        <f t="shared" si="58"/>
        <v>36</v>
      </c>
    </row>
    <row r="47" spans="1:32" ht="13.5" customHeight="1" x14ac:dyDescent="0.25">
      <c r="A47" s="9" t="s">
        <v>40</v>
      </c>
      <c r="B47" s="7">
        <f>Q47/AA47*$AF$47/V47</f>
        <v>2.7</v>
      </c>
      <c r="C47" s="7">
        <f t="shared" ref="C47:E47" si="105">R47/AB47*$AF$21/W47</f>
        <v>4.5</v>
      </c>
      <c r="D47" s="7">
        <f t="shared" si="105"/>
        <v>9</v>
      </c>
      <c r="E47" s="7">
        <f t="shared" si="105"/>
        <v>1.5</v>
      </c>
      <c r="F47" s="7">
        <f>U47/AE47*$AF$47/Z47</f>
        <v>1.125</v>
      </c>
      <c r="G47" s="7">
        <f t="shared" ref="G47:K47" si="106">Q47/AA47*100</f>
        <v>75</v>
      </c>
      <c r="H47" s="7">
        <f t="shared" si="106"/>
        <v>25</v>
      </c>
      <c r="I47" s="7">
        <f t="shared" si="106"/>
        <v>25</v>
      </c>
      <c r="J47" s="7">
        <f t="shared" si="106"/>
        <v>50</v>
      </c>
      <c r="K47" s="7">
        <f t="shared" si="106"/>
        <v>75</v>
      </c>
      <c r="L47" s="7">
        <f t="shared" ref="L47:P47" si="107">Q47/V47*100</f>
        <v>30</v>
      </c>
      <c r="M47" s="7">
        <f t="shared" si="107"/>
        <v>50</v>
      </c>
      <c r="N47" s="7">
        <f t="shared" si="107"/>
        <v>100</v>
      </c>
      <c r="O47" s="7">
        <f t="shared" si="107"/>
        <v>50</v>
      </c>
      <c r="P47" s="7">
        <f t="shared" si="107"/>
        <v>75</v>
      </c>
      <c r="Q47" s="10">
        <v>3</v>
      </c>
      <c r="R47" s="10">
        <v>1</v>
      </c>
      <c r="S47" s="10">
        <v>1</v>
      </c>
      <c r="T47" s="10">
        <v>6</v>
      </c>
      <c r="U47" s="10">
        <v>18</v>
      </c>
      <c r="V47" s="10">
        <v>10</v>
      </c>
      <c r="W47" s="10">
        <v>2</v>
      </c>
      <c r="X47" s="10">
        <v>1</v>
      </c>
      <c r="Y47" s="10">
        <v>12</v>
      </c>
      <c r="Z47" s="10">
        <v>24</v>
      </c>
      <c r="AA47" s="10">
        <v>4</v>
      </c>
      <c r="AB47" s="10">
        <v>4</v>
      </c>
      <c r="AC47" s="10">
        <v>4</v>
      </c>
      <c r="AD47" s="10">
        <f t="shared" si="65"/>
        <v>12</v>
      </c>
      <c r="AE47" s="10">
        <v>24</v>
      </c>
      <c r="AF47" s="10">
        <f t="shared" si="58"/>
        <v>36</v>
      </c>
    </row>
    <row r="48" spans="1:32" ht="13.5" customHeight="1" x14ac:dyDescent="0.25"/>
    <row r="49" spans="4:16" ht="13.5" customHeight="1" x14ac:dyDescent="0.25">
      <c r="D49" s="16" t="s">
        <v>2573</v>
      </c>
      <c r="E49" s="17"/>
      <c r="F49" s="17"/>
      <c r="G49" s="7">
        <f t="shared" ref="G49:P49" si="108">(G47+G46+G45+G43+G42+G41+G39+G38+G37+G35+G34+G33)/12</f>
        <v>54.166666666666664</v>
      </c>
      <c r="H49" s="7">
        <f t="shared" si="108"/>
        <v>31.25</v>
      </c>
      <c r="I49" s="7">
        <f t="shared" si="108"/>
        <v>37.5</v>
      </c>
      <c r="J49" s="7">
        <f t="shared" si="108"/>
        <v>72.222222222222214</v>
      </c>
      <c r="K49" s="7">
        <f t="shared" si="108"/>
        <v>69.097222222222229</v>
      </c>
      <c r="L49" s="7">
        <f t="shared" si="108"/>
        <v>37.083333333333329</v>
      </c>
      <c r="M49" s="7">
        <f t="shared" si="108"/>
        <v>50</v>
      </c>
      <c r="N49" s="7">
        <f t="shared" si="108"/>
        <v>50.099206349206355</v>
      </c>
      <c r="O49" s="7">
        <f t="shared" si="108"/>
        <v>55.047544503426842</v>
      </c>
      <c r="P49" s="7">
        <f t="shared" si="108"/>
        <v>85.299696526670218</v>
      </c>
    </row>
    <row r="50" spans="4:16" ht="13.5" customHeight="1" x14ac:dyDescent="0.25"/>
    <row r="51" spans="4:16" ht="13.5" customHeight="1" x14ac:dyDescent="0.25"/>
    <row r="52" spans="4:16" ht="13.5" customHeight="1" x14ac:dyDescent="0.25"/>
    <row r="53" spans="4:16" ht="13.5" customHeight="1" x14ac:dyDescent="0.25"/>
    <row r="54" spans="4:16" ht="13.5" customHeight="1" x14ac:dyDescent="0.25"/>
    <row r="55" spans="4:16" ht="13.5" customHeight="1" x14ac:dyDescent="0.25"/>
    <row r="56" spans="4:16" ht="13.5" customHeight="1" x14ac:dyDescent="0.25"/>
    <row r="57" spans="4:16" ht="13.5" customHeight="1" x14ac:dyDescent="0.25"/>
    <row r="58" spans="4:16" ht="13.5" customHeight="1" x14ac:dyDescent="0.25"/>
    <row r="59" spans="4:16" ht="13.5" customHeight="1" x14ac:dyDescent="0.25"/>
    <row r="60" spans="4:16" ht="13.5" customHeight="1" x14ac:dyDescent="0.25"/>
    <row r="61" spans="4:16" ht="13.5" customHeight="1" x14ac:dyDescent="0.25"/>
    <row r="62" spans="4:16" ht="13.5" customHeight="1" x14ac:dyDescent="0.25"/>
    <row r="63" spans="4:16" ht="13.5" customHeight="1" x14ac:dyDescent="0.25"/>
    <row r="64" spans="4:16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8">
    <mergeCell ref="D49:F49"/>
    <mergeCell ref="D23:F23"/>
    <mergeCell ref="F26:Q27"/>
    <mergeCell ref="B29:F29"/>
    <mergeCell ref="G29:K29"/>
    <mergeCell ref="L29:P29"/>
    <mergeCell ref="Q29:U29"/>
    <mergeCell ref="AA3:AE3"/>
    <mergeCell ref="AF3:AF4"/>
    <mergeCell ref="V29:Z29"/>
    <mergeCell ref="AA29:AE29"/>
    <mergeCell ref="AF29:AF30"/>
    <mergeCell ref="F1:Q2"/>
    <mergeCell ref="G3:K3"/>
    <mergeCell ref="L3:P3"/>
    <mergeCell ref="Q3:U3"/>
    <mergeCell ref="V3:Z3"/>
    <mergeCell ref="B3:F3"/>
  </mergeCells>
  <pageMargins left="0.7" right="0.7" top="1.14375" bottom="1.14375" header="0" footer="0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workbookViewId="0"/>
  </sheetViews>
  <sheetFormatPr defaultColWidth="14.42578125" defaultRowHeight="15" customHeight="1" x14ac:dyDescent="0.25"/>
  <cols>
    <col min="1" max="1" width="12.28515625" customWidth="1"/>
    <col min="2" max="32" width="8.7109375" customWidth="1"/>
  </cols>
  <sheetData>
    <row r="1" spans="1:32" ht="13.5" customHeight="1" x14ac:dyDescent="0.25">
      <c r="B1" s="17"/>
      <c r="C1" s="17"/>
      <c r="D1" s="17"/>
      <c r="E1" s="17"/>
      <c r="F1" s="17"/>
      <c r="G1" s="6"/>
      <c r="H1" s="6"/>
      <c r="I1" s="6"/>
      <c r="J1" s="6"/>
      <c r="K1" s="6"/>
      <c r="L1" s="6"/>
      <c r="M1" s="6"/>
      <c r="N1" s="6"/>
      <c r="O1" s="6"/>
      <c r="P1" s="6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</row>
    <row r="2" spans="1:32" ht="13.5" customHeight="1" x14ac:dyDescent="0.25">
      <c r="B2" s="6"/>
      <c r="C2" s="6"/>
      <c r="D2" s="6"/>
      <c r="E2" s="6"/>
      <c r="F2" s="18" t="s">
        <v>2559</v>
      </c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13.5" customHeight="1" x14ac:dyDescent="0.25">
      <c r="B3" s="6"/>
      <c r="C3" s="6"/>
      <c r="D3" s="6"/>
      <c r="E3" s="6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32" ht="13.5" customHeight="1" x14ac:dyDescent="0.25">
      <c r="B4" s="20" t="s">
        <v>2560</v>
      </c>
      <c r="C4" s="17"/>
      <c r="D4" s="17"/>
      <c r="E4" s="17"/>
      <c r="F4" s="17"/>
      <c r="G4" s="19" t="s">
        <v>2561</v>
      </c>
      <c r="H4" s="17"/>
      <c r="I4" s="17"/>
      <c r="J4" s="17"/>
      <c r="K4" s="17"/>
      <c r="L4" s="19" t="s">
        <v>2562</v>
      </c>
      <c r="M4" s="17"/>
      <c r="N4" s="17"/>
      <c r="O4" s="17"/>
      <c r="P4" s="17"/>
      <c r="Q4" s="20" t="s">
        <v>2563</v>
      </c>
      <c r="R4" s="17"/>
      <c r="S4" s="17"/>
      <c r="T4" s="17"/>
      <c r="U4" s="17"/>
      <c r="V4" s="20" t="s">
        <v>2564</v>
      </c>
      <c r="W4" s="17"/>
      <c r="X4" s="17"/>
      <c r="Y4" s="17"/>
      <c r="Z4" s="17"/>
      <c r="AA4" s="20" t="s">
        <v>2565</v>
      </c>
      <c r="AB4" s="17"/>
      <c r="AC4" s="17"/>
      <c r="AD4" s="17"/>
      <c r="AE4" s="17"/>
      <c r="AF4" s="19" t="s">
        <v>2566</v>
      </c>
    </row>
    <row r="5" spans="1:32" ht="13.5" customHeight="1" x14ac:dyDescent="0.25">
      <c r="A5" s="7"/>
      <c r="B5" s="8" t="s">
        <v>57</v>
      </c>
      <c r="C5" s="8" t="s">
        <v>14</v>
      </c>
      <c r="D5" s="8" t="s">
        <v>82</v>
      </c>
      <c r="E5" s="8" t="s">
        <v>2567</v>
      </c>
      <c r="F5" s="8" t="s">
        <v>95</v>
      </c>
      <c r="G5" s="8" t="s">
        <v>57</v>
      </c>
      <c r="H5" s="8" t="s">
        <v>14</v>
      </c>
      <c r="I5" s="8" t="s">
        <v>82</v>
      </c>
      <c r="J5" s="8" t="s">
        <v>2567</v>
      </c>
      <c r="K5" s="8" t="s">
        <v>95</v>
      </c>
      <c r="L5" s="8" t="s">
        <v>57</v>
      </c>
      <c r="M5" s="8" t="s">
        <v>14</v>
      </c>
      <c r="N5" s="8" t="s">
        <v>82</v>
      </c>
      <c r="O5" s="8" t="s">
        <v>2567</v>
      </c>
      <c r="P5" s="8" t="s">
        <v>95</v>
      </c>
      <c r="Q5" s="8" t="s">
        <v>57</v>
      </c>
      <c r="R5" s="8" t="s">
        <v>14</v>
      </c>
      <c r="S5" s="8" t="s">
        <v>82</v>
      </c>
      <c r="T5" s="8" t="s">
        <v>2567</v>
      </c>
      <c r="U5" s="8" t="s">
        <v>95</v>
      </c>
      <c r="V5" s="8" t="s">
        <v>57</v>
      </c>
      <c r="W5" s="8" t="s">
        <v>14</v>
      </c>
      <c r="X5" s="8" t="s">
        <v>82</v>
      </c>
      <c r="Y5" s="8" t="s">
        <v>2567</v>
      </c>
      <c r="Z5" s="8" t="s">
        <v>95</v>
      </c>
      <c r="AA5" s="8" t="s">
        <v>57</v>
      </c>
      <c r="AB5" s="8" t="s">
        <v>14</v>
      </c>
      <c r="AC5" s="8" t="s">
        <v>82</v>
      </c>
      <c r="AD5" s="8" t="s">
        <v>2567</v>
      </c>
      <c r="AE5" s="8" t="s">
        <v>95</v>
      </c>
      <c r="AF5" s="17"/>
    </row>
    <row r="6" spans="1:32" ht="13.5" customHeight="1" x14ac:dyDescent="0.25">
      <c r="A6" s="9" t="s">
        <v>2568</v>
      </c>
      <c r="B6" s="7">
        <f t="shared" ref="B6:F6" si="0">Q6/AA6*$AF$6/V6</f>
        <v>1.1636363636363636</v>
      </c>
      <c r="C6" s="7">
        <f t="shared" si="0"/>
        <v>1.3235294117647058</v>
      </c>
      <c r="D6" s="7">
        <f t="shared" si="0"/>
        <v>0.90301003344481601</v>
      </c>
      <c r="E6" s="7">
        <f t="shared" si="0"/>
        <v>1.0971428571428572</v>
      </c>
      <c r="F6" s="7">
        <f t="shared" si="0"/>
        <v>1.0752212389380531</v>
      </c>
      <c r="G6" s="7">
        <f t="shared" ref="G6:K6" si="1">Q6/AA6*100</f>
        <v>8.8888888888888893</v>
      </c>
      <c r="H6" s="7">
        <f t="shared" si="1"/>
        <v>24.509803921568626</v>
      </c>
      <c r="I6" s="7">
        <f t="shared" si="1"/>
        <v>31.25</v>
      </c>
      <c r="J6" s="7">
        <f t="shared" si="1"/>
        <v>66.666666666666657</v>
      </c>
      <c r="K6" s="7">
        <f t="shared" si="1"/>
        <v>42.1875</v>
      </c>
      <c r="L6" s="7">
        <f t="shared" ref="L6:P6" si="2">Q6/V6*100</f>
        <v>12.121212121212121</v>
      </c>
      <c r="M6" s="7">
        <f t="shared" si="2"/>
        <v>15.625</v>
      </c>
      <c r="N6" s="7">
        <f t="shared" si="2"/>
        <v>10.033444816053512</v>
      </c>
      <c r="O6" s="7">
        <f t="shared" si="2"/>
        <v>36.571428571428569</v>
      </c>
      <c r="P6" s="7">
        <f t="shared" si="2"/>
        <v>71.681415929203538</v>
      </c>
      <c r="Q6" s="10">
        <v>8</v>
      </c>
      <c r="R6" s="10">
        <v>25</v>
      </c>
      <c r="S6" s="10">
        <v>30</v>
      </c>
      <c r="T6" s="10">
        <v>192</v>
      </c>
      <c r="U6" s="10">
        <v>243</v>
      </c>
      <c r="V6" s="10">
        <v>66</v>
      </c>
      <c r="W6" s="10">
        <v>160</v>
      </c>
      <c r="X6" s="10">
        <v>299</v>
      </c>
      <c r="Y6" s="10">
        <v>525</v>
      </c>
      <c r="Z6" s="10">
        <v>339</v>
      </c>
      <c r="AA6" s="10">
        <v>90</v>
      </c>
      <c r="AB6" s="10">
        <v>102</v>
      </c>
      <c r="AC6" s="10">
        <v>96</v>
      </c>
      <c r="AD6" s="10">
        <f t="shared" ref="AD6:AD22" si="3">AA6+AB6+AC6</f>
        <v>288</v>
      </c>
      <c r="AE6" s="10">
        <v>576</v>
      </c>
      <c r="AF6" s="10">
        <v>864</v>
      </c>
    </row>
    <row r="7" spans="1:32" ht="13.5" customHeight="1" x14ac:dyDescent="0.25">
      <c r="A7" s="9" t="s">
        <v>2569</v>
      </c>
      <c r="B7" s="7">
        <f t="shared" ref="B7:F7" si="4">Q7/AA7*$AF$7/V7</f>
        <v>2.25</v>
      </c>
      <c r="C7" s="7">
        <f t="shared" si="4"/>
        <v>1.125</v>
      </c>
      <c r="D7" s="7">
        <f t="shared" si="4"/>
        <v>0.29032258064516131</v>
      </c>
      <c r="E7" s="7">
        <f t="shared" si="4"/>
        <v>1.0588235294117647</v>
      </c>
      <c r="F7" s="7">
        <f t="shared" si="4"/>
        <v>1.0263157894736841</v>
      </c>
      <c r="G7" s="7">
        <f t="shared" ref="G7:K7" si="5">Q7/AA7*100</f>
        <v>8.3333333333333321</v>
      </c>
      <c r="H7" s="7">
        <f t="shared" si="5"/>
        <v>16.666666666666664</v>
      </c>
      <c r="I7" s="7">
        <f t="shared" si="5"/>
        <v>8.3333333333333321</v>
      </c>
      <c r="J7" s="7">
        <f t="shared" si="5"/>
        <v>50</v>
      </c>
      <c r="K7" s="7">
        <f t="shared" si="5"/>
        <v>54.166666666666664</v>
      </c>
      <c r="L7" s="7">
        <f t="shared" ref="L7:P7" si="6">Q7/V7*100</f>
        <v>25</v>
      </c>
      <c r="M7" s="7">
        <f t="shared" si="6"/>
        <v>12.5</v>
      </c>
      <c r="N7" s="7">
        <f t="shared" si="6"/>
        <v>3.225806451612903</v>
      </c>
      <c r="O7" s="7">
        <f t="shared" si="6"/>
        <v>35.294117647058826</v>
      </c>
      <c r="P7" s="7">
        <f t="shared" si="6"/>
        <v>68.421052631578945</v>
      </c>
      <c r="Q7" s="10">
        <v>1</v>
      </c>
      <c r="R7" s="10">
        <v>2</v>
      </c>
      <c r="S7" s="10">
        <v>1</v>
      </c>
      <c r="T7" s="10">
        <v>18</v>
      </c>
      <c r="U7" s="10">
        <v>39</v>
      </c>
      <c r="V7" s="10">
        <v>4</v>
      </c>
      <c r="W7" s="10">
        <v>16</v>
      </c>
      <c r="X7" s="10">
        <v>31</v>
      </c>
      <c r="Y7" s="10">
        <v>51</v>
      </c>
      <c r="Z7" s="10">
        <v>57</v>
      </c>
      <c r="AA7" s="10">
        <v>12</v>
      </c>
      <c r="AB7" s="10">
        <v>12</v>
      </c>
      <c r="AC7" s="10">
        <v>12</v>
      </c>
      <c r="AD7" s="10">
        <f t="shared" si="3"/>
        <v>36</v>
      </c>
      <c r="AE7" s="10">
        <v>72</v>
      </c>
      <c r="AF7" s="10">
        <v>108</v>
      </c>
    </row>
    <row r="8" spans="1:32" ht="13.5" customHeight="1" x14ac:dyDescent="0.25">
      <c r="A8" s="9" t="s">
        <v>4</v>
      </c>
      <c r="B8" s="7">
        <f t="shared" ref="B8:F8" si="7">Q8/AA8*$AF$8/V8</f>
        <v>3</v>
      </c>
      <c r="C8" s="7">
        <f t="shared" si="7"/>
        <v>1.125</v>
      </c>
      <c r="D8" s="7">
        <f t="shared" si="7"/>
        <v>0.81818181818181823</v>
      </c>
      <c r="E8" s="7">
        <f t="shared" si="7"/>
        <v>1.3636363636363635</v>
      </c>
      <c r="F8" s="7">
        <f t="shared" si="7"/>
        <v>1.2857142857142858</v>
      </c>
      <c r="G8" s="7">
        <f t="shared" ref="G8:K8" si="8">Q8/AA8*100</f>
        <v>25</v>
      </c>
      <c r="H8" s="7">
        <f t="shared" si="8"/>
        <v>25</v>
      </c>
      <c r="I8" s="7">
        <f t="shared" si="8"/>
        <v>25</v>
      </c>
      <c r="J8" s="7">
        <f t="shared" si="8"/>
        <v>83.333333333333343</v>
      </c>
      <c r="K8" s="7">
        <f t="shared" si="8"/>
        <v>50</v>
      </c>
      <c r="L8" s="7">
        <f t="shared" ref="L8:P8" si="9">Q8/V8*100</f>
        <v>33.333333333333329</v>
      </c>
      <c r="M8" s="7">
        <f t="shared" si="9"/>
        <v>12.5</v>
      </c>
      <c r="N8" s="7">
        <f t="shared" si="9"/>
        <v>9.0909090909090917</v>
      </c>
      <c r="O8" s="7">
        <f t="shared" si="9"/>
        <v>45.454545454545453</v>
      </c>
      <c r="P8" s="7">
        <f t="shared" si="9"/>
        <v>85.714285714285708</v>
      </c>
      <c r="Q8" s="10">
        <v>1</v>
      </c>
      <c r="R8" s="10">
        <v>1</v>
      </c>
      <c r="S8" s="10">
        <v>1</v>
      </c>
      <c r="T8" s="10">
        <v>10</v>
      </c>
      <c r="U8" s="10">
        <v>12</v>
      </c>
      <c r="V8" s="10">
        <v>3</v>
      </c>
      <c r="W8" s="10">
        <v>8</v>
      </c>
      <c r="X8" s="10">
        <v>11</v>
      </c>
      <c r="Y8" s="10">
        <v>22</v>
      </c>
      <c r="Z8" s="10">
        <v>14</v>
      </c>
      <c r="AA8" s="10">
        <v>4</v>
      </c>
      <c r="AB8" s="10">
        <v>4</v>
      </c>
      <c r="AC8" s="10">
        <v>4</v>
      </c>
      <c r="AD8" s="10">
        <f t="shared" si="3"/>
        <v>12</v>
      </c>
      <c r="AE8" s="10">
        <v>24</v>
      </c>
      <c r="AF8" s="10">
        <v>36</v>
      </c>
    </row>
    <row r="9" spans="1:32" ht="13.5" customHeight="1" x14ac:dyDescent="0.25">
      <c r="A9" s="9" t="s">
        <v>6</v>
      </c>
      <c r="B9" s="7">
        <v>0</v>
      </c>
      <c r="C9" s="7">
        <f t="shared" ref="C9:F9" si="10">R9/AB9*$AF$9/W9</f>
        <v>1.8</v>
      </c>
      <c r="D9" s="7">
        <f t="shared" si="10"/>
        <v>0</v>
      </c>
      <c r="E9" s="7">
        <f t="shared" si="10"/>
        <v>1</v>
      </c>
      <c r="F9" s="7">
        <f t="shared" si="10"/>
        <v>1</v>
      </c>
      <c r="G9" s="7">
        <f t="shared" ref="G9:K9" si="11">Q9/AA9*100</f>
        <v>0</v>
      </c>
      <c r="H9" s="7">
        <f t="shared" si="11"/>
        <v>25</v>
      </c>
      <c r="I9" s="7">
        <f t="shared" si="11"/>
        <v>0</v>
      </c>
      <c r="J9" s="7">
        <f t="shared" si="11"/>
        <v>41.666666666666671</v>
      </c>
      <c r="K9" s="7">
        <f t="shared" si="11"/>
        <v>58.333333333333336</v>
      </c>
      <c r="L9" s="7">
        <f>0</f>
        <v>0</v>
      </c>
      <c r="M9" s="7">
        <f t="shared" ref="M9:P9" si="12">R9/W9*100</f>
        <v>20</v>
      </c>
      <c r="N9" s="7">
        <f t="shared" si="12"/>
        <v>0</v>
      </c>
      <c r="O9" s="7">
        <f t="shared" si="12"/>
        <v>33.333333333333329</v>
      </c>
      <c r="P9" s="7">
        <f t="shared" si="12"/>
        <v>66.666666666666657</v>
      </c>
      <c r="Q9" s="10">
        <v>0</v>
      </c>
      <c r="R9" s="10">
        <v>1</v>
      </c>
      <c r="S9" s="10">
        <v>0</v>
      </c>
      <c r="T9" s="10">
        <v>5</v>
      </c>
      <c r="U9" s="10">
        <v>14</v>
      </c>
      <c r="V9" s="10">
        <v>0</v>
      </c>
      <c r="W9" s="10">
        <v>5</v>
      </c>
      <c r="X9" s="10">
        <v>10</v>
      </c>
      <c r="Y9" s="10">
        <v>15</v>
      </c>
      <c r="Z9" s="10">
        <v>21</v>
      </c>
      <c r="AA9" s="10">
        <v>4</v>
      </c>
      <c r="AB9" s="10">
        <v>4</v>
      </c>
      <c r="AC9" s="10">
        <v>4</v>
      </c>
      <c r="AD9" s="10">
        <f t="shared" si="3"/>
        <v>12</v>
      </c>
      <c r="AE9" s="10">
        <v>24</v>
      </c>
      <c r="AF9" s="10">
        <v>36</v>
      </c>
    </row>
    <row r="10" spans="1:32" ht="13.5" customHeight="1" x14ac:dyDescent="0.25">
      <c r="A10" s="9" t="s">
        <v>8</v>
      </c>
      <c r="B10" s="7">
        <f t="shared" ref="B10:F10" si="13">Q10/AA10*$AF$10/V10</f>
        <v>0</v>
      </c>
      <c r="C10" s="7">
        <f t="shared" si="13"/>
        <v>0</v>
      </c>
      <c r="D10" s="7">
        <f t="shared" si="13"/>
        <v>0</v>
      </c>
      <c r="E10" s="7">
        <f t="shared" si="13"/>
        <v>0.6428571428571429</v>
      </c>
      <c r="F10" s="7">
        <f t="shared" si="13"/>
        <v>0.88636363636363635</v>
      </c>
      <c r="G10" s="7">
        <f t="shared" ref="G10:K10" si="14">Q10/AA10*100</f>
        <v>0</v>
      </c>
      <c r="H10" s="7">
        <f t="shared" si="14"/>
        <v>0</v>
      </c>
      <c r="I10" s="7">
        <f t="shared" si="14"/>
        <v>0</v>
      </c>
      <c r="J10" s="7">
        <f t="shared" si="14"/>
        <v>25</v>
      </c>
      <c r="K10" s="7">
        <f t="shared" si="14"/>
        <v>54.166666666666664</v>
      </c>
      <c r="L10" s="7">
        <v>0</v>
      </c>
      <c r="M10" s="7">
        <f t="shared" ref="M10:P10" si="15">R10/W10*100</f>
        <v>0</v>
      </c>
      <c r="N10" s="7">
        <f t="shared" si="15"/>
        <v>0</v>
      </c>
      <c r="O10" s="7">
        <f t="shared" si="15"/>
        <v>21.428571428571427</v>
      </c>
      <c r="P10" s="7">
        <f t="shared" si="15"/>
        <v>59.090909090909093</v>
      </c>
      <c r="Q10" s="10">
        <v>0</v>
      </c>
      <c r="R10" s="10">
        <v>0</v>
      </c>
      <c r="S10" s="10">
        <v>0</v>
      </c>
      <c r="T10" s="10">
        <v>3</v>
      </c>
      <c r="U10" s="10">
        <v>13</v>
      </c>
      <c r="V10" s="10">
        <v>1</v>
      </c>
      <c r="W10" s="10">
        <v>3</v>
      </c>
      <c r="X10" s="10">
        <v>10</v>
      </c>
      <c r="Y10" s="10">
        <v>14</v>
      </c>
      <c r="Z10" s="10">
        <v>22</v>
      </c>
      <c r="AA10" s="10">
        <v>4</v>
      </c>
      <c r="AB10" s="10">
        <v>4</v>
      </c>
      <c r="AC10" s="10">
        <v>4</v>
      </c>
      <c r="AD10" s="10">
        <f t="shared" si="3"/>
        <v>12</v>
      </c>
      <c r="AE10" s="10">
        <v>24</v>
      </c>
      <c r="AF10" s="10">
        <v>36</v>
      </c>
    </row>
    <row r="11" spans="1:32" ht="13.5" customHeight="1" x14ac:dyDescent="0.25">
      <c r="A11" s="9" t="s">
        <v>2570</v>
      </c>
      <c r="B11" s="7">
        <f t="shared" ref="B11:F11" si="16">Q11/AA11*$AF$11/V11</f>
        <v>1.2857142857142858</v>
      </c>
      <c r="C11" s="7">
        <f t="shared" si="16"/>
        <v>1.44</v>
      </c>
      <c r="D11" s="7">
        <f t="shared" si="16"/>
        <v>0.75</v>
      </c>
      <c r="E11" s="7">
        <f t="shared" si="16"/>
        <v>1.1470588235294117</v>
      </c>
      <c r="F11" s="7">
        <f t="shared" si="16"/>
        <v>1.125</v>
      </c>
      <c r="G11" s="7">
        <f t="shared" ref="G11:K11" si="17">Q11/AA11*100</f>
        <v>8.3333333333333321</v>
      </c>
      <c r="H11" s="7">
        <f t="shared" si="17"/>
        <v>33.333333333333329</v>
      </c>
      <c r="I11" s="7">
        <f t="shared" si="17"/>
        <v>25</v>
      </c>
      <c r="J11" s="7">
        <f t="shared" si="17"/>
        <v>72.222222222222214</v>
      </c>
      <c r="K11" s="7">
        <f t="shared" si="17"/>
        <v>41.666666666666671</v>
      </c>
      <c r="L11" s="7">
        <f t="shared" ref="L11:P11" si="18">Q11/V11*100</f>
        <v>14.285714285714285</v>
      </c>
      <c r="M11" s="7">
        <f t="shared" si="18"/>
        <v>16</v>
      </c>
      <c r="N11" s="7">
        <f t="shared" si="18"/>
        <v>8.3333333333333321</v>
      </c>
      <c r="O11" s="7">
        <f t="shared" si="18"/>
        <v>38.235294117647058</v>
      </c>
      <c r="P11" s="7">
        <f t="shared" si="18"/>
        <v>75</v>
      </c>
      <c r="Q11" s="10">
        <v>1</v>
      </c>
      <c r="R11" s="10">
        <v>4</v>
      </c>
      <c r="S11" s="10">
        <v>3</v>
      </c>
      <c r="T11" s="10">
        <v>26</v>
      </c>
      <c r="U11" s="10">
        <v>30</v>
      </c>
      <c r="V11" s="10">
        <v>7</v>
      </c>
      <c r="W11" s="10">
        <v>25</v>
      </c>
      <c r="X11" s="10">
        <v>36</v>
      </c>
      <c r="Y11" s="10">
        <f t="shared" ref="Y11:Y22" si="19">V11+W11+X11</f>
        <v>68</v>
      </c>
      <c r="Z11" s="10">
        <v>40</v>
      </c>
      <c r="AA11" s="10">
        <v>12</v>
      </c>
      <c r="AB11" s="10">
        <v>12</v>
      </c>
      <c r="AC11" s="10">
        <v>12</v>
      </c>
      <c r="AD11" s="10">
        <f t="shared" si="3"/>
        <v>36</v>
      </c>
      <c r="AE11" s="10">
        <v>72</v>
      </c>
      <c r="AF11" s="10">
        <v>108</v>
      </c>
    </row>
    <row r="12" spans="1:32" ht="13.5" customHeight="1" x14ac:dyDescent="0.25">
      <c r="A12" s="9" t="s">
        <v>20</v>
      </c>
      <c r="B12" s="7">
        <f t="shared" ref="B12:F12" si="20">Q12/AA12*$AF$12/V12</f>
        <v>2.25</v>
      </c>
      <c r="C12" s="7">
        <f t="shared" si="20"/>
        <v>2</v>
      </c>
      <c r="D12" s="7">
        <f t="shared" si="20"/>
        <v>0</v>
      </c>
      <c r="E12" s="7">
        <f t="shared" si="20"/>
        <v>1.08</v>
      </c>
      <c r="F12" s="7">
        <f t="shared" si="20"/>
        <v>1.0909090909090908</v>
      </c>
      <c r="G12" s="7">
        <f t="shared" ref="G12:K12" si="21">Q12/AA12*100</f>
        <v>25</v>
      </c>
      <c r="H12" s="7">
        <f t="shared" si="21"/>
        <v>50</v>
      </c>
      <c r="I12" s="7">
        <f t="shared" si="21"/>
        <v>0</v>
      </c>
      <c r="J12" s="7">
        <f t="shared" si="21"/>
        <v>75</v>
      </c>
      <c r="K12" s="7">
        <f t="shared" si="21"/>
        <v>33.333333333333329</v>
      </c>
      <c r="L12" s="7">
        <f t="shared" ref="L12:P12" si="22">Q12/V12*100</f>
        <v>25</v>
      </c>
      <c r="M12" s="7">
        <f t="shared" si="22"/>
        <v>22.222222222222221</v>
      </c>
      <c r="N12" s="7">
        <f t="shared" si="22"/>
        <v>0</v>
      </c>
      <c r="O12" s="7">
        <f t="shared" si="22"/>
        <v>36</v>
      </c>
      <c r="P12" s="7">
        <f t="shared" si="22"/>
        <v>72.727272727272734</v>
      </c>
      <c r="Q12" s="10">
        <v>1</v>
      </c>
      <c r="R12" s="10">
        <v>2</v>
      </c>
      <c r="S12" s="10">
        <v>0</v>
      </c>
      <c r="T12" s="10">
        <v>9</v>
      </c>
      <c r="U12" s="10">
        <v>8</v>
      </c>
      <c r="V12" s="10">
        <v>4</v>
      </c>
      <c r="W12" s="10">
        <v>9</v>
      </c>
      <c r="X12" s="10">
        <v>12</v>
      </c>
      <c r="Y12" s="10">
        <f t="shared" si="19"/>
        <v>25</v>
      </c>
      <c r="Z12" s="10">
        <v>11</v>
      </c>
      <c r="AA12" s="10">
        <v>4</v>
      </c>
      <c r="AB12" s="10">
        <v>4</v>
      </c>
      <c r="AC12" s="10">
        <v>4</v>
      </c>
      <c r="AD12" s="10">
        <f t="shared" si="3"/>
        <v>12</v>
      </c>
      <c r="AE12" s="10">
        <v>24</v>
      </c>
      <c r="AF12" s="10">
        <v>36</v>
      </c>
    </row>
    <row r="13" spans="1:32" ht="13.5" customHeight="1" x14ac:dyDescent="0.25">
      <c r="A13" s="9" t="s">
        <v>22</v>
      </c>
      <c r="B13" s="7">
        <f t="shared" ref="B13:F13" si="23">Q13/AA13*$AF$13/V13</f>
        <v>0</v>
      </c>
      <c r="C13" s="7">
        <f t="shared" si="23"/>
        <v>1.2857142857142858</v>
      </c>
      <c r="D13" s="7">
        <f t="shared" si="23"/>
        <v>1.5</v>
      </c>
      <c r="E13" s="7">
        <f t="shared" si="23"/>
        <v>1.5</v>
      </c>
      <c r="F13" s="7">
        <f t="shared" si="23"/>
        <v>1.3928571428571428</v>
      </c>
      <c r="G13" s="7">
        <f t="shared" ref="G13:K13" si="24">Q13/AA13*100</f>
        <v>0</v>
      </c>
      <c r="H13" s="7">
        <f t="shared" si="24"/>
        <v>25</v>
      </c>
      <c r="I13" s="7">
        <f t="shared" si="24"/>
        <v>50</v>
      </c>
      <c r="J13" s="7">
        <f t="shared" si="24"/>
        <v>91.666666666666657</v>
      </c>
      <c r="K13" s="7">
        <f t="shared" si="24"/>
        <v>54.166666666666664</v>
      </c>
      <c r="L13" s="7">
        <v>0</v>
      </c>
      <c r="M13" s="7">
        <f t="shared" ref="M13:P13" si="25">R13/W13*100</f>
        <v>14.285714285714285</v>
      </c>
      <c r="N13" s="7">
        <f t="shared" si="25"/>
        <v>16.666666666666664</v>
      </c>
      <c r="O13" s="7">
        <f t="shared" si="25"/>
        <v>50</v>
      </c>
      <c r="P13" s="7">
        <f t="shared" si="25"/>
        <v>92.857142857142861</v>
      </c>
      <c r="Q13" s="10">
        <v>0</v>
      </c>
      <c r="R13" s="10">
        <v>1</v>
      </c>
      <c r="S13" s="10">
        <v>2</v>
      </c>
      <c r="T13" s="10">
        <v>11</v>
      </c>
      <c r="U13" s="10">
        <v>13</v>
      </c>
      <c r="V13" s="10">
        <v>3</v>
      </c>
      <c r="W13" s="10">
        <v>7</v>
      </c>
      <c r="X13" s="10">
        <v>12</v>
      </c>
      <c r="Y13" s="10">
        <f t="shared" si="19"/>
        <v>22</v>
      </c>
      <c r="Z13" s="10">
        <v>14</v>
      </c>
      <c r="AA13" s="10">
        <v>4</v>
      </c>
      <c r="AB13" s="10">
        <v>4</v>
      </c>
      <c r="AC13" s="10">
        <v>4</v>
      </c>
      <c r="AD13" s="10">
        <f t="shared" si="3"/>
        <v>12</v>
      </c>
      <c r="AE13" s="10">
        <v>24</v>
      </c>
      <c r="AF13" s="10">
        <v>36</v>
      </c>
    </row>
    <row r="14" spans="1:32" ht="13.5" customHeight="1" x14ac:dyDescent="0.25">
      <c r="A14" s="9" t="s">
        <v>24</v>
      </c>
      <c r="B14" s="7">
        <v>0</v>
      </c>
      <c r="C14" s="7">
        <f t="shared" ref="C14:F14" si="26">R14/AB14*$AF$14/W14</f>
        <v>1</v>
      </c>
      <c r="D14" s="7">
        <f t="shared" si="26"/>
        <v>0.75</v>
      </c>
      <c r="E14" s="7">
        <f t="shared" si="26"/>
        <v>0.8571428571428571</v>
      </c>
      <c r="F14" s="7">
        <f t="shared" si="26"/>
        <v>0.9</v>
      </c>
      <c r="G14" s="7">
        <f t="shared" ref="G14:K14" si="27">Q14/AA14*100</f>
        <v>0</v>
      </c>
      <c r="H14" s="7">
        <f t="shared" si="27"/>
        <v>25</v>
      </c>
      <c r="I14" s="7">
        <f t="shared" si="27"/>
        <v>25</v>
      </c>
      <c r="J14" s="7">
        <f t="shared" si="27"/>
        <v>50</v>
      </c>
      <c r="K14" s="7">
        <f t="shared" si="27"/>
        <v>37.5</v>
      </c>
      <c r="L14" s="7">
        <v>0</v>
      </c>
      <c r="M14" s="7">
        <f t="shared" ref="M14:P14" si="28">R14/W14*100</f>
        <v>11.111111111111111</v>
      </c>
      <c r="N14" s="7">
        <f t="shared" si="28"/>
        <v>8.3333333333333321</v>
      </c>
      <c r="O14" s="7">
        <f t="shared" si="28"/>
        <v>28.571428571428569</v>
      </c>
      <c r="P14" s="7">
        <f t="shared" si="28"/>
        <v>60</v>
      </c>
      <c r="Q14" s="10">
        <v>0</v>
      </c>
      <c r="R14" s="10">
        <v>1</v>
      </c>
      <c r="S14" s="10">
        <v>1</v>
      </c>
      <c r="T14" s="10">
        <v>6</v>
      </c>
      <c r="U14" s="10">
        <v>9</v>
      </c>
      <c r="V14" s="10">
        <v>0</v>
      </c>
      <c r="W14" s="10">
        <v>9</v>
      </c>
      <c r="X14" s="10">
        <v>12</v>
      </c>
      <c r="Y14" s="10">
        <f t="shared" si="19"/>
        <v>21</v>
      </c>
      <c r="Z14" s="10">
        <v>15</v>
      </c>
      <c r="AA14" s="10">
        <v>4</v>
      </c>
      <c r="AB14" s="10">
        <v>4</v>
      </c>
      <c r="AC14" s="10">
        <v>4</v>
      </c>
      <c r="AD14" s="10">
        <f t="shared" si="3"/>
        <v>12</v>
      </c>
      <c r="AE14" s="10">
        <v>24</v>
      </c>
      <c r="AF14" s="10">
        <v>36</v>
      </c>
    </row>
    <row r="15" spans="1:32" ht="13.5" customHeight="1" x14ac:dyDescent="0.25">
      <c r="A15" s="9" t="s">
        <v>2571</v>
      </c>
      <c r="B15" s="7">
        <f>Q15/AA15*$AF15/V15</f>
        <v>3</v>
      </c>
      <c r="C15" s="7">
        <f t="shared" ref="C15:F15" si="29">R15/AB15*$AF$15/W15</f>
        <v>1.7142857142857142</v>
      </c>
      <c r="D15" s="7">
        <f t="shared" si="29"/>
        <v>1.0975609756097562</v>
      </c>
      <c r="E15" s="7">
        <f t="shared" si="29"/>
        <v>1.1538461538461537</v>
      </c>
      <c r="F15" s="7">
        <f t="shared" si="29"/>
        <v>1.1162790697674418</v>
      </c>
      <c r="G15" s="7">
        <f t="shared" ref="G15:K15" si="30">Q15/AA15*100</f>
        <v>8.3333333333333321</v>
      </c>
      <c r="H15" s="7">
        <f t="shared" si="30"/>
        <v>33.333333333333329</v>
      </c>
      <c r="I15" s="7">
        <f t="shared" si="30"/>
        <v>41.666666666666671</v>
      </c>
      <c r="J15" s="7">
        <f t="shared" si="30"/>
        <v>69.444444444444443</v>
      </c>
      <c r="K15" s="7">
        <f t="shared" si="30"/>
        <v>44.444444444444443</v>
      </c>
      <c r="L15" s="7">
        <f t="shared" ref="L15:P15" si="31">Q15/V15*100</f>
        <v>33.333333333333329</v>
      </c>
      <c r="M15" s="7">
        <f t="shared" si="31"/>
        <v>19.047619047619047</v>
      </c>
      <c r="N15" s="7">
        <f t="shared" si="31"/>
        <v>12.195121951219512</v>
      </c>
      <c r="O15" s="7">
        <f t="shared" si="31"/>
        <v>38.461538461538467</v>
      </c>
      <c r="P15" s="7">
        <f t="shared" si="31"/>
        <v>74.418604651162795</v>
      </c>
      <c r="Q15" s="10">
        <v>1</v>
      </c>
      <c r="R15" s="10">
        <v>4</v>
      </c>
      <c r="S15" s="10">
        <v>5</v>
      </c>
      <c r="T15" s="10">
        <v>25</v>
      </c>
      <c r="U15" s="10">
        <v>32</v>
      </c>
      <c r="V15" s="10">
        <v>3</v>
      </c>
      <c r="W15" s="10">
        <v>21</v>
      </c>
      <c r="X15" s="10">
        <v>41</v>
      </c>
      <c r="Y15" s="10">
        <f t="shared" si="19"/>
        <v>65</v>
      </c>
      <c r="Z15" s="10">
        <v>43</v>
      </c>
      <c r="AA15" s="10">
        <v>12</v>
      </c>
      <c r="AB15" s="10">
        <v>12</v>
      </c>
      <c r="AC15" s="10">
        <v>12</v>
      </c>
      <c r="AD15" s="10">
        <f t="shared" si="3"/>
        <v>36</v>
      </c>
      <c r="AE15" s="10">
        <v>72</v>
      </c>
      <c r="AF15" s="10">
        <v>108</v>
      </c>
    </row>
    <row r="16" spans="1:32" ht="13.5" customHeight="1" x14ac:dyDescent="0.25">
      <c r="A16" s="9" t="s">
        <v>34</v>
      </c>
      <c r="B16" s="7">
        <v>0</v>
      </c>
      <c r="C16" s="7">
        <f t="shared" ref="C16:F16" si="32">R16/AB16*$AF$16/W16</f>
        <v>4.5</v>
      </c>
      <c r="D16" s="7">
        <f t="shared" si="32"/>
        <v>1.3846153846153846</v>
      </c>
      <c r="E16" s="7">
        <f t="shared" si="32"/>
        <v>1.0588235294117647</v>
      </c>
      <c r="F16" s="7">
        <f t="shared" si="32"/>
        <v>1.0263157894736843</v>
      </c>
      <c r="G16" s="7">
        <f t="shared" ref="G16:K16" si="33">Q16/AA16*100</f>
        <v>0</v>
      </c>
      <c r="H16" s="7">
        <f t="shared" si="33"/>
        <v>50</v>
      </c>
      <c r="I16" s="7">
        <f t="shared" si="33"/>
        <v>50</v>
      </c>
      <c r="J16" s="7">
        <f t="shared" si="33"/>
        <v>50</v>
      </c>
      <c r="K16" s="7">
        <f t="shared" si="33"/>
        <v>54.166666666666664</v>
      </c>
      <c r="L16" s="7">
        <v>0</v>
      </c>
      <c r="M16" s="7">
        <f t="shared" ref="M16:P16" si="34">R16/W16*100</f>
        <v>50</v>
      </c>
      <c r="N16" s="7">
        <f t="shared" si="34"/>
        <v>15.384615384615385</v>
      </c>
      <c r="O16" s="7">
        <f t="shared" si="34"/>
        <v>35.294117647058826</v>
      </c>
      <c r="P16" s="7">
        <f t="shared" si="34"/>
        <v>68.421052631578945</v>
      </c>
      <c r="Q16" s="10">
        <v>0</v>
      </c>
      <c r="R16" s="10">
        <v>2</v>
      </c>
      <c r="S16" s="10">
        <v>2</v>
      </c>
      <c r="T16" s="10">
        <v>6</v>
      </c>
      <c r="U16" s="10">
        <v>13</v>
      </c>
      <c r="V16" s="10">
        <v>0</v>
      </c>
      <c r="W16" s="10">
        <v>4</v>
      </c>
      <c r="X16" s="10">
        <v>13</v>
      </c>
      <c r="Y16" s="10">
        <f t="shared" si="19"/>
        <v>17</v>
      </c>
      <c r="Z16" s="10">
        <v>19</v>
      </c>
      <c r="AA16" s="10">
        <v>4</v>
      </c>
      <c r="AB16" s="10">
        <v>4</v>
      </c>
      <c r="AC16" s="10">
        <v>4</v>
      </c>
      <c r="AD16" s="10">
        <f t="shared" si="3"/>
        <v>12</v>
      </c>
      <c r="AE16" s="10">
        <v>24</v>
      </c>
      <c r="AF16" s="10">
        <v>36</v>
      </c>
    </row>
    <row r="17" spans="1:32" ht="13.5" customHeight="1" x14ac:dyDescent="0.25">
      <c r="A17" s="9" t="s">
        <v>36</v>
      </c>
      <c r="B17" s="7">
        <f t="shared" ref="B17:B22" si="35">Q17/AA17*$AF17/V17</f>
        <v>9</v>
      </c>
      <c r="C17" s="7">
        <f t="shared" ref="C17:F17" si="36">R17/AB17*$AF$17/W17</f>
        <v>1.2857142857142858</v>
      </c>
      <c r="D17" s="7">
        <f t="shared" si="36"/>
        <v>0.75</v>
      </c>
      <c r="E17" s="7">
        <f t="shared" si="36"/>
        <v>1.2222222222222223</v>
      </c>
      <c r="F17" s="7">
        <f t="shared" si="36"/>
        <v>1.3333333333333333</v>
      </c>
      <c r="G17" s="7">
        <f t="shared" ref="G17:K17" si="37">Q17/AA17*100</f>
        <v>25</v>
      </c>
      <c r="H17" s="7">
        <f t="shared" si="37"/>
        <v>50</v>
      </c>
      <c r="I17" s="7">
        <f t="shared" si="37"/>
        <v>25</v>
      </c>
      <c r="J17" s="7">
        <f t="shared" si="37"/>
        <v>91.666666666666657</v>
      </c>
      <c r="K17" s="7">
        <f t="shared" si="37"/>
        <v>33.333333333333329</v>
      </c>
      <c r="L17" s="7">
        <v>0</v>
      </c>
      <c r="M17" s="7">
        <f t="shared" ref="M17:P17" si="38">R17/W17*100</f>
        <v>14.285714285714285</v>
      </c>
      <c r="N17" s="7">
        <f t="shared" si="38"/>
        <v>8.3333333333333321</v>
      </c>
      <c r="O17" s="7">
        <f t="shared" si="38"/>
        <v>40.74074074074074</v>
      </c>
      <c r="P17" s="7">
        <f t="shared" si="38"/>
        <v>88.888888888888886</v>
      </c>
      <c r="Q17" s="10">
        <v>1</v>
      </c>
      <c r="R17" s="10">
        <v>2</v>
      </c>
      <c r="S17" s="10">
        <v>1</v>
      </c>
      <c r="T17" s="10">
        <v>11</v>
      </c>
      <c r="U17" s="10">
        <v>8</v>
      </c>
      <c r="V17" s="10">
        <v>1</v>
      </c>
      <c r="W17" s="10">
        <v>14</v>
      </c>
      <c r="X17" s="10">
        <v>12</v>
      </c>
      <c r="Y17" s="10">
        <f t="shared" si="19"/>
        <v>27</v>
      </c>
      <c r="Z17" s="10">
        <v>9</v>
      </c>
      <c r="AA17" s="10">
        <v>4</v>
      </c>
      <c r="AB17" s="10">
        <v>4</v>
      </c>
      <c r="AC17" s="10">
        <v>4</v>
      </c>
      <c r="AD17" s="10">
        <f t="shared" si="3"/>
        <v>12</v>
      </c>
      <c r="AE17" s="10">
        <v>24</v>
      </c>
      <c r="AF17" s="10">
        <v>36</v>
      </c>
    </row>
    <row r="18" spans="1:32" ht="13.5" customHeight="1" x14ac:dyDescent="0.25">
      <c r="A18" s="9" t="s">
        <v>38</v>
      </c>
      <c r="B18" s="7">
        <f t="shared" si="35"/>
        <v>0</v>
      </c>
      <c r="C18" s="7">
        <f t="shared" ref="C18:F18" si="39">R18/AB18*$AF$18/W18</f>
        <v>0</v>
      </c>
      <c r="D18" s="7">
        <f t="shared" si="39"/>
        <v>1.125</v>
      </c>
      <c r="E18" s="7">
        <f t="shared" si="39"/>
        <v>1.1428571428571428</v>
      </c>
      <c r="F18" s="7">
        <f t="shared" si="39"/>
        <v>1.1000000000000001</v>
      </c>
      <c r="G18" s="7">
        <f t="shared" ref="G18:K18" si="40">Q18/AA18*100</f>
        <v>0</v>
      </c>
      <c r="H18" s="7">
        <f t="shared" si="40"/>
        <v>0</v>
      </c>
      <c r="I18" s="7">
        <f t="shared" si="40"/>
        <v>50</v>
      </c>
      <c r="J18" s="7">
        <f t="shared" si="40"/>
        <v>66.666666666666657</v>
      </c>
      <c r="K18" s="7">
        <f t="shared" si="40"/>
        <v>45.833333333333329</v>
      </c>
      <c r="L18" s="7">
        <f t="shared" ref="L18:P18" si="41">Q18/V18*100</f>
        <v>0</v>
      </c>
      <c r="M18" s="7">
        <f t="shared" si="41"/>
        <v>0</v>
      </c>
      <c r="N18" s="7">
        <f t="shared" si="41"/>
        <v>12.5</v>
      </c>
      <c r="O18" s="7">
        <f t="shared" si="41"/>
        <v>38.095238095238095</v>
      </c>
      <c r="P18" s="7">
        <f t="shared" si="41"/>
        <v>73.333333333333329</v>
      </c>
      <c r="Q18" s="10">
        <v>0</v>
      </c>
      <c r="R18" s="10">
        <v>0</v>
      </c>
      <c r="S18" s="10">
        <v>2</v>
      </c>
      <c r="T18" s="10">
        <v>8</v>
      </c>
      <c r="U18" s="10">
        <v>11</v>
      </c>
      <c r="V18" s="10">
        <v>2</v>
      </c>
      <c r="W18" s="10">
        <v>3</v>
      </c>
      <c r="X18" s="10">
        <v>16</v>
      </c>
      <c r="Y18" s="10">
        <f t="shared" si="19"/>
        <v>21</v>
      </c>
      <c r="Z18" s="10">
        <v>15</v>
      </c>
      <c r="AA18" s="10">
        <v>4</v>
      </c>
      <c r="AB18" s="10">
        <v>4</v>
      </c>
      <c r="AC18" s="10">
        <v>4</v>
      </c>
      <c r="AD18" s="10">
        <f t="shared" si="3"/>
        <v>12</v>
      </c>
      <c r="AE18" s="10">
        <v>24</v>
      </c>
      <c r="AF18" s="10">
        <v>36</v>
      </c>
    </row>
    <row r="19" spans="1:32" ht="13.5" customHeight="1" x14ac:dyDescent="0.25">
      <c r="A19" s="9" t="s">
        <v>2572</v>
      </c>
      <c r="B19" s="7">
        <f t="shared" si="35"/>
        <v>0</v>
      </c>
      <c r="C19" s="7">
        <f t="shared" ref="C19:F19" si="42">R19/AB19*$AF$19/W19</f>
        <v>1.3846153846153846</v>
      </c>
      <c r="D19" s="7">
        <f t="shared" si="42"/>
        <v>1.6153846153846156</v>
      </c>
      <c r="E19" s="7">
        <f t="shared" si="42"/>
        <v>1.1785714285714286</v>
      </c>
      <c r="F19" s="7">
        <f t="shared" si="42"/>
        <v>1.0961538461538463</v>
      </c>
      <c r="G19" s="7">
        <f t="shared" ref="G19:K19" si="43">Q19/AA19*100</f>
        <v>0</v>
      </c>
      <c r="H19" s="7">
        <f t="shared" si="43"/>
        <v>16.666666666666664</v>
      </c>
      <c r="I19" s="7">
        <f t="shared" si="43"/>
        <v>58.333333333333336</v>
      </c>
      <c r="J19" s="7">
        <f t="shared" si="43"/>
        <v>61.111111111111114</v>
      </c>
      <c r="K19" s="7">
        <f t="shared" si="43"/>
        <v>52.777777777777779</v>
      </c>
      <c r="L19" s="7">
        <f t="shared" ref="L19:P19" si="44">Q19/V19*100</f>
        <v>0</v>
      </c>
      <c r="M19" s="7">
        <f t="shared" si="44"/>
        <v>15.384615384615385</v>
      </c>
      <c r="N19" s="7">
        <f t="shared" si="44"/>
        <v>17.948717948717949</v>
      </c>
      <c r="O19" s="7">
        <f t="shared" si="44"/>
        <v>39.285714285714285</v>
      </c>
      <c r="P19" s="7">
        <f t="shared" si="44"/>
        <v>73.076923076923066</v>
      </c>
      <c r="Q19" s="10">
        <v>0</v>
      </c>
      <c r="R19" s="10">
        <v>2</v>
      </c>
      <c r="S19" s="10">
        <v>7</v>
      </c>
      <c r="T19" s="10">
        <v>22</v>
      </c>
      <c r="U19" s="10">
        <v>38</v>
      </c>
      <c r="V19" s="10">
        <v>4</v>
      </c>
      <c r="W19" s="10">
        <v>13</v>
      </c>
      <c r="X19" s="10">
        <v>39</v>
      </c>
      <c r="Y19" s="10">
        <f t="shared" si="19"/>
        <v>56</v>
      </c>
      <c r="Z19" s="10">
        <v>52</v>
      </c>
      <c r="AA19" s="10">
        <v>12</v>
      </c>
      <c r="AB19" s="10">
        <v>12</v>
      </c>
      <c r="AC19" s="10">
        <v>12</v>
      </c>
      <c r="AD19" s="10">
        <f t="shared" si="3"/>
        <v>36</v>
      </c>
      <c r="AE19" s="10">
        <v>72</v>
      </c>
      <c r="AF19" s="10">
        <v>108</v>
      </c>
    </row>
    <row r="20" spans="1:32" ht="13.5" customHeight="1" x14ac:dyDescent="0.25">
      <c r="A20" s="9" t="s">
        <v>26</v>
      </c>
      <c r="B20" s="7">
        <f t="shared" si="35"/>
        <v>0</v>
      </c>
      <c r="C20" s="7">
        <f t="shared" ref="C20:F20" si="45">R20/AB20*$AF$20/W20</f>
        <v>1.8</v>
      </c>
      <c r="D20" s="7">
        <f t="shared" si="45"/>
        <v>0.81818181818181823</v>
      </c>
      <c r="E20" s="7">
        <f t="shared" si="45"/>
        <v>1.0588235294117647</v>
      </c>
      <c r="F20" s="7">
        <f t="shared" si="45"/>
        <v>1.0263157894736843</v>
      </c>
      <c r="G20" s="7">
        <f t="shared" ref="G20:K20" si="46">Q20/AA20*100</f>
        <v>0</v>
      </c>
      <c r="H20" s="7">
        <f t="shared" si="46"/>
        <v>25</v>
      </c>
      <c r="I20" s="7">
        <f t="shared" si="46"/>
        <v>25</v>
      </c>
      <c r="J20" s="7">
        <f t="shared" si="46"/>
        <v>50</v>
      </c>
      <c r="K20" s="7">
        <f t="shared" si="46"/>
        <v>54.166666666666664</v>
      </c>
      <c r="L20" s="7">
        <f t="shared" ref="L20:P20" si="47">Q20/V20*100</f>
        <v>0</v>
      </c>
      <c r="M20" s="7">
        <f t="shared" si="47"/>
        <v>20</v>
      </c>
      <c r="N20" s="7">
        <f t="shared" si="47"/>
        <v>9.0909090909090917</v>
      </c>
      <c r="O20" s="7">
        <f t="shared" si="47"/>
        <v>35.294117647058826</v>
      </c>
      <c r="P20" s="7">
        <f t="shared" si="47"/>
        <v>68.421052631578945</v>
      </c>
      <c r="Q20" s="10">
        <v>0</v>
      </c>
      <c r="R20" s="10">
        <v>1</v>
      </c>
      <c r="S20" s="10">
        <v>1</v>
      </c>
      <c r="T20" s="10">
        <v>6</v>
      </c>
      <c r="U20" s="10">
        <v>13</v>
      </c>
      <c r="V20" s="10">
        <v>1</v>
      </c>
      <c r="W20" s="10">
        <v>5</v>
      </c>
      <c r="X20" s="10">
        <v>11</v>
      </c>
      <c r="Y20" s="10">
        <f t="shared" si="19"/>
        <v>17</v>
      </c>
      <c r="Z20" s="10">
        <v>19</v>
      </c>
      <c r="AA20" s="10">
        <v>4</v>
      </c>
      <c r="AB20" s="10">
        <v>4</v>
      </c>
      <c r="AC20" s="10">
        <v>4</v>
      </c>
      <c r="AD20" s="10">
        <f t="shared" si="3"/>
        <v>12</v>
      </c>
      <c r="AE20" s="10">
        <v>24</v>
      </c>
      <c r="AF20" s="10">
        <v>36</v>
      </c>
    </row>
    <row r="21" spans="1:32" ht="13.5" customHeight="1" x14ac:dyDescent="0.25">
      <c r="A21" s="9" t="s">
        <v>32</v>
      </c>
      <c r="B21" s="7">
        <f t="shared" si="35"/>
        <v>0</v>
      </c>
      <c r="C21" s="7">
        <f t="shared" ref="C21:F21" si="48">R21/AB21*$AF$21/W21</f>
        <v>1.2857142857142858</v>
      </c>
      <c r="D21" s="7">
        <f t="shared" si="48"/>
        <v>1.9285714285714286</v>
      </c>
      <c r="E21" s="7">
        <f t="shared" si="48"/>
        <v>1.173913043478261</v>
      </c>
      <c r="F21" s="7">
        <f t="shared" si="48"/>
        <v>1.1538461538461537</v>
      </c>
      <c r="G21" s="7">
        <f t="shared" ref="G21:K21" si="49">Q21/AA21*100</f>
        <v>0</v>
      </c>
      <c r="H21" s="7">
        <f t="shared" si="49"/>
        <v>25</v>
      </c>
      <c r="I21" s="7">
        <f t="shared" si="49"/>
        <v>75</v>
      </c>
      <c r="J21" s="7">
        <f t="shared" si="49"/>
        <v>75</v>
      </c>
      <c r="K21" s="7">
        <f t="shared" si="49"/>
        <v>41.666666666666671</v>
      </c>
      <c r="L21" s="7">
        <f t="shared" ref="L21:P21" si="50">Q21/V21*100</f>
        <v>0</v>
      </c>
      <c r="M21" s="7">
        <f t="shared" si="50"/>
        <v>14.285714285714285</v>
      </c>
      <c r="N21" s="7">
        <f t="shared" si="50"/>
        <v>21.428571428571427</v>
      </c>
      <c r="O21" s="7">
        <f t="shared" si="50"/>
        <v>39.130434782608695</v>
      </c>
      <c r="P21" s="7">
        <f t="shared" si="50"/>
        <v>76.923076923076934</v>
      </c>
      <c r="Q21" s="10">
        <v>0</v>
      </c>
      <c r="R21" s="10">
        <v>1</v>
      </c>
      <c r="S21" s="10">
        <v>3</v>
      </c>
      <c r="T21" s="10">
        <v>9</v>
      </c>
      <c r="U21" s="10">
        <v>10</v>
      </c>
      <c r="V21" s="10">
        <v>2</v>
      </c>
      <c r="W21" s="10">
        <v>7</v>
      </c>
      <c r="X21" s="10">
        <v>14</v>
      </c>
      <c r="Y21" s="10">
        <f t="shared" si="19"/>
        <v>23</v>
      </c>
      <c r="Z21" s="10">
        <v>13</v>
      </c>
      <c r="AA21" s="10">
        <v>4</v>
      </c>
      <c r="AB21" s="10">
        <v>4</v>
      </c>
      <c r="AC21" s="10">
        <v>4</v>
      </c>
      <c r="AD21" s="10">
        <f t="shared" si="3"/>
        <v>12</v>
      </c>
      <c r="AE21" s="10">
        <v>24</v>
      </c>
      <c r="AF21" s="10">
        <v>36</v>
      </c>
    </row>
    <row r="22" spans="1:32" ht="13.5" customHeight="1" x14ac:dyDescent="0.25">
      <c r="A22" s="9" t="s">
        <v>40</v>
      </c>
      <c r="B22" s="7">
        <f t="shared" si="35"/>
        <v>0</v>
      </c>
      <c r="C22" s="7">
        <f t="shared" ref="C22:F22" si="51">R22/AB22*$AF$22/W22</f>
        <v>0</v>
      </c>
      <c r="D22" s="7">
        <f t="shared" si="51"/>
        <v>1.9285714285714286</v>
      </c>
      <c r="E22" s="7">
        <f t="shared" si="51"/>
        <v>1.3125</v>
      </c>
      <c r="F22" s="7">
        <f t="shared" si="51"/>
        <v>1.125</v>
      </c>
      <c r="G22" s="7">
        <f t="shared" ref="G22:K22" si="52">Q22/AA22*100</f>
        <v>0</v>
      </c>
      <c r="H22" s="7">
        <f t="shared" si="52"/>
        <v>0</v>
      </c>
      <c r="I22" s="7">
        <f t="shared" si="52"/>
        <v>75</v>
      </c>
      <c r="J22" s="7">
        <f t="shared" si="52"/>
        <v>58.333333333333336</v>
      </c>
      <c r="K22" s="7">
        <f t="shared" si="52"/>
        <v>62.5</v>
      </c>
      <c r="L22" s="7">
        <v>0</v>
      </c>
      <c r="M22" s="7">
        <f t="shared" ref="M22:P22" si="53">R22/W22*100</f>
        <v>0</v>
      </c>
      <c r="N22" s="7">
        <f t="shared" si="53"/>
        <v>21.428571428571427</v>
      </c>
      <c r="O22" s="7">
        <f t="shared" si="53"/>
        <v>43.75</v>
      </c>
      <c r="P22" s="7">
        <f t="shared" si="53"/>
        <v>75</v>
      </c>
      <c r="Q22" s="10">
        <v>0</v>
      </c>
      <c r="R22" s="10">
        <v>0</v>
      </c>
      <c r="S22" s="10">
        <v>3</v>
      </c>
      <c r="T22" s="10">
        <v>7</v>
      </c>
      <c r="U22" s="10">
        <v>15</v>
      </c>
      <c r="V22" s="10">
        <v>1</v>
      </c>
      <c r="W22" s="10">
        <v>1</v>
      </c>
      <c r="X22" s="10">
        <v>14</v>
      </c>
      <c r="Y22" s="10">
        <f t="shared" si="19"/>
        <v>16</v>
      </c>
      <c r="Z22" s="10">
        <v>20</v>
      </c>
      <c r="AA22" s="10">
        <v>4</v>
      </c>
      <c r="AB22" s="10">
        <v>4</v>
      </c>
      <c r="AC22" s="10">
        <v>4</v>
      </c>
      <c r="AD22" s="10">
        <f t="shared" si="3"/>
        <v>12</v>
      </c>
      <c r="AE22" s="10">
        <v>24</v>
      </c>
      <c r="AF22" s="10">
        <v>36</v>
      </c>
    </row>
    <row r="23" spans="1:32" ht="13.5" customHeight="1" x14ac:dyDescent="0.25"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32" ht="13.5" customHeight="1" x14ac:dyDescent="0.25">
      <c r="B24" s="7"/>
      <c r="C24" s="7"/>
      <c r="D24" s="21" t="s">
        <v>2573</v>
      </c>
      <c r="E24" s="17"/>
      <c r="F24" s="17"/>
      <c r="G24" s="7">
        <f t="shared" ref="G24:P24" si="54">(G22+G21+G20+G18+G17+G16+G14+G13+G12+G10+G9+G8)/12</f>
        <v>6.25</v>
      </c>
      <c r="H24" s="7">
        <f t="shared" si="54"/>
        <v>25</v>
      </c>
      <c r="I24" s="7">
        <f t="shared" si="54"/>
        <v>33.333333333333336</v>
      </c>
      <c r="J24" s="7">
        <f t="shared" si="54"/>
        <v>63.194444444444436</v>
      </c>
      <c r="K24" s="7">
        <f t="shared" si="54"/>
        <v>48.263888888888893</v>
      </c>
      <c r="L24" s="7">
        <f t="shared" si="54"/>
        <v>4.8611111111111107</v>
      </c>
      <c r="M24" s="7">
        <f t="shared" si="54"/>
        <v>14.890873015873018</v>
      </c>
      <c r="N24" s="7">
        <f t="shared" si="54"/>
        <v>10.188075813075812</v>
      </c>
      <c r="O24" s="7">
        <f t="shared" si="54"/>
        <v>37.257710641715327</v>
      </c>
      <c r="P24" s="7">
        <f t="shared" si="54"/>
        <v>74.003640122061171</v>
      </c>
    </row>
    <row r="25" spans="1:32" ht="13.5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32" ht="13.5" customHeight="1" x14ac:dyDescent="0.25"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32" ht="13.5" customHeight="1" x14ac:dyDescent="0.25">
      <c r="B27" s="7"/>
      <c r="C27" s="7"/>
      <c r="D27" s="7"/>
      <c r="E27" s="7"/>
      <c r="F27" s="22" t="s">
        <v>2574</v>
      </c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32" ht="13.5" customHeight="1" x14ac:dyDescent="0.25">
      <c r="B28" s="7"/>
      <c r="C28" s="7"/>
      <c r="D28" s="7"/>
      <c r="E28" s="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</row>
    <row r="29" spans="1:32" ht="13.5" customHeight="1" x14ac:dyDescent="0.25"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</row>
    <row r="30" spans="1:32" ht="13.5" customHeight="1" x14ac:dyDescent="0.25">
      <c r="B30" s="23" t="s">
        <v>2560</v>
      </c>
      <c r="C30" s="17"/>
      <c r="D30" s="17"/>
      <c r="E30" s="17"/>
      <c r="F30" s="17"/>
      <c r="G30" s="24" t="s">
        <v>2561</v>
      </c>
      <c r="H30" s="17"/>
      <c r="I30" s="17"/>
      <c r="J30" s="17"/>
      <c r="K30" s="17"/>
      <c r="L30" s="24" t="s">
        <v>2562</v>
      </c>
      <c r="M30" s="17"/>
      <c r="N30" s="17"/>
      <c r="O30" s="17"/>
      <c r="P30" s="17"/>
      <c r="Q30" s="20" t="s">
        <v>2563</v>
      </c>
      <c r="R30" s="17"/>
      <c r="S30" s="17"/>
      <c r="T30" s="17"/>
      <c r="U30" s="17"/>
      <c r="V30" s="20" t="s">
        <v>2564</v>
      </c>
      <c r="W30" s="17"/>
      <c r="X30" s="17"/>
      <c r="Y30" s="17"/>
      <c r="Z30" s="17"/>
      <c r="AA30" s="20" t="s">
        <v>2565</v>
      </c>
      <c r="AB30" s="17"/>
      <c r="AC30" s="17"/>
      <c r="AD30" s="17"/>
      <c r="AE30" s="17"/>
      <c r="AF30" s="19" t="s">
        <v>2566</v>
      </c>
    </row>
    <row r="31" spans="1:32" ht="13.5" customHeight="1" x14ac:dyDescent="0.25">
      <c r="B31" s="8" t="s">
        <v>57</v>
      </c>
      <c r="C31" s="8" t="s">
        <v>14</v>
      </c>
      <c r="D31" s="8" t="s">
        <v>82</v>
      </c>
      <c r="E31" s="8" t="s">
        <v>2567</v>
      </c>
      <c r="F31" s="8" t="s">
        <v>95</v>
      </c>
      <c r="G31" s="8" t="s">
        <v>57</v>
      </c>
      <c r="H31" s="8" t="s">
        <v>14</v>
      </c>
      <c r="I31" s="8" t="s">
        <v>82</v>
      </c>
      <c r="J31" s="8" t="s">
        <v>2567</v>
      </c>
      <c r="K31" s="8" t="s">
        <v>95</v>
      </c>
      <c r="L31" s="8" t="s">
        <v>57</v>
      </c>
      <c r="M31" s="8" t="s">
        <v>14</v>
      </c>
      <c r="N31" s="8" t="s">
        <v>82</v>
      </c>
      <c r="O31" s="8" t="s">
        <v>2567</v>
      </c>
      <c r="P31" s="8" t="s">
        <v>95</v>
      </c>
      <c r="Q31" s="8" t="s">
        <v>57</v>
      </c>
      <c r="R31" s="8" t="s">
        <v>14</v>
      </c>
      <c r="S31" s="8" t="s">
        <v>82</v>
      </c>
      <c r="T31" s="8" t="s">
        <v>2567</v>
      </c>
      <c r="U31" s="8" t="s">
        <v>95</v>
      </c>
      <c r="V31" s="8" t="s">
        <v>57</v>
      </c>
      <c r="W31" s="8" t="s">
        <v>14</v>
      </c>
      <c r="X31" s="8" t="s">
        <v>82</v>
      </c>
      <c r="Y31" s="8" t="s">
        <v>2567</v>
      </c>
      <c r="Z31" s="8" t="s">
        <v>95</v>
      </c>
      <c r="AA31" s="8" t="s">
        <v>57</v>
      </c>
      <c r="AB31" s="8" t="s">
        <v>14</v>
      </c>
      <c r="AC31" s="8" t="s">
        <v>82</v>
      </c>
      <c r="AD31" s="8" t="s">
        <v>2567</v>
      </c>
      <c r="AE31" s="8" t="s">
        <v>95</v>
      </c>
      <c r="AF31" s="17"/>
    </row>
    <row r="32" spans="1:32" ht="13.5" customHeight="1" x14ac:dyDescent="0.25">
      <c r="A32" s="9" t="s">
        <v>2568</v>
      </c>
      <c r="B32" s="7">
        <f t="shared" ref="B32:E32" si="55">Q32/AA32*$AF$6/V32</f>
        <v>1.536</v>
      </c>
      <c r="C32" s="7">
        <f t="shared" si="55"/>
        <v>3.1764705882352939</v>
      </c>
      <c r="D32" s="7">
        <f t="shared" si="55"/>
        <v>1.5</v>
      </c>
      <c r="E32" s="7">
        <f t="shared" si="55"/>
        <v>1.1292134831460674</v>
      </c>
      <c r="F32" s="7">
        <f>U32/AE32*$AF$32/Z32</f>
        <v>1.1045454545454545</v>
      </c>
      <c r="G32" s="7">
        <f t="shared" ref="G32:K32" si="56">Q32/AA32*100</f>
        <v>4.4444444444444446</v>
      </c>
      <c r="H32" s="7">
        <f t="shared" si="56"/>
        <v>2.9411764705882351</v>
      </c>
      <c r="I32" s="7">
        <f t="shared" si="56"/>
        <v>1.0416666666666665</v>
      </c>
      <c r="J32" s="7">
        <f t="shared" si="56"/>
        <v>69.791666666666657</v>
      </c>
      <c r="K32" s="7">
        <f t="shared" si="56"/>
        <v>42.1875</v>
      </c>
      <c r="L32" s="7">
        <f t="shared" ref="L32:P32" si="57">Q32/V32*100</f>
        <v>16</v>
      </c>
      <c r="M32" s="7">
        <f t="shared" si="57"/>
        <v>37.5</v>
      </c>
      <c r="N32" s="7">
        <f t="shared" si="57"/>
        <v>16.666666666666664</v>
      </c>
      <c r="O32" s="7">
        <f t="shared" si="57"/>
        <v>37.640449438202246</v>
      </c>
      <c r="P32" s="7">
        <f t="shared" si="57"/>
        <v>73.636363636363626</v>
      </c>
      <c r="Q32" s="10">
        <v>4</v>
      </c>
      <c r="R32" s="10">
        <v>3</v>
      </c>
      <c r="S32" s="10">
        <v>1</v>
      </c>
      <c r="T32" s="10">
        <v>201</v>
      </c>
      <c r="U32" s="10">
        <v>243</v>
      </c>
      <c r="V32" s="10">
        <v>25</v>
      </c>
      <c r="W32" s="10">
        <v>8</v>
      </c>
      <c r="X32" s="10">
        <v>6</v>
      </c>
      <c r="Y32" s="10">
        <v>534</v>
      </c>
      <c r="Z32" s="10">
        <v>330</v>
      </c>
      <c r="AA32" s="10">
        <v>90</v>
      </c>
      <c r="AB32" s="10">
        <v>102</v>
      </c>
      <c r="AC32" s="10">
        <v>96</v>
      </c>
      <c r="AD32" s="10">
        <f t="shared" ref="AD32:AD48" si="58">AA32+AB32+AC32</f>
        <v>288</v>
      </c>
      <c r="AE32" s="10">
        <v>576</v>
      </c>
      <c r="AF32" s="10">
        <v>864</v>
      </c>
    </row>
    <row r="33" spans="1:32" ht="13.5" customHeight="1" x14ac:dyDescent="0.25">
      <c r="A33" s="9" t="s">
        <v>2569</v>
      </c>
      <c r="B33" s="7">
        <f t="shared" ref="B33:E33" si="59">Q33/AA33*$AF$7/V33</f>
        <v>4.5</v>
      </c>
      <c r="C33" s="7">
        <f t="shared" si="59"/>
        <v>1.8</v>
      </c>
      <c r="D33" s="7">
        <f t="shared" si="59"/>
        <v>0.81818181818181823</v>
      </c>
      <c r="E33" s="7">
        <f t="shared" si="59"/>
        <v>1.3404255319148937</v>
      </c>
      <c r="F33" s="7">
        <f>U33/AE33*$AF$33/Z33</f>
        <v>1.1311475409836065</v>
      </c>
      <c r="G33" s="7">
        <f t="shared" ref="G33:K33" si="60">Q33/AA33*100</f>
        <v>25</v>
      </c>
      <c r="H33" s="7">
        <f t="shared" si="60"/>
        <v>8.3333333333333321</v>
      </c>
      <c r="I33" s="7">
        <f t="shared" si="60"/>
        <v>8.3333333333333321</v>
      </c>
      <c r="J33" s="7">
        <f t="shared" si="60"/>
        <v>58.333333333333336</v>
      </c>
      <c r="K33" s="7">
        <f t="shared" si="60"/>
        <v>63.888888888888886</v>
      </c>
      <c r="L33" s="7">
        <f t="shared" ref="L33:P33" si="61">Q33/V33*100</f>
        <v>50</v>
      </c>
      <c r="M33" s="7">
        <f t="shared" si="61"/>
        <v>20</v>
      </c>
      <c r="N33" s="7">
        <f t="shared" si="61"/>
        <v>9.0909090909090917</v>
      </c>
      <c r="O33" s="7">
        <f t="shared" si="61"/>
        <v>44.680851063829785</v>
      </c>
      <c r="P33" s="7">
        <f t="shared" si="61"/>
        <v>75.409836065573771</v>
      </c>
      <c r="Q33" s="10">
        <v>3</v>
      </c>
      <c r="R33" s="10">
        <v>1</v>
      </c>
      <c r="S33" s="10">
        <v>1</v>
      </c>
      <c r="T33" s="10">
        <v>21</v>
      </c>
      <c r="U33" s="10">
        <v>46</v>
      </c>
      <c r="V33" s="10">
        <v>6</v>
      </c>
      <c r="W33" s="10">
        <v>5</v>
      </c>
      <c r="X33" s="10">
        <v>11</v>
      </c>
      <c r="Y33" s="10">
        <v>47</v>
      </c>
      <c r="Z33" s="10">
        <v>61</v>
      </c>
      <c r="AA33" s="10">
        <v>12</v>
      </c>
      <c r="AB33" s="10">
        <v>12</v>
      </c>
      <c r="AC33" s="10">
        <v>12</v>
      </c>
      <c r="AD33" s="10">
        <f t="shared" si="58"/>
        <v>36</v>
      </c>
      <c r="AE33" s="10">
        <v>72</v>
      </c>
      <c r="AF33" s="10">
        <v>108</v>
      </c>
    </row>
    <row r="34" spans="1:32" ht="13.5" customHeight="1" x14ac:dyDescent="0.25">
      <c r="A34" s="9" t="s">
        <v>4</v>
      </c>
      <c r="B34" s="7">
        <f t="shared" ref="B34:E34" si="62">Q34/AA34*$AF$8/V34</f>
        <v>4.5</v>
      </c>
      <c r="C34" s="7">
        <f t="shared" si="62"/>
        <v>3</v>
      </c>
      <c r="D34" s="7">
        <f t="shared" si="62"/>
        <v>1.2857142857142858</v>
      </c>
      <c r="E34" s="7">
        <f t="shared" si="62"/>
        <v>1.6875</v>
      </c>
      <c r="F34" s="7">
        <f>U34/AE34*$AF$34/Z34</f>
        <v>1.2749999999999999</v>
      </c>
      <c r="G34" s="7">
        <f t="shared" ref="G34:K34" si="63">Q34/AA34*100</f>
        <v>25</v>
      </c>
      <c r="H34" s="7">
        <f t="shared" si="63"/>
        <v>25</v>
      </c>
      <c r="I34" s="7">
        <f t="shared" si="63"/>
        <v>25</v>
      </c>
      <c r="J34" s="7">
        <f t="shared" si="63"/>
        <v>75</v>
      </c>
      <c r="K34" s="7">
        <f t="shared" si="63"/>
        <v>70.833333333333343</v>
      </c>
      <c r="L34" s="7">
        <f t="shared" ref="L34:P34" si="64">Q34/V34*100</f>
        <v>50</v>
      </c>
      <c r="M34" s="7">
        <f t="shared" si="64"/>
        <v>33.333333333333329</v>
      </c>
      <c r="N34" s="7">
        <f t="shared" si="64"/>
        <v>14.285714285714285</v>
      </c>
      <c r="O34" s="7">
        <f t="shared" si="64"/>
        <v>56.25</v>
      </c>
      <c r="P34" s="7">
        <f t="shared" si="64"/>
        <v>85</v>
      </c>
      <c r="Q34" s="10">
        <v>1</v>
      </c>
      <c r="R34" s="10">
        <v>1</v>
      </c>
      <c r="S34" s="10">
        <v>1</v>
      </c>
      <c r="T34" s="10">
        <v>9</v>
      </c>
      <c r="U34" s="10">
        <v>17</v>
      </c>
      <c r="V34" s="10">
        <v>2</v>
      </c>
      <c r="W34" s="10">
        <v>3</v>
      </c>
      <c r="X34" s="10">
        <v>7</v>
      </c>
      <c r="Y34" s="10">
        <v>16</v>
      </c>
      <c r="Z34" s="10">
        <v>20</v>
      </c>
      <c r="AA34" s="10">
        <v>4</v>
      </c>
      <c r="AB34" s="10">
        <v>4</v>
      </c>
      <c r="AC34" s="10">
        <v>4</v>
      </c>
      <c r="AD34" s="10">
        <f t="shared" si="58"/>
        <v>12</v>
      </c>
      <c r="AE34" s="10">
        <v>24</v>
      </c>
      <c r="AF34" s="10">
        <v>36</v>
      </c>
    </row>
    <row r="35" spans="1:32" ht="13.5" customHeight="1" x14ac:dyDescent="0.25">
      <c r="A35" s="9" t="s">
        <v>6</v>
      </c>
      <c r="B35" s="7">
        <f t="shared" ref="B35:E35" si="65">Q35/AA35*$AF$9/V35</f>
        <v>6</v>
      </c>
      <c r="C35" s="7">
        <f t="shared" si="65"/>
        <v>4.5</v>
      </c>
      <c r="D35" s="7">
        <f t="shared" si="65"/>
        <v>0</v>
      </c>
      <c r="E35" s="7">
        <f t="shared" si="65"/>
        <v>1.4</v>
      </c>
      <c r="F35" s="7">
        <f>U35/AE35*$AF$35/Z35</f>
        <v>1.1428571428571428</v>
      </c>
      <c r="G35" s="7">
        <f t="shared" ref="G35:K35" si="66">Q35/AA35*100</f>
        <v>50</v>
      </c>
      <c r="H35" s="7">
        <f t="shared" si="66"/>
        <v>25</v>
      </c>
      <c r="I35" s="7">
        <f t="shared" si="66"/>
        <v>0</v>
      </c>
      <c r="J35" s="7">
        <f t="shared" si="66"/>
        <v>58.333333333333336</v>
      </c>
      <c r="K35" s="7">
        <f t="shared" si="66"/>
        <v>66.666666666666657</v>
      </c>
      <c r="L35" s="7">
        <f t="shared" ref="L35:P35" si="67">Q35/V35*100</f>
        <v>66.666666666666657</v>
      </c>
      <c r="M35" s="7">
        <f t="shared" si="67"/>
        <v>50</v>
      </c>
      <c r="N35" s="7">
        <f t="shared" si="67"/>
        <v>0</v>
      </c>
      <c r="O35" s="7">
        <f t="shared" si="67"/>
        <v>46.666666666666664</v>
      </c>
      <c r="P35" s="7">
        <f t="shared" si="67"/>
        <v>76.19047619047619</v>
      </c>
      <c r="Q35" s="10">
        <v>2</v>
      </c>
      <c r="R35" s="10">
        <v>1</v>
      </c>
      <c r="S35" s="10">
        <v>0</v>
      </c>
      <c r="T35" s="10">
        <v>7</v>
      </c>
      <c r="U35" s="10">
        <v>16</v>
      </c>
      <c r="V35" s="10">
        <v>3</v>
      </c>
      <c r="W35" s="10">
        <v>2</v>
      </c>
      <c r="X35" s="10">
        <v>5</v>
      </c>
      <c r="Y35" s="10">
        <v>15</v>
      </c>
      <c r="Z35" s="10">
        <v>21</v>
      </c>
      <c r="AA35" s="10">
        <v>4</v>
      </c>
      <c r="AB35" s="10">
        <v>4</v>
      </c>
      <c r="AC35" s="10">
        <v>4</v>
      </c>
      <c r="AD35" s="10">
        <f t="shared" si="58"/>
        <v>12</v>
      </c>
      <c r="AE35" s="10">
        <v>24</v>
      </c>
      <c r="AF35" s="10">
        <v>36</v>
      </c>
    </row>
    <row r="36" spans="1:32" ht="13.5" customHeight="1" x14ac:dyDescent="0.25">
      <c r="A36" s="9" t="s">
        <v>8</v>
      </c>
      <c r="B36" s="7">
        <f>Q36/AA36*$AF$36/V36</f>
        <v>1.3846153846153846</v>
      </c>
      <c r="C36" s="7">
        <f t="shared" ref="C36:E36" si="68">R36/AB36*$AF$10/W36</f>
        <v>9</v>
      </c>
      <c r="D36" s="7">
        <f t="shared" si="68"/>
        <v>4.5</v>
      </c>
      <c r="E36" s="7">
        <f t="shared" si="68"/>
        <v>1.6</v>
      </c>
      <c r="F36" s="7">
        <f>U36/AE36*$AF$36/Z36</f>
        <v>1.2142857142857142</v>
      </c>
      <c r="G36" s="7">
        <f t="shared" ref="G36:K36" si="69">Q36/AA36*100</f>
        <v>50</v>
      </c>
      <c r="H36" s="7">
        <f t="shared" si="69"/>
        <v>25</v>
      </c>
      <c r="I36" s="7">
        <f t="shared" si="69"/>
        <v>25</v>
      </c>
      <c r="J36" s="7">
        <f t="shared" si="69"/>
        <v>66.666666666666657</v>
      </c>
      <c r="K36" s="7">
        <f t="shared" si="69"/>
        <v>70.833333333333343</v>
      </c>
      <c r="L36" s="7">
        <f t="shared" ref="L36:P36" si="70">Q36/V36*100</f>
        <v>15.384615384615385</v>
      </c>
      <c r="M36" s="7">
        <f t="shared" si="70"/>
        <v>100</v>
      </c>
      <c r="N36" s="7">
        <f t="shared" si="70"/>
        <v>50</v>
      </c>
      <c r="O36" s="7">
        <f t="shared" si="70"/>
        <v>53.333333333333336</v>
      </c>
      <c r="P36" s="7">
        <f t="shared" si="70"/>
        <v>80.952380952380949</v>
      </c>
      <c r="Q36" s="10">
        <v>2</v>
      </c>
      <c r="R36" s="10">
        <v>1</v>
      </c>
      <c r="S36" s="10">
        <v>1</v>
      </c>
      <c r="T36" s="10">
        <v>8</v>
      </c>
      <c r="U36" s="10">
        <v>17</v>
      </c>
      <c r="V36" s="10">
        <v>13</v>
      </c>
      <c r="W36" s="10">
        <v>1</v>
      </c>
      <c r="X36" s="10">
        <v>2</v>
      </c>
      <c r="Y36" s="10">
        <v>15</v>
      </c>
      <c r="Z36" s="10">
        <v>21</v>
      </c>
      <c r="AA36" s="10">
        <v>4</v>
      </c>
      <c r="AB36" s="10">
        <v>4</v>
      </c>
      <c r="AC36" s="10">
        <v>4</v>
      </c>
      <c r="AD36" s="10">
        <f t="shared" si="58"/>
        <v>12</v>
      </c>
      <c r="AE36" s="10">
        <v>24</v>
      </c>
      <c r="AF36" s="10">
        <v>36</v>
      </c>
    </row>
    <row r="37" spans="1:32" ht="13.5" customHeight="1" x14ac:dyDescent="0.25">
      <c r="A37" s="9" t="s">
        <v>2570</v>
      </c>
      <c r="B37" s="7">
        <f t="shared" ref="B37:E37" si="71">Q37/AA37*$AF$11/V37</f>
        <v>1.8947368421052631</v>
      </c>
      <c r="C37" s="7">
        <f t="shared" si="71"/>
        <v>3</v>
      </c>
      <c r="D37" s="7">
        <f t="shared" si="71"/>
        <v>1</v>
      </c>
      <c r="E37" s="7">
        <f t="shared" si="71"/>
        <v>1.2558139534883721</v>
      </c>
      <c r="F37" s="7">
        <f>U37/AE37*$AF$37/Z37</f>
        <v>1.0846153846153845</v>
      </c>
      <c r="G37" s="7">
        <f t="shared" ref="G37:K37" si="72">Q37/AA37*100</f>
        <v>33.333333333333329</v>
      </c>
      <c r="H37" s="7">
        <f t="shared" si="72"/>
        <v>16.666666666666664</v>
      </c>
      <c r="I37" s="7">
        <f t="shared" si="72"/>
        <v>8.3333333333333321</v>
      </c>
      <c r="J37" s="7">
        <f t="shared" si="72"/>
        <v>50</v>
      </c>
      <c r="K37" s="7">
        <f t="shared" si="72"/>
        <v>65.277777777777786</v>
      </c>
      <c r="L37" s="7">
        <f t="shared" ref="L37:P37" si="73">Q37/V37*100</f>
        <v>21.052631578947366</v>
      </c>
      <c r="M37" s="7">
        <f t="shared" si="73"/>
        <v>33.333333333333329</v>
      </c>
      <c r="N37" s="7">
        <f t="shared" si="73"/>
        <v>11.111111111111111</v>
      </c>
      <c r="O37" s="7">
        <f t="shared" si="73"/>
        <v>41.860465116279073</v>
      </c>
      <c r="P37" s="7">
        <f t="shared" si="73"/>
        <v>72.307692307692307</v>
      </c>
      <c r="Q37" s="10">
        <v>4</v>
      </c>
      <c r="R37" s="10">
        <v>2</v>
      </c>
      <c r="S37" s="10">
        <v>1</v>
      </c>
      <c r="T37" s="10">
        <v>18</v>
      </c>
      <c r="U37" s="10">
        <v>47</v>
      </c>
      <c r="V37" s="10">
        <v>19</v>
      </c>
      <c r="W37" s="10">
        <v>6</v>
      </c>
      <c r="X37" s="10">
        <v>9</v>
      </c>
      <c r="Y37" s="10">
        <v>43</v>
      </c>
      <c r="Z37" s="10">
        <v>65</v>
      </c>
      <c r="AA37" s="10">
        <v>12</v>
      </c>
      <c r="AB37" s="10">
        <v>12</v>
      </c>
      <c r="AC37" s="10">
        <v>12</v>
      </c>
      <c r="AD37" s="10">
        <f t="shared" si="58"/>
        <v>36</v>
      </c>
      <c r="AE37" s="10">
        <v>72</v>
      </c>
      <c r="AF37" s="10">
        <v>108</v>
      </c>
    </row>
    <row r="38" spans="1:32" ht="13.5" customHeight="1" x14ac:dyDescent="0.25">
      <c r="A38" s="9" t="s">
        <v>20</v>
      </c>
      <c r="B38" s="7">
        <f t="shared" ref="B38:E38" si="74">Q38/AA38*$AF$12/V38</f>
        <v>0</v>
      </c>
      <c r="C38" s="7">
        <f t="shared" si="74"/>
        <v>3</v>
      </c>
      <c r="D38" s="7">
        <f t="shared" si="74"/>
        <v>6</v>
      </c>
      <c r="E38" s="7">
        <f t="shared" si="74"/>
        <v>1.5</v>
      </c>
      <c r="F38" s="7">
        <f>U38/AE38*$AF$38/Z38</f>
        <v>1.3928571428571428</v>
      </c>
      <c r="G38" s="7">
        <f t="shared" ref="G38:K38" si="75">Q38/AA38*100</f>
        <v>0</v>
      </c>
      <c r="H38" s="7">
        <f t="shared" si="75"/>
        <v>25</v>
      </c>
      <c r="I38" s="7">
        <f t="shared" si="75"/>
        <v>50</v>
      </c>
      <c r="J38" s="7">
        <f t="shared" si="75"/>
        <v>91.666666666666657</v>
      </c>
      <c r="K38" s="7">
        <f t="shared" si="75"/>
        <v>54.166666666666664</v>
      </c>
      <c r="L38" s="7">
        <f t="shared" ref="L38:P38" si="76">Q38/V38*100</f>
        <v>0</v>
      </c>
      <c r="M38" s="7">
        <f t="shared" si="76"/>
        <v>33.333333333333329</v>
      </c>
      <c r="N38" s="7">
        <f t="shared" si="76"/>
        <v>66.666666666666657</v>
      </c>
      <c r="O38" s="7">
        <f t="shared" si="76"/>
        <v>50</v>
      </c>
      <c r="P38" s="7">
        <f t="shared" si="76"/>
        <v>92.857142857142861</v>
      </c>
      <c r="Q38" s="10">
        <v>0</v>
      </c>
      <c r="R38" s="10">
        <v>1</v>
      </c>
      <c r="S38" s="10">
        <v>2</v>
      </c>
      <c r="T38" s="10">
        <v>11</v>
      </c>
      <c r="U38" s="10">
        <v>13</v>
      </c>
      <c r="V38" s="10">
        <v>10</v>
      </c>
      <c r="W38" s="10">
        <v>3</v>
      </c>
      <c r="X38" s="10">
        <v>3</v>
      </c>
      <c r="Y38" s="10">
        <v>22</v>
      </c>
      <c r="Z38" s="10">
        <v>14</v>
      </c>
      <c r="AA38" s="10">
        <v>4</v>
      </c>
      <c r="AB38" s="10">
        <v>4</v>
      </c>
      <c r="AC38" s="10">
        <v>4</v>
      </c>
      <c r="AD38" s="10">
        <f t="shared" si="58"/>
        <v>12</v>
      </c>
      <c r="AE38" s="10">
        <v>24</v>
      </c>
      <c r="AF38" s="10">
        <v>36</v>
      </c>
    </row>
    <row r="39" spans="1:32" ht="13.5" customHeight="1" x14ac:dyDescent="0.25">
      <c r="A39" s="9" t="s">
        <v>22</v>
      </c>
      <c r="B39" s="7">
        <f>Q39/AA39*$AF$39/V39</f>
        <v>2.5714285714285716</v>
      </c>
      <c r="C39" s="7">
        <f t="shared" ref="C39:E39" si="77">R39/AB39*$AF$13/W39</f>
        <v>2.5714285714285716</v>
      </c>
      <c r="D39" s="7">
        <f t="shared" si="77"/>
        <v>1.8</v>
      </c>
      <c r="E39" s="7">
        <f t="shared" si="77"/>
        <v>1.5789473684210527</v>
      </c>
      <c r="F39" s="7">
        <f>U39/AE39*$AF$39/Z39</f>
        <v>1.3235294117647058</v>
      </c>
      <c r="G39" s="7">
        <f t="shared" ref="G39:K39" si="78">Q39/AA39*100</f>
        <v>50</v>
      </c>
      <c r="H39" s="7">
        <f t="shared" si="78"/>
        <v>50</v>
      </c>
      <c r="I39" s="7">
        <f t="shared" si="78"/>
        <v>25</v>
      </c>
      <c r="J39" s="7">
        <f t="shared" si="78"/>
        <v>83.333333333333343</v>
      </c>
      <c r="K39" s="7">
        <f t="shared" si="78"/>
        <v>62.5</v>
      </c>
      <c r="L39" s="7">
        <f t="shared" ref="L39:P39" si="79">Q39/V39*100</f>
        <v>28.571428571428569</v>
      </c>
      <c r="M39" s="7">
        <f t="shared" si="79"/>
        <v>28.571428571428569</v>
      </c>
      <c r="N39" s="7">
        <f t="shared" si="79"/>
        <v>20</v>
      </c>
      <c r="O39" s="7">
        <f t="shared" si="79"/>
        <v>52.631578947368418</v>
      </c>
      <c r="P39" s="7">
        <f t="shared" si="79"/>
        <v>88.235294117647058</v>
      </c>
      <c r="Q39" s="10">
        <v>2</v>
      </c>
      <c r="R39" s="10">
        <v>2</v>
      </c>
      <c r="S39" s="10">
        <v>1</v>
      </c>
      <c r="T39" s="10">
        <v>10</v>
      </c>
      <c r="U39" s="10">
        <v>15</v>
      </c>
      <c r="V39" s="10">
        <v>7</v>
      </c>
      <c r="W39" s="10">
        <v>7</v>
      </c>
      <c r="X39" s="10">
        <v>5</v>
      </c>
      <c r="Y39" s="10">
        <v>19</v>
      </c>
      <c r="Z39" s="10">
        <v>17</v>
      </c>
      <c r="AA39" s="10">
        <v>4</v>
      </c>
      <c r="AB39" s="10">
        <v>4</v>
      </c>
      <c r="AC39" s="10">
        <v>4</v>
      </c>
      <c r="AD39" s="10">
        <f t="shared" si="58"/>
        <v>12</v>
      </c>
      <c r="AE39" s="10">
        <v>24</v>
      </c>
      <c r="AF39" s="10">
        <v>36</v>
      </c>
    </row>
    <row r="40" spans="1:32" ht="13.5" customHeight="1" x14ac:dyDescent="0.25">
      <c r="A40" s="9" t="s">
        <v>24</v>
      </c>
      <c r="B40" s="7">
        <f>Q40/AA40*$AF$40/V40</f>
        <v>4.5</v>
      </c>
      <c r="C40" s="7">
        <f t="shared" ref="C40:E40" si="80">R40/AB40*$AF$14/W40</f>
        <v>4.5</v>
      </c>
      <c r="D40" s="7">
        <f t="shared" si="80"/>
        <v>0</v>
      </c>
      <c r="E40" s="7">
        <f t="shared" si="80"/>
        <v>1.5</v>
      </c>
      <c r="F40" s="7">
        <f>U40/AE40*$AF$40/Z40</f>
        <v>1.1590909090909092</v>
      </c>
      <c r="G40" s="7">
        <f t="shared" ref="G40:K40" si="81">Q40/AA40*100</f>
        <v>50</v>
      </c>
      <c r="H40" s="7">
        <f t="shared" si="81"/>
        <v>25</v>
      </c>
      <c r="I40" s="7">
        <f t="shared" si="81"/>
        <v>0</v>
      </c>
      <c r="J40" s="7">
        <f t="shared" si="81"/>
        <v>58.333333333333336</v>
      </c>
      <c r="K40" s="7">
        <f t="shared" si="81"/>
        <v>70.833333333333343</v>
      </c>
      <c r="L40" s="7">
        <f t="shared" ref="L40:P40" si="82">Q40/V40*100</f>
        <v>50</v>
      </c>
      <c r="M40" s="7">
        <f t="shared" si="82"/>
        <v>50</v>
      </c>
      <c r="N40" s="7">
        <f t="shared" si="82"/>
        <v>0</v>
      </c>
      <c r="O40" s="7">
        <f t="shared" si="82"/>
        <v>50</v>
      </c>
      <c r="P40" s="7">
        <f t="shared" si="82"/>
        <v>77.272727272727266</v>
      </c>
      <c r="Q40" s="10">
        <v>2</v>
      </c>
      <c r="R40" s="10">
        <v>1</v>
      </c>
      <c r="S40" s="10">
        <v>0</v>
      </c>
      <c r="T40" s="10">
        <v>7</v>
      </c>
      <c r="U40" s="10">
        <v>17</v>
      </c>
      <c r="V40" s="10">
        <v>4</v>
      </c>
      <c r="W40" s="10">
        <v>2</v>
      </c>
      <c r="X40" s="10">
        <v>3</v>
      </c>
      <c r="Y40" s="10">
        <v>14</v>
      </c>
      <c r="Z40" s="10">
        <v>22</v>
      </c>
      <c r="AA40" s="10">
        <v>4</v>
      </c>
      <c r="AB40" s="10">
        <v>4</v>
      </c>
      <c r="AC40" s="10">
        <v>4</v>
      </c>
      <c r="AD40" s="10">
        <f t="shared" si="58"/>
        <v>12</v>
      </c>
      <c r="AE40" s="10">
        <v>24</v>
      </c>
      <c r="AF40" s="10">
        <v>36</v>
      </c>
    </row>
    <row r="41" spans="1:32" ht="13.5" customHeight="1" x14ac:dyDescent="0.25">
      <c r="A41" s="9" t="s">
        <v>2571</v>
      </c>
      <c r="B41" s="7">
        <f t="shared" ref="B41:E41" si="83">Q41/AA41*$AF$15/V41</f>
        <v>0.62790697674418605</v>
      </c>
      <c r="C41" s="7">
        <f t="shared" si="83"/>
        <v>1.8</v>
      </c>
      <c r="D41" s="7">
        <f t="shared" si="83"/>
        <v>1.2857142857142858</v>
      </c>
      <c r="E41" s="7">
        <f t="shared" si="83"/>
        <v>1.3378378378378379</v>
      </c>
      <c r="F41" s="7">
        <f>U41/AE41*$AF$41/Z41</f>
        <v>1.3676470588235294</v>
      </c>
      <c r="G41" s="7">
        <f t="shared" ref="G41:K41" si="84">Q41/AA41*100</f>
        <v>25</v>
      </c>
      <c r="H41" s="7">
        <f t="shared" si="84"/>
        <v>16.666666666666664</v>
      </c>
      <c r="I41" s="7">
        <f t="shared" si="84"/>
        <v>25</v>
      </c>
      <c r="J41" s="7">
        <f t="shared" si="84"/>
        <v>91.666666666666657</v>
      </c>
      <c r="K41" s="7">
        <f t="shared" si="84"/>
        <v>43.055555555555557</v>
      </c>
      <c r="L41" s="7">
        <f t="shared" ref="L41:P41" si="85">Q41/V41*100</f>
        <v>6.9767441860465116</v>
      </c>
      <c r="M41" s="7">
        <f t="shared" si="85"/>
        <v>20</v>
      </c>
      <c r="N41" s="7">
        <f t="shared" si="85"/>
        <v>14.285714285714285</v>
      </c>
      <c r="O41" s="7">
        <f t="shared" si="85"/>
        <v>44.594594594594597</v>
      </c>
      <c r="P41" s="7">
        <f t="shared" si="85"/>
        <v>91.17647058823529</v>
      </c>
      <c r="Q41" s="10">
        <v>3</v>
      </c>
      <c r="R41" s="10">
        <v>2</v>
      </c>
      <c r="S41" s="10">
        <v>3</v>
      </c>
      <c r="T41" s="10">
        <v>33</v>
      </c>
      <c r="U41" s="10">
        <v>31</v>
      </c>
      <c r="V41" s="10">
        <v>43</v>
      </c>
      <c r="W41" s="10">
        <v>10</v>
      </c>
      <c r="X41" s="10">
        <v>21</v>
      </c>
      <c r="Y41" s="10">
        <v>74</v>
      </c>
      <c r="Z41" s="10">
        <v>34</v>
      </c>
      <c r="AA41" s="10">
        <v>12</v>
      </c>
      <c r="AB41" s="10">
        <v>12</v>
      </c>
      <c r="AC41" s="10">
        <v>12</v>
      </c>
      <c r="AD41" s="10">
        <f t="shared" si="58"/>
        <v>36</v>
      </c>
      <c r="AE41" s="10">
        <v>72</v>
      </c>
      <c r="AF41" s="10">
        <v>108</v>
      </c>
    </row>
    <row r="42" spans="1:32" ht="13.5" customHeight="1" x14ac:dyDescent="0.25">
      <c r="A42" s="9" t="s">
        <v>34</v>
      </c>
      <c r="B42" s="7">
        <f>Q42/AA42*$AF$42/V42</f>
        <v>9</v>
      </c>
      <c r="C42" s="7">
        <f t="shared" ref="C42:E42" si="86">R42/AB42*$AF$16/W42</f>
        <v>4.5</v>
      </c>
      <c r="D42" s="7">
        <f t="shared" si="86"/>
        <v>1.6363636363636365</v>
      </c>
      <c r="E42" s="7">
        <f t="shared" si="86"/>
        <v>1.6363636363636365</v>
      </c>
      <c r="F42" s="7">
        <f>U42/AE42*$AF$42/Z42</f>
        <v>1.5</v>
      </c>
      <c r="G42" s="7">
        <f t="shared" ref="G42:K42" si="87">Q42/AA42*100</f>
        <v>25</v>
      </c>
      <c r="H42" s="7">
        <f t="shared" si="87"/>
        <v>50</v>
      </c>
      <c r="I42" s="7">
        <f t="shared" si="87"/>
        <v>50</v>
      </c>
      <c r="J42" s="7">
        <f t="shared" si="87"/>
        <v>100</v>
      </c>
      <c r="K42" s="7">
        <f t="shared" si="87"/>
        <v>58.333333333333336</v>
      </c>
      <c r="L42" s="7">
        <f t="shared" ref="L42:P42" si="88">Q42/V42*100</f>
        <v>100</v>
      </c>
      <c r="M42" s="7">
        <f t="shared" si="88"/>
        <v>50</v>
      </c>
      <c r="N42" s="7">
        <f t="shared" si="88"/>
        <v>18.181818181818183</v>
      </c>
      <c r="O42" s="7">
        <f t="shared" si="88"/>
        <v>54.54545454545454</v>
      </c>
      <c r="P42" s="7">
        <f t="shared" si="88"/>
        <v>100</v>
      </c>
      <c r="Q42" s="10">
        <v>1</v>
      </c>
      <c r="R42" s="10">
        <v>2</v>
      </c>
      <c r="S42" s="10">
        <v>2</v>
      </c>
      <c r="T42" s="10">
        <v>12</v>
      </c>
      <c r="U42" s="10">
        <v>14</v>
      </c>
      <c r="V42" s="10">
        <v>1</v>
      </c>
      <c r="W42" s="10">
        <v>4</v>
      </c>
      <c r="X42" s="10">
        <v>11</v>
      </c>
      <c r="Y42" s="10">
        <v>22</v>
      </c>
      <c r="Z42" s="10">
        <v>14</v>
      </c>
      <c r="AA42" s="10">
        <v>4</v>
      </c>
      <c r="AB42" s="10">
        <v>4</v>
      </c>
      <c r="AC42" s="10">
        <v>4</v>
      </c>
      <c r="AD42" s="10">
        <f t="shared" si="58"/>
        <v>12</v>
      </c>
      <c r="AE42" s="10">
        <v>24</v>
      </c>
      <c r="AF42" s="10">
        <v>36</v>
      </c>
    </row>
    <row r="43" spans="1:32" ht="13.5" customHeight="1" x14ac:dyDescent="0.25">
      <c r="A43" s="9" t="s">
        <v>36</v>
      </c>
      <c r="B43" s="7">
        <f>Q43/AA43*$AF$43/V43</f>
        <v>1.4210526315789473</v>
      </c>
      <c r="C43" s="7">
        <f t="shared" ref="C43:E43" si="89">R43/AB43*$AF$17/W43</f>
        <v>3</v>
      </c>
      <c r="D43" s="7">
        <f t="shared" si="89"/>
        <v>9</v>
      </c>
      <c r="E43" s="7">
        <f t="shared" si="89"/>
        <v>1.6363636363636365</v>
      </c>
      <c r="F43" s="7">
        <f>U43/AE43*$AF$43/Z43</f>
        <v>1.5</v>
      </c>
      <c r="G43" s="7">
        <f t="shared" ref="G43:K43" si="90">Q43/AA43*100</f>
        <v>75</v>
      </c>
      <c r="H43" s="7">
        <f t="shared" si="90"/>
        <v>25</v>
      </c>
      <c r="I43" s="7">
        <f t="shared" si="90"/>
        <v>25</v>
      </c>
      <c r="J43" s="7">
        <f t="shared" si="90"/>
        <v>100</v>
      </c>
      <c r="K43" s="7">
        <f t="shared" si="90"/>
        <v>58.333333333333336</v>
      </c>
      <c r="L43" s="7">
        <f t="shared" ref="L43:P43" si="91">Q43/V43*100</f>
        <v>15.789473684210526</v>
      </c>
      <c r="M43" s="7">
        <f t="shared" si="91"/>
        <v>33.333333333333329</v>
      </c>
      <c r="N43" s="7">
        <f t="shared" si="91"/>
        <v>100</v>
      </c>
      <c r="O43" s="7">
        <f t="shared" si="91"/>
        <v>54.54545454545454</v>
      </c>
      <c r="P43" s="7">
        <f t="shared" si="91"/>
        <v>100</v>
      </c>
      <c r="Q43" s="10">
        <v>3</v>
      </c>
      <c r="R43" s="10">
        <v>1</v>
      </c>
      <c r="S43" s="10">
        <v>1</v>
      </c>
      <c r="T43" s="10">
        <v>12</v>
      </c>
      <c r="U43" s="10">
        <v>14</v>
      </c>
      <c r="V43" s="10">
        <v>19</v>
      </c>
      <c r="W43" s="10">
        <v>3</v>
      </c>
      <c r="X43" s="10">
        <v>1</v>
      </c>
      <c r="Y43" s="10">
        <v>22</v>
      </c>
      <c r="Z43" s="10">
        <v>14</v>
      </c>
      <c r="AA43" s="10">
        <v>4</v>
      </c>
      <c r="AB43" s="10">
        <v>4</v>
      </c>
      <c r="AC43" s="10">
        <v>4</v>
      </c>
      <c r="AD43" s="10">
        <f t="shared" si="58"/>
        <v>12</v>
      </c>
      <c r="AE43" s="10">
        <v>24</v>
      </c>
      <c r="AF43" s="10">
        <v>36</v>
      </c>
    </row>
    <row r="44" spans="1:32" ht="13.5" customHeight="1" x14ac:dyDescent="0.25">
      <c r="A44" s="9" t="s">
        <v>38</v>
      </c>
      <c r="B44" s="7">
        <f t="shared" ref="B44:E44" si="92">Q44/AA44*$AF$18/V44</f>
        <v>0</v>
      </c>
      <c r="C44" s="7">
        <f t="shared" si="92"/>
        <v>4.5</v>
      </c>
      <c r="D44" s="7">
        <f t="shared" si="92"/>
        <v>9</v>
      </c>
      <c r="E44" s="7">
        <f t="shared" si="92"/>
        <v>1.8</v>
      </c>
      <c r="F44" s="7">
        <f>U44/AE44*$AF$44/Z44</f>
        <v>1.1538461538461537</v>
      </c>
      <c r="G44" s="7">
        <f t="shared" ref="G44:K44" si="93">Q44/AA44*100</f>
        <v>0</v>
      </c>
      <c r="H44" s="7">
        <f t="shared" si="93"/>
        <v>75</v>
      </c>
      <c r="I44" s="7">
        <f t="shared" si="93"/>
        <v>25</v>
      </c>
      <c r="J44" s="7">
        <f t="shared" si="93"/>
        <v>50</v>
      </c>
      <c r="K44" s="7">
        <f t="shared" si="93"/>
        <v>83.333333333333343</v>
      </c>
      <c r="L44" s="7">
        <f t="shared" ref="L44:P44" si="94">Q44/V44*100</f>
        <v>0</v>
      </c>
      <c r="M44" s="7">
        <f t="shared" si="94"/>
        <v>50</v>
      </c>
      <c r="N44" s="7">
        <f t="shared" si="94"/>
        <v>100</v>
      </c>
      <c r="O44" s="7">
        <f t="shared" si="94"/>
        <v>60</v>
      </c>
      <c r="P44" s="7">
        <f t="shared" si="94"/>
        <v>76.923076923076934</v>
      </c>
      <c r="Q44" s="10">
        <v>0</v>
      </c>
      <c r="R44" s="10">
        <v>3</v>
      </c>
      <c r="S44" s="10">
        <v>1</v>
      </c>
      <c r="T44" s="10">
        <v>6</v>
      </c>
      <c r="U44" s="10">
        <v>20</v>
      </c>
      <c r="V44" s="10">
        <v>5</v>
      </c>
      <c r="W44" s="10">
        <v>6</v>
      </c>
      <c r="X44" s="10">
        <v>1</v>
      </c>
      <c r="Y44" s="10">
        <v>10</v>
      </c>
      <c r="Z44" s="10">
        <v>26</v>
      </c>
      <c r="AA44" s="10">
        <v>4</v>
      </c>
      <c r="AB44" s="10">
        <v>4</v>
      </c>
      <c r="AC44" s="10">
        <v>4</v>
      </c>
      <c r="AD44" s="10">
        <f t="shared" si="58"/>
        <v>12</v>
      </c>
      <c r="AE44" s="10">
        <v>24</v>
      </c>
      <c r="AF44" s="10">
        <v>36</v>
      </c>
    </row>
    <row r="45" spans="1:32" ht="13.5" customHeight="1" x14ac:dyDescent="0.25">
      <c r="A45" s="9" t="s">
        <v>2572</v>
      </c>
      <c r="B45" s="7">
        <f t="shared" ref="B45:E45" si="95">Q45/AA45*$AF$19/V45</f>
        <v>0.47368421052631576</v>
      </c>
      <c r="C45" s="7">
        <f t="shared" si="95"/>
        <v>4.5</v>
      </c>
      <c r="D45" s="7">
        <f t="shared" si="95"/>
        <v>1.8</v>
      </c>
      <c r="E45" s="7">
        <f t="shared" si="95"/>
        <v>1.2127659574468086</v>
      </c>
      <c r="F45" s="7">
        <f>U45/AE45*$AF$45/Z45</f>
        <v>1.0819672131147542</v>
      </c>
      <c r="G45" s="7">
        <f t="shared" ref="G45:K45" si="96">Q45/AA45*100</f>
        <v>8.3333333333333321</v>
      </c>
      <c r="H45" s="7">
        <f t="shared" si="96"/>
        <v>25</v>
      </c>
      <c r="I45" s="7">
        <f t="shared" si="96"/>
        <v>8.3333333333333321</v>
      </c>
      <c r="J45" s="7">
        <f t="shared" si="96"/>
        <v>52.777777777777779</v>
      </c>
      <c r="K45" s="7">
        <f t="shared" si="96"/>
        <v>61.111111111111114</v>
      </c>
      <c r="L45" s="7">
        <f t="shared" ref="L45:P45" si="97">Q45/V45*100</f>
        <v>5.2631578947368416</v>
      </c>
      <c r="M45" s="7">
        <f t="shared" si="97"/>
        <v>50</v>
      </c>
      <c r="N45" s="7">
        <f t="shared" si="97"/>
        <v>20</v>
      </c>
      <c r="O45" s="7">
        <f t="shared" si="97"/>
        <v>40.425531914893611</v>
      </c>
      <c r="P45" s="7">
        <f t="shared" si="97"/>
        <v>72.131147540983605</v>
      </c>
      <c r="Q45" s="10">
        <v>1</v>
      </c>
      <c r="R45" s="10">
        <v>3</v>
      </c>
      <c r="S45" s="10">
        <v>1</v>
      </c>
      <c r="T45" s="10">
        <v>19</v>
      </c>
      <c r="U45" s="10">
        <v>44</v>
      </c>
      <c r="V45" s="10">
        <v>19</v>
      </c>
      <c r="W45" s="10">
        <v>6</v>
      </c>
      <c r="X45" s="10">
        <v>5</v>
      </c>
      <c r="Y45" s="10">
        <v>47</v>
      </c>
      <c r="Z45" s="10">
        <v>61</v>
      </c>
      <c r="AA45" s="10">
        <v>12</v>
      </c>
      <c r="AB45" s="10">
        <v>12</v>
      </c>
      <c r="AC45" s="10">
        <v>12</v>
      </c>
      <c r="AD45" s="10">
        <f t="shared" si="58"/>
        <v>36</v>
      </c>
      <c r="AE45" s="10">
        <v>72</v>
      </c>
      <c r="AF45" s="10">
        <v>108</v>
      </c>
    </row>
    <row r="46" spans="1:32" ht="13.5" customHeight="1" x14ac:dyDescent="0.25">
      <c r="A46" s="9" t="s">
        <v>26</v>
      </c>
      <c r="B46" s="7">
        <f t="shared" ref="B46:E46" si="98">Q46/AA46*$AF$20/V46</f>
        <v>1.8</v>
      </c>
      <c r="C46" s="7">
        <f t="shared" si="98"/>
        <v>2.25</v>
      </c>
      <c r="D46" s="7">
        <f t="shared" si="98"/>
        <v>1.8</v>
      </c>
      <c r="E46" s="7">
        <f t="shared" si="98"/>
        <v>1.7142857142857142</v>
      </c>
      <c r="F46" s="7">
        <f>U46/AE46*$AF$46/Z46</f>
        <v>1.2272727272727273</v>
      </c>
      <c r="G46" s="7">
        <f t="shared" ref="G46:K46" si="99">Q46/AA46*100</f>
        <v>25</v>
      </c>
      <c r="H46" s="7">
        <f t="shared" si="99"/>
        <v>25</v>
      </c>
      <c r="I46" s="7">
        <f t="shared" si="99"/>
        <v>25</v>
      </c>
      <c r="J46" s="7">
        <f t="shared" si="99"/>
        <v>66.666666666666657</v>
      </c>
      <c r="K46" s="7">
        <f t="shared" si="99"/>
        <v>75</v>
      </c>
      <c r="L46" s="7">
        <f t="shared" ref="L46:P46" si="100">Q46/V46*100</f>
        <v>20</v>
      </c>
      <c r="M46" s="7">
        <f t="shared" si="100"/>
        <v>25</v>
      </c>
      <c r="N46" s="7">
        <f t="shared" si="100"/>
        <v>20</v>
      </c>
      <c r="O46" s="7">
        <f t="shared" si="100"/>
        <v>57.142857142857139</v>
      </c>
      <c r="P46" s="7">
        <f t="shared" si="100"/>
        <v>81.818181818181827</v>
      </c>
      <c r="Q46" s="10">
        <v>1</v>
      </c>
      <c r="R46" s="10">
        <v>1</v>
      </c>
      <c r="S46" s="10">
        <v>1</v>
      </c>
      <c r="T46" s="10">
        <v>8</v>
      </c>
      <c r="U46" s="10">
        <v>18</v>
      </c>
      <c r="V46" s="10">
        <v>5</v>
      </c>
      <c r="W46" s="10">
        <v>4</v>
      </c>
      <c r="X46" s="10">
        <v>5</v>
      </c>
      <c r="Y46" s="10">
        <v>14</v>
      </c>
      <c r="Z46" s="10">
        <v>22</v>
      </c>
      <c r="AA46" s="10">
        <v>4</v>
      </c>
      <c r="AB46" s="10">
        <v>4</v>
      </c>
      <c r="AC46" s="10">
        <v>4</v>
      </c>
      <c r="AD46" s="10">
        <f t="shared" si="58"/>
        <v>12</v>
      </c>
      <c r="AE46" s="10">
        <v>24</v>
      </c>
      <c r="AF46" s="10">
        <v>36</v>
      </c>
    </row>
    <row r="47" spans="1:32" ht="13.5" customHeight="1" x14ac:dyDescent="0.25">
      <c r="A47" s="9" t="s">
        <v>32</v>
      </c>
      <c r="B47" s="7">
        <f t="shared" ref="B47:E47" si="101">Q47/AA47*$AF$21/V47</f>
        <v>0.6</v>
      </c>
      <c r="C47" s="7">
        <f t="shared" si="101"/>
        <v>2.5714285714285716</v>
      </c>
      <c r="D47" s="7">
        <f t="shared" si="101"/>
        <v>4.5</v>
      </c>
      <c r="E47" s="7">
        <f t="shared" si="101"/>
        <v>1.3846153846153846</v>
      </c>
      <c r="F47" s="7">
        <f>U47/AE47*$AF$47/Z47</f>
        <v>1.1086956521739131</v>
      </c>
      <c r="G47" s="7">
        <f t="shared" ref="G47:K47" si="102">Q47/AA47*100</f>
        <v>25</v>
      </c>
      <c r="H47" s="7">
        <f t="shared" si="102"/>
        <v>50</v>
      </c>
      <c r="I47" s="7">
        <f t="shared" si="102"/>
        <v>25</v>
      </c>
      <c r="J47" s="7">
        <f t="shared" si="102"/>
        <v>50</v>
      </c>
      <c r="K47" s="7">
        <f t="shared" si="102"/>
        <v>70.833333333333343</v>
      </c>
      <c r="L47" s="7">
        <f t="shared" ref="L47:P47" si="103">Q47/V47*100</f>
        <v>6.666666666666667</v>
      </c>
      <c r="M47" s="7">
        <f t="shared" si="103"/>
        <v>28.571428571428569</v>
      </c>
      <c r="N47" s="7">
        <f t="shared" si="103"/>
        <v>50</v>
      </c>
      <c r="O47" s="7">
        <f t="shared" si="103"/>
        <v>46.153846153846153</v>
      </c>
      <c r="P47" s="7">
        <f t="shared" si="103"/>
        <v>73.91304347826086</v>
      </c>
      <c r="Q47" s="10">
        <v>1</v>
      </c>
      <c r="R47" s="10">
        <v>2</v>
      </c>
      <c r="S47" s="10">
        <v>1</v>
      </c>
      <c r="T47" s="10">
        <v>6</v>
      </c>
      <c r="U47" s="10">
        <v>17</v>
      </c>
      <c r="V47" s="10">
        <v>15</v>
      </c>
      <c r="W47" s="10">
        <v>7</v>
      </c>
      <c r="X47" s="10">
        <v>2</v>
      </c>
      <c r="Y47" s="10">
        <v>13</v>
      </c>
      <c r="Z47" s="10">
        <v>23</v>
      </c>
      <c r="AA47" s="10">
        <v>4</v>
      </c>
      <c r="AB47" s="10">
        <v>4</v>
      </c>
      <c r="AC47" s="10">
        <v>4</v>
      </c>
      <c r="AD47" s="10">
        <f t="shared" si="58"/>
        <v>12</v>
      </c>
      <c r="AE47" s="10">
        <v>24</v>
      </c>
      <c r="AF47" s="10">
        <v>36</v>
      </c>
    </row>
    <row r="48" spans="1:32" ht="13.5" customHeight="1" x14ac:dyDescent="0.25">
      <c r="A48" s="9" t="s">
        <v>40</v>
      </c>
      <c r="B48" s="7">
        <f>Q48/AA48*$AF$48/V48</f>
        <v>1</v>
      </c>
      <c r="C48" s="7">
        <f t="shared" ref="C48:E48" si="104">R48/AB48*$AF$22/W48</f>
        <v>9</v>
      </c>
      <c r="D48" s="7">
        <f t="shared" si="104"/>
        <v>2.25</v>
      </c>
      <c r="E48" s="7">
        <f t="shared" si="104"/>
        <v>1.9090909090909092</v>
      </c>
      <c r="F48" s="7">
        <f>U48/AE48*$AF$48/Z48</f>
        <v>1.2</v>
      </c>
      <c r="G48" s="7">
        <f t="shared" ref="G48:K48" si="105">Q48/AA48*100</f>
        <v>25</v>
      </c>
      <c r="H48" s="7">
        <f t="shared" si="105"/>
        <v>25</v>
      </c>
      <c r="I48" s="7">
        <f t="shared" si="105"/>
        <v>25</v>
      </c>
      <c r="J48" s="7">
        <f t="shared" si="105"/>
        <v>58.333333333333336</v>
      </c>
      <c r="K48" s="7">
        <f t="shared" si="105"/>
        <v>83.333333333333343</v>
      </c>
      <c r="L48" s="7">
        <f t="shared" ref="L48:P48" si="106">Q48/V48*100</f>
        <v>11.111111111111111</v>
      </c>
      <c r="M48" s="7">
        <f t="shared" si="106"/>
        <v>100</v>
      </c>
      <c r="N48" s="7">
        <f t="shared" si="106"/>
        <v>25</v>
      </c>
      <c r="O48" s="7">
        <f t="shared" si="106"/>
        <v>63.636363636363633</v>
      </c>
      <c r="P48" s="7">
        <f t="shared" si="106"/>
        <v>80</v>
      </c>
      <c r="Q48" s="10">
        <v>1</v>
      </c>
      <c r="R48" s="10">
        <v>1</v>
      </c>
      <c r="S48" s="10">
        <v>1</v>
      </c>
      <c r="T48" s="10">
        <v>7</v>
      </c>
      <c r="U48" s="10">
        <v>20</v>
      </c>
      <c r="V48" s="10">
        <v>9</v>
      </c>
      <c r="W48" s="10">
        <v>1</v>
      </c>
      <c r="X48" s="10">
        <v>4</v>
      </c>
      <c r="Y48" s="10">
        <v>11</v>
      </c>
      <c r="Z48" s="10">
        <v>25</v>
      </c>
      <c r="AA48" s="10">
        <v>4</v>
      </c>
      <c r="AB48" s="10">
        <v>4</v>
      </c>
      <c r="AC48" s="10">
        <v>4</v>
      </c>
      <c r="AD48" s="10">
        <f t="shared" si="58"/>
        <v>12</v>
      </c>
      <c r="AE48" s="10">
        <v>24</v>
      </c>
      <c r="AF48" s="10">
        <v>36</v>
      </c>
    </row>
    <row r="49" spans="4:16" ht="13.5" customHeight="1" x14ac:dyDescent="0.25"/>
    <row r="50" spans="4:16" ht="13.5" customHeight="1" x14ac:dyDescent="0.25">
      <c r="D50" s="21" t="s">
        <v>2573</v>
      </c>
      <c r="E50" s="17"/>
      <c r="F50" s="17"/>
      <c r="G50" s="7">
        <f t="shared" ref="G50:P50" si="107">(G48+G47+G46+G44+G43+G42+G40+G39+G38+G36+G35+G34)/12</f>
        <v>33.333333333333336</v>
      </c>
      <c r="H50" s="7">
        <f t="shared" si="107"/>
        <v>35.416666666666664</v>
      </c>
      <c r="I50" s="7">
        <f t="shared" si="107"/>
        <v>25</v>
      </c>
      <c r="J50" s="7">
        <f t="shared" si="107"/>
        <v>71.527777777777771</v>
      </c>
      <c r="K50" s="7">
        <f t="shared" si="107"/>
        <v>68.75</v>
      </c>
      <c r="L50" s="7">
        <f t="shared" si="107"/>
        <v>30.34916350705824</v>
      </c>
      <c r="M50" s="7">
        <f t="shared" si="107"/>
        <v>48.511904761904759</v>
      </c>
      <c r="N50" s="7">
        <f t="shared" si="107"/>
        <v>38.677849927849927</v>
      </c>
      <c r="O50" s="7">
        <f t="shared" si="107"/>
        <v>53.742129580945374</v>
      </c>
      <c r="P50" s="7">
        <f t="shared" si="107"/>
        <v>84.430193634157831</v>
      </c>
    </row>
    <row r="51" spans="4:16" ht="13.5" customHeight="1" x14ac:dyDescent="0.25"/>
    <row r="52" spans="4:16" ht="13.5" customHeight="1" x14ac:dyDescent="0.25"/>
    <row r="53" spans="4:16" ht="13.5" customHeight="1" x14ac:dyDescent="0.25"/>
    <row r="54" spans="4:16" ht="13.5" customHeight="1" x14ac:dyDescent="0.25"/>
    <row r="55" spans="4:16" ht="13.5" customHeight="1" x14ac:dyDescent="0.25"/>
    <row r="56" spans="4:16" ht="13.5" customHeight="1" x14ac:dyDescent="0.25"/>
    <row r="57" spans="4:16" ht="13.5" customHeight="1" x14ac:dyDescent="0.25"/>
    <row r="58" spans="4:16" ht="13.5" customHeight="1" x14ac:dyDescent="0.25"/>
    <row r="59" spans="4:16" ht="13.5" customHeight="1" x14ac:dyDescent="0.25"/>
    <row r="60" spans="4:16" ht="13.5" customHeight="1" x14ac:dyDescent="0.25"/>
    <row r="61" spans="4:16" ht="13.5" customHeight="1" x14ac:dyDescent="0.25"/>
    <row r="62" spans="4:16" ht="13.5" customHeight="1" x14ac:dyDescent="0.25"/>
    <row r="63" spans="4:16" ht="13.5" customHeight="1" x14ac:dyDescent="0.25"/>
    <row r="64" spans="4:16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22">
    <mergeCell ref="D50:F50"/>
    <mergeCell ref="D24:F24"/>
    <mergeCell ref="F27:Q28"/>
    <mergeCell ref="B30:F30"/>
    <mergeCell ref="G30:K30"/>
    <mergeCell ref="L30:P30"/>
    <mergeCell ref="Q30:U30"/>
    <mergeCell ref="AA1:AE1"/>
    <mergeCell ref="F2:Q3"/>
    <mergeCell ref="V30:Z30"/>
    <mergeCell ref="AA30:AE30"/>
    <mergeCell ref="AF30:AF31"/>
    <mergeCell ref="L4:P4"/>
    <mergeCell ref="Q4:U4"/>
    <mergeCell ref="V4:Z4"/>
    <mergeCell ref="AA4:AE4"/>
    <mergeCell ref="AF4:AF5"/>
    <mergeCell ref="B4:F4"/>
    <mergeCell ref="G4:K4"/>
    <mergeCell ref="B1:F1"/>
    <mergeCell ref="Q1:U1"/>
    <mergeCell ref="V1:Z1"/>
  </mergeCells>
  <pageMargins left="0.7" right="0.7" top="1.14375" bottom="1.14375" header="0" footer="0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00"/>
  <sheetViews>
    <sheetView workbookViewId="0"/>
  </sheetViews>
  <sheetFormatPr defaultColWidth="14.42578125" defaultRowHeight="15" customHeight="1" x14ac:dyDescent="0.25"/>
  <cols>
    <col min="1" max="1" width="12.28515625" customWidth="1"/>
    <col min="2" max="32" width="8.7109375" customWidth="1"/>
  </cols>
  <sheetData>
    <row r="1" spans="1:32" ht="13.5" customHeight="1" x14ac:dyDescent="0.25">
      <c r="B1" s="6"/>
      <c r="C1" s="6"/>
      <c r="D1" s="6"/>
      <c r="E1" s="6"/>
      <c r="F1" s="18" t="s">
        <v>2559</v>
      </c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32" ht="13.5" customHeight="1" x14ac:dyDescent="0.25">
      <c r="B2" s="6"/>
      <c r="C2" s="6"/>
      <c r="D2" s="6"/>
      <c r="E2" s="6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13.5" customHeight="1" x14ac:dyDescent="0.25">
      <c r="B3" s="20" t="s">
        <v>2560</v>
      </c>
      <c r="C3" s="17"/>
      <c r="D3" s="17"/>
      <c r="E3" s="17"/>
      <c r="F3" s="17"/>
      <c r="G3" s="19" t="s">
        <v>2561</v>
      </c>
      <c r="H3" s="17"/>
      <c r="I3" s="17"/>
      <c r="J3" s="17"/>
      <c r="K3" s="17"/>
      <c r="L3" s="19" t="s">
        <v>2562</v>
      </c>
      <c r="M3" s="17"/>
      <c r="N3" s="17"/>
      <c r="O3" s="17"/>
      <c r="P3" s="17"/>
      <c r="Q3" s="20" t="s">
        <v>2563</v>
      </c>
      <c r="R3" s="17"/>
      <c r="S3" s="17"/>
      <c r="T3" s="17"/>
      <c r="U3" s="17"/>
      <c r="V3" s="20" t="s">
        <v>2564</v>
      </c>
      <c r="W3" s="17"/>
      <c r="X3" s="17"/>
      <c r="Y3" s="17"/>
      <c r="Z3" s="17"/>
      <c r="AA3" s="20" t="s">
        <v>2565</v>
      </c>
      <c r="AB3" s="17"/>
      <c r="AC3" s="17"/>
      <c r="AD3" s="17"/>
      <c r="AE3" s="17"/>
      <c r="AF3" s="19" t="s">
        <v>2566</v>
      </c>
    </row>
    <row r="4" spans="1:32" ht="13.5" customHeight="1" x14ac:dyDescent="0.25">
      <c r="A4" s="7"/>
      <c r="B4" s="8" t="s">
        <v>57</v>
      </c>
      <c r="C4" s="8" t="s">
        <v>14</v>
      </c>
      <c r="D4" s="8" t="s">
        <v>82</v>
      </c>
      <c r="E4" s="8" t="s">
        <v>2567</v>
      </c>
      <c r="F4" s="8" t="s">
        <v>95</v>
      </c>
      <c r="G4" s="8" t="s">
        <v>57</v>
      </c>
      <c r="H4" s="8" t="s">
        <v>14</v>
      </c>
      <c r="I4" s="8" t="s">
        <v>82</v>
      </c>
      <c r="J4" s="8" t="s">
        <v>2567</v>
      </c>
      <c r="K4" s="8" t="s">
        <v>95</v>
      </c>
      <c r="L4" s="8" t="s">
        <v>57</v>
      </c>
      <c r="M4" s="8" t="s">
        <v>14</v>
      </c>
      <c r="N4" s="8" t="s">
        <v>82</v>
      </c>
      <c r="O4" s="8" t="s">
        <v>2567</v>
      </c>
      <c r="P4" s="8" t="s">
        <v>95</v>
      </c>
      <c r="Q4" s="8" t="s">
        <v>57</v>
      </c>
      <c r="R4" s="8" t="s">
        <v>14</v>
      </c>
      <c r="S4" s="8" t="s">
        <v>82</v>
      </c>
      <c r="T4" s="8" t="s">
        <v>2567</v>
      </c>
      <c r="U4" s="8" t="s">
        <v>95</v>
      </c>
      <c r="V4" s="8" t="s">
        <v>57</v>
      </c>
      <c r="W4" s="8" t="s">
        <v>14</v>
      </c>
      <c r="X4" s="8" t="s">
        <v>82</v>
      </c>
      <c r="Y4" s="8" t="s">
        <v>2567</v>
      </c>
      <c r="Z4" s="8" t="s">
        <v>95</v>
      </c>
      <c r="AA4" s="8" t="s">
        <v>57</v>
      </c>
      <c r="AB4" s="8" t="s">
        <v>14</v>
      </c>
      <c r="AC4" s="8" t="s">
        <v>82</v>
      </c>
      <c r="AD4" s="8" t="s">
        <v>2567</v>
      </c>
      <c r="AE4" s="8" t="s">
        <v>95</v>
      </c>
      <c r="AF4" s="17"/>
    </row>
    <row r="5" spans="1:32" ht="13.5" customHeight="1" x14ac:dyDescent="0.25">
      <c r="A5" s="9" t="s">
        <v>2568</v>
      </c>
      <c r="B5" s="7">
        <f t="shared" ref="B5:F5" si="0">Q5/AA5*$AF5/V5</f>
        <v>1.2521739130434784</v>
      </c>
      <c r="C5" s="7">
        <f t="shared" si="0"/>
        <v>1.2341254382547722</v>
      </c>
      <c r="D5" s="7">
        <f t="shared" si="0"/>
        <v>1.0693069306930694</v>
      </c>
      <c r="E5" s="7">
        <f t="shared" si="0"/>
        <v>1.1070745697896749</v>
      </c>
      <c r="F5" s="7">
        <f t="shared" si="0"/>
        <v>1.0821114369501466</v>
      </c>
      <c r="G5" s="7">
        <f t="shared" ref="G5:K5" si="1">Q5/AA5*100</f>
        <v>10</v>
      </c>
      <c r="H5" s="7">
        <f t="shared" si="1"/>
        <v>21.568627450980394</v>
      </c>
      <c r="I5" s="7">
        <f t="shared" si="1"/>
        <v>37.5</v>
      </c>
      <c r="J5" s="7">
        <f t="shared" si="1"/>
        <v>67.013888888888886</v>
      </c>
      <c r="K5" s="7">
        <f t="shared" si="1"/>
        <v>42.708333333333329</v>
      </c>
      <c r="L5" s="7">
        <f t="shared" ref="L5:P5" si="2">Q5/V5*100</f>
        <v>13.043478260869565</v>
      </c>
      <c r="M5" s="7">
        <f t="shared" si="2"/>
        <v>14.569536423841059</v>
      </c>
      <c r="N5" s="7">
        <f t="shared" si="2"/>
        <v>11.881188118811881</v>
      </c>
      <c r="O5" s="7">
        <f t="shared" si="2"/>
        <v>36.902485659655831</v>
      </c>
      <c r="P5" s="7">
        <f t="shared" si="2"/>
        <v>72.140762463343108</v>
      </c>
      <c r="Q5" s="10">
        <v>9</v>
      </c>
      <c r="R5" s="10">
        <v>22</v>
      </c>
      <c r="S5" s="10">
        <v>36</v>
      </c>
      <c r="T5" s="10">
        <v>193</v>
      </c>
      <c r="U5" s="10">
        <v>246</v>
      </c>
      <c r="V5" s="10">
        <v>69</v>
      </c>
      <c r="W5" s="10">
        <v>151</v>
      </c>
      <c r="X5" s="10">
        <v>303</v>
      </c>
      <c r="Y5" s="10">
        <v>523</v>
      </c>
      <c r="Z5" s="10">
        <v>341</v>
      </c>
      <c r="AA5" s="10">
        <v>90</v>
      </c>
      <c r="AB5" s="10">
        <v>102</v>
      </c>
      <c r="AC5" s="10">
        <v>96</v>
      </c>
      <c r="AD5" s="10">
        <f t="shared" ref="AD5:AD21" si="3">AA5+AB5+AC5</f>
        <v>288</v>
      </c>
      <c r="AE5" s="10">
        <v>576</v>
      </c>
      <c r="AF5" s="10">
        <v>864</v>
      </c>
    </row>
    <row r="6" spans="1:32" ht="13.5" customHeight="1" x14ac:dyDescent="0.25">
      <c r="A6" s="9" t="s">
        <v>2569</v>
      </c>
      <c r="B6" s="7">
        <f t="shared" ref="B6:F6" si="4">Q6/AA6*$AF6/V6</f>
        <v>0</v>
      </c>
      <c r="C6" s="7">
        <f t="shared" si="4"/>
        <v>1.2857142857142858</v>
      </c>
      <c r="D6" s="7">
        <f t="shared" si="4"/>
        <v>1</v>
      </c>
      <c r="E6" s="7">
        <f t="shared" si="4"/>
        <v>1.078125</v>
      </c>
      <c r="F6" s="7">
        <f t="shared" si="4"/>
        <v>1.0568181818181819</v>
      </c>
      <c r="G6" s="7">
        <f t="shared" ref="G6:K6" si="5">Q6/AA6*100</f>
        <v>0</v>
      </c>
      <c r="H6" s="7">
        <f t="shared" si="5"/>
        <v>25</v>
      </c>
      <c r="I6" s="7">
        <f t="shared" si="5"/>
        <v>33.333333333333329</v>
      </c>
      <c r="J6" s="7">
        <f t="shared" si="5"/>
        <v>63.888888888888886</v>
      </c>
      <c r="K6" s="7">
        <f t="shared" si="5"/>
        <v>43.055555555555557</v>
      </c>
      <c r="L6" s="7">
        <f t="shared" ref="L6:P6" si="6">Q6/V6*100</f>
        <v>0</v>
      </c>
      <c r="M6" s="7">
        <f t="shared" si="6"/>
        <v>14.285714285714285</v>
      </c>
      <c r="N6" s="7">
        <f t="shared" si="6"/>
        <v>11.111111111111111</v>
      </c>
      <c r="O6" s="7">
        <f t="shared" si="6"/>
        <v>35.9375</v>
      </c>
      <c r="P6" s="7">
        <f t="shared" si="6"/>
        <v>70.454545454545453</v>
      </c>
      <c r="Q6" s="10">
        <v>0</v>
      </c>
      <c r="R6" s="10">
        <v>3</v>
      </c>
      <c r="S6" s="10">
        <v>4</v>
      </c>
      <c r="T6" s="10">
        <v>23</v>
      </c>
      <c r="U6" s="10">
        <v>31</v>
      </c>
      <c r="V6" s="10">
        <v>7</v>
      </c>
      <c r="W6" s="10">
        <v>21</v>
      </c>
      <c r="X6" s="10">
        <v>36</v>
      </c>
      <c r="Y6" s="10">
        <v>64</v>
      </c>
      <c r="Z6" s="10">
        <v>44</v>
      </c>
      <c r="AA6" s="10">
        <v>12</v>
      </c>
      <c r="AB6" s="10">
        <v>12</v>
      </c>
      <c r="AC6" s="10">
        <v>12</v>
      </c>
      <c r="AD6" s="10">
        <f t="shared" si="3"/>
        <v>36</v>
      </c>
      <c r="AE6" s="10">
        <v>72</v>
      </c>
      <c r="AF6" s="10">
        <v>108</v>
      </c>
    </row>
    <row r="7" spans="1:32" ht="13.5" customHeight="1" x14ac:dyDescent="0.25">
      <c r="A7" s="9" t="s">
        <v>4</v>
      </c>
      <c r="B7" s="7">
        <f t="shared" ref="B7:F7" si="7">Q7/AA7*$AF7/V7</f>
        <v>0</v>
      </c>
      <c r="C7" s="7">
        <f t="shared" si="7"/>
        <v>2.7</v>
      </c>
      <c r="D7" s="7">
        <f t="shared" si="7"/>
        <v>0</v>
      </c>
      <c r="E7" s="7">
        <f t="shared" si="7"/>
        <v>1.65</v>
      </c>
      <c r="F7" s="7">
        <f t="shared" si="7"/>
        <v>1.40625</v>
      </c>
      <c r="G7" s="7">
        <f t="shared" ref="G7:K7" si="8">Q7/AA7*100</f>
        <v>0</v>
      </c>
      <c r="H7" s="7">
        <f t="shared" si="8"/>
        <v>75</v>
      </c>
      <c r="I7" s="7">
        <f t="shared" si="8"/>
        <v>0</v>
      </c>
      <c r="J7" s="7">
        <f t="shared" si="8"/>
        <v>91.666666666666657</v>
      </c>
      <c r="K7" s="7">
        <f t="shared" si="8"/>
        <v>62.5</v>
      </c>
      <c r="L7" s="7">
        <f t="shared" ref="L7:P7" si="9">Q7/V7*100</f>
        <v>0</v>
      </c>
      <c r="M7" s="7">
        <f t="shared" si="9"/>
        <v>30</v>
      </c>
      <c r="N7" s="7">
        <f t="shared" si="9"/>
        <v>0</v>
      </c>
      <c r="O7" s="7">
        <f t="shared" si="9"/>
        <v>55.000000000000007</v>
      </c>
      <c r="P7" s="7">
        <f t="shared" si="9"/>
        <v>93.75</v>
      </c>
      <c r="Q7" s="10">
        <v>0</v>
      </c>
      <c r="R7" s="10">
        <v>3</v>
      </c>
      <c r="S7" s="10">
        <v>0</v>
      </c>
      <c r="T7" s="10">
        <v>11</v>
      </c>
      <c r="U7" s="10">
        <v>15</v>
      </c>
      <c r="V7" s="10">
        <v>4</v>
      </c>
      <c r="W7" s="10">
        <v>10</v>
      </c>
      <c r="X7" s="10">
        <v>6</v>
      </c>
      <c r="Y7" s="10">
        <v>20</v>
      </c>
      <c r="Z7" s="10">
        <v>16</v>
      </c>
      <c r="AA7" s="10">
        <v>4</v>
      </c>
      <c r="AB7" s="10">
        <v>4</v>
      </c>
      <c r="AC7" s="10">
        <v>4</v>
      </c>
      <c r="AD7" s="10">
        <f t="shared" si="3"/>
        <v>12</v>
      </c>
      <c r="AE7" s="10">
        <v>24</v>
      </c>
      <c r="AF7" s="10">
        <v>36</v>
      </c>
    </row>
    <row r="8" spans="1:32" ht="13.5" customHeight="1" x14ac:dyDescent="0.25">
      <c r="A8" s="9" t="s">
        <v>6</v>
      </c>
      <c r="B8" s="7">
        <v>0</v>
      </c>
      <c r="C8" s="7">
        <f t="shared" ref="C8:F8" si="10">R8/AB8*$AF8/W8</f>
        <v>0</v>
      </c>
      <c r="D8" s="7">
        <f t="shared" si="10"/>
        <v>1.6363636363636365</v>
      </c>
      <c r="E8" s="7">
        <f t="shared" si="10"/>
        <v>0.70588235294117652</v>
      </c>
      <c r="F8" s="7">
        <f t="shared" si="10"/>
        <v>0.86842105263157898</v>
      </c>
      <c r="G8" s="7">
        <f t="shared" ref="G8:K8" si="11">Q8/AA8*100</f>
        <v>0</v>
      </c>
      <c r="H8" s="7">
        <f t="shared" si="11"/>
        <v>0</v>
      </c>
      <c r="I8" s="7">
        <f t="shared" si="11"/>
        <v>50</v>
      </c>
      <c r="J8" s="7">
        <f t="shared" si="11"/>
        <v>33.333333333333329</v>
      </c>
      <c r="K8" s="7">
        <f t="shared" si="11"/>
        <v>45.833333333333329</v>
      </c>
      <c r="L8" s="7">
        <v>0</v>
      </c>
      <c r="M8" s="7">
        <f t="shared" ref="M8:P8" si="12">R8/W8*100</f>
        <v>0</v>
      </c>
      <c r="N8" s="7">
        <f t="shared" si="12"/>
        <v>18.181818181818183</v>
      </c>
      <c r="O8" s="7">
        <f t="shared" si="12"/>
        <v>23.52941176470588</v>
      </c>
      <c r="P8" s="7">
        <f t="shared" si="12"/>
        <v>57.894736842105267</v>
      </c>
      <c r="Q8" s="10">
        <v>0</v>
      </c>
      <c r="R8" s="10">
        <v>0</v>
      </c>
      <c r="S8" s="10">
        <v>2</v>
      </c>
      <c r="T8" s="10">
        <v>4</v>
      </c>
      <c r="U8" s="10">
        <v>11</v>
      </c>
      <c r="V8" s="10">
        <v>0</v>
      </c>
      <c r="W8" s="10">
        <v>6</v>
      </c>
      <c r="X8" s="10">
        <v>11</v>
      </c>
      <c r="Y8" s="10">
        <v>17</v>
      </c>
      <c r="Z8" s="10">
        <v>19</v>
      </c>
      <c r="AA8" s="10">
        <v>4</v>
      </c>
      <c r="AB8" s="10">
        <v>4</v>
      </c>
      <c r="AC8" s="10">
        <v>4</v>
      </c>
      <c r="AD8" s="10">
        <f t="shared" si="3"/>
        <v>12</v>
      </c>
      <c r="AE8" s="10">
        <v>24</v>
      </c>
      <c r="AF8" s="10">
        <v>36</v>
      </c>
    </row>
    <row r="9" spans="1:32" ht="13.5" customHeight="1" x14ac:dyDescent="0.25">
      <c r="A9" s="9" t="s">
        <v>8</v>
      </c>
      <c r="B9" s="7">
        <f t="shared" ref="B9:F9" si="13">Q9/AA9*$AF9/V9</f>
        <v>0</v>
      </c>
      <c r="C9" s="7">
        <f t="shared" si="13"/>
        <v>0</v>
      </c>
      <c r="D9" s="7">
        <f t="shared" si="13"/>
        <v>0.94736842105263153</v>
      </c>
      <c r="E9" s="7">
        <f t="shared" si="13"/>
        <v>0.88888888888888884</v>
      </c>
      <c r="F9" s="7">
        <f t="shared" si="13"/>
        <v>0.83333333333333337</v>
      </c>
      <c r="G9" s="7">
        <f t="shared" ref="G9:K9" si="14">Q9/AA9*100</f>
        <v>0</v>
      </c>
      <c r="H9" s="7">
        <f t="shared" si="14"/>
        <v>0</v>
      </c>
      <c r="I9" s="7">
        <f t="shared" si="14"/>
        <v>50</v>
      </c>
      <c r="J9" s="7">
        <f t="shared" si="14"/>
        <v>66.666666666666657</v>
      </c>
      <c r="K9" s="7">
        <f t="shared" si="14"/>
        <v>20.833333333333336</v>
      </c>
      <c r="L9" s="7">
        <v>0</v>
      </c>
      <c r="M9" s="7">
        <f t="shared" ref="M9:P9" si="15">R9/W9*100</f>
        <v>0</v>
      </c>
      <c r="N9" s="7">
        <f t="shared" si="15"/>
        <v>10.526315789473683</v>
      </c>
      <c r="O9" s="7">
        <f t="shared" si="15"/>
        <v>29.629629629629626</v>
      </c>
      <c r="P9" s="7">
        <f t="shared" si="15"/>
        <v>55.555555555555557</v>
      </c>
      <c r="Q9" s="10">
        <v>0</v>
      </c>
      <c r="R9" s="10">
        <v>0</v>
      </c>
      <c r="S9" s="10">
        <v>2</v>
      </c>
      <c r="T9" s="10">
        <v>8</v>
      </c>
      <c r="U9" s="10">
        <v>5</v>
      </c>
      <c r="V9" s="10">
        <v>3</v>
      </c>
      <c r="W9" s="10">
        <v>5</v>
      </c>
      <c r="X9" s="10">
        <v>19</v>
      </c>
      <c r="Y9" s="10">
        <v>27</v>
      </c>
      <c r="Z9" s="10">
        <v>9</v>
      </c>
      <c r="AA9" s="10">
        <v>4</v>
      </c>
      <c r="AB9" s="10">
        <v>4</v>
      </c>
      <c r="AC9" s="10">
        <v>4</v>
      </c>
      <c r="AD9" s="10">
        <f t="shared" si="3"/>
        <v>12</v>
      </c>
      <c r="AE9" s="10">
        <v>24</v>
      </c>
      <c r="AF9" s="10">
        <v>36</v>
      </c>
    </row>
    <row r="10" spans="1:32" ht="13.5" customHeight="1" x14ac:dyDescent="0.25">
      <c r="A10" s="9" t="s">
        <v>2570</v>
      </c>
      <c r="B10" s="7">
        <f t="shared" ref="B10:F10" si="16">Q10/AA10*$AF10/V10</f>
        <v>0</v>
      </c>
      <c r="C10" s="7">
        <f t="shared" si="16"/>
        <v>1.0384615384615385</v>
      </c>
      <c r="D10" s="7">
        <f t="shared" si="16"/>
        <v>1.6363636363636365</v>
      </c>
      <c r="E10" s="7">
        <f t="shared" si="16"/>
        <v>1.2272727272727273</v>
      </c>
      <c r="F10" s="7">
        <f t="shared" si="16"/>
        <v>1.1785714285714286</v>
      </c>
      <c r="G10" s="7">
        <f t="shared" ref="G10:K10" si="17">Q10/AA10*100</f>
        <v>0</v>
      </c>
      <c r="H10" s="7">
        <f t="shared" si="17"/>
        <v>25</v>
      </c>
      <c r="I10" s="7">
        <f t="shared" si="17"/>
        <v>50</v>
      </c>
      <c r="J10" s="7">
        <f t="shared" si="17"/>
        <v>75</v>
      </c>
      <c r="K10" s="7">
        <f t="shared" si="17"/>
        <v>45.833333333333329</v>
      </c>
      <c r="L10" s="7">
        <f t="shared" ref="L10:P10" si="18">Q10/V10*100</f>
        <v>0</v>
      </c>
      <c r="M10" s="7">
        <f t="shared" si="18"/>
        <v>11.538461538461538</v>
      </c>
      <c r="N10" s="7">
        <f t="shared" si="18"/>
        <v>18.181818181818183</v>
      </c>
      <c r="O10" s="7">
        <f t="shared" si="18"/>
        <v>40.909090909090914</v>
      </c>
      <c r="P10" s="7">
        <f t="shared" si="18"/>
        <v>78.571428571428569</v>
      </c>
      <c r="Q10" s="10">
        <v>0</v>
      </c>
      <c r="R10" s="10">
        <v>3</v>
      </c>
      <c r="S10" s="10">
        <v>6</v>
      </c>
      <c r="T10" s="10">
        <v>27</v>
      </c>
      <c r="U10" s="10">
        <v>33</v>
      </c>
      <c r="V10" s="10">
        <v>7</v>
      </c>
      <c r="W10" s="10">
        <v>26</v>
      </c>
      <c r="X10" s="10">
        <v>33</v>
      </c>
      <c r="Y10" s="10">
        <v>66</v>
      </c>
      <c r="Z10" s="10">
        <v>42</v>
      </c>
      <c r="AA10" s="10">
        <v>12</v>
      </c>
      <c r="AB10" s="10">
        <v>12</v>
      </c>
      <c r="AC10" s="10">
        <v>12</v>
      </c>
      <c r="AD10" s="10">
        <f t="shared" si="3"/>
        <v>36</v>
      </c>
      <c r="AE10" s="10">
        <v>72</v>
      </c>
      <c r="AF10" s="10">
        <v>108</v>
      </c>
    </row>
    <row r="11" spans="1:32" ht="13.5" customHeight="1" x14ac:dyDescent="0.25">
      <c r="A11" s="9" t="s">
        <v>20</v>
      </c>
      <c r="B11" s="7">
        <f t="shared" ref="B11:F11" si="19">Q11/AA11*$AF11/V11</f>
        <v>0</v>
      </c>
      <c r="C11" s="7">
        <f t="shared" si="19"/>
        <v>1.3846153846153846</v>
      </c>
      <c r="D11" s="7">
        <f t="shared" si="19"/>
        <v>2.25</v>
      </c>
      <c r="E11" s="7">
        <f t="shared" si="19"/>
        <v>1.2</v>
      </c>
      <c r="F11" s="7">
        <f t="shared" si="19"/>
        <v>1.2272727272727273</v>
      </c>
      <c r="G11" s="7">
        <f t="shared" ref="G11:K11" si="20">Q11/AA11*100</f>
        <v>0</v>
      </c>
      <c r="H11" s="7">
        <f t="shared" si="20"/>
        <v>50</v>
      </c>
      <c r="I11" s="7">
        <f t="shared" si="20"/>
        <v>50</v>
      </c>
      <c r="J11" s="7">
        <f t="shared" si="20"/>
        <v>83.333333333333343</v>
      </c>
      <c r="K11" s="7">
        <f t="shared" si="20"/>
        <v>37.5</v>
      </c>
      <c r="L11" s="7">
        <f t="shared" ref="L11:P11" si="21">Q11/V11*100</f>
        <v>0</v>
      </c>
      <c r="M11" s="7">
        <f t="shared" si="21"/>
        <v>15.384615384615385</v>
      </c>
      <c r="N11" s="7">
        <f t="shared" si="21"/>
        <v>25</v>
      </c>
      <c r="O11" s="7">
        <f t="shared" si="21"/>
        <v>40</v>
      </c>
      <c r="P11" s="7">
        <f t="shared" si="21"/>
        <v>81.818181818181827</v>
      </c>
      <c r="Q11" s="10">
        <v>0</v>
      </c>
      <c r="R11" s="10">
        <v>2</v>
      </c>
      <c r="S11" s="10">
        <v>2</v>
      </c>
      <c r="T11" s="10">
        <v>10</v>
      </c>
      <c r="U11" s="10">
        <v>9</v>
      </c>
      <c r="V11" s="10">
        <v>4</v>
      </c>
      <c r="W11" s="10">
        <v>13</v>
      </c>
      <c r="X11" s="10">
        <v>8</v>
      </c>
      <c r="Y11" s="10">
        <f>V11+W11+X11</f>
        <v>25</v>
      </c>
      <c r="Z11" s="10">
        <v>11</v>
      </c>
      <c r="AA11" s="10">
        <v>4</v>
      </c>
      <c r="AB11" s="10">
        <v>4</v>
      </c>
      <c r="AC11" s="10">
        <v>4</v>
      </c>
      <c r="AD11" s="10">
        <f t="shared" si="3"/>
        <v>12</v>
      </c>
      <c r="AE11" s="10">
        <v>24</v>
      </c>
      <c r="AF11" s="10">
        <v>36</v>
      </c>
    </row>
    <row r="12" spans="1:32" ht="13.5" customHeight="1" x14ac:dyDescent="0.25">
      <c r="A12" s="9" t="s">
        <v>22</v>
      </c>
      <c r="B12" s="7">
        <f t="shared" ref="B12:F12" si="22">Q12/AA12*$AF12/V12</f>
        <v>0</v>
      </c>
      <c r="C12" s="7">
        <f t="shared" si="22"/>
        <v>0</v>
      </c>
      <c r="D12" s="7">
        <f t="shared" si="22"/>
        <v>2.1176470588235294</v>
      </c>
      <c r="E12" s="7">
        <f t="shared" si="22"/>
        <v>1.5789473684210527</v>
      </c>
      <c r="F12" s="7">
        <f t="shared" si="22"/>
        <v>1.3235294117647058</v>
      </c>
      <c r="G12" s="7">
        <f t="shared" ref="G12:K12" si="23">Q12/AA12*100</f>
        <v>0</v>
      </c>
      <c r="H12" s="7">
        <f t="shared" si="23"/>
        <v>0</v>
      </c>
      <c r="I12" s="7">
        <f t="shared" si="23"/>
        <v>100</v>
      </c>
      <c r="J12" s="7">
        <f t="shared" si="23"/>
        <v>83.333333333333343</v>
      </c>
      <c r="K12" s="7">
        <f t="shared" si="23"/>
        <v>62.5</v>
      </c>
      <c r="L12" s="7">
        <v>0</v>
      </c>
      <c r="M12" s="7">
        <f t="shared" ref="M12:P12" si="24">R12/W12*100</f>
        <v>0</v>
      </c>
      <c r="N12" s="7">
        <f t="shared" si="24"/>
        <v>23.52941176470588</v>
      </c>
      <c r="O12" s="7">
        <f t="shared" si="24"/>
        <v>52.631578947368418</v>
      </c>
      <c r="P12" s="7">
        <f t="shared" si="24"/>
        <v>88.235294117647058</v>
      </c>
      <c r="Q12" s="10">
        <v>0</v>
      </c>
      <c r="R12" s="10">
        <v>0</v>
      </c>
      <c r="S12" s="10">
        <v>4</v>
      </c>
      <c r="T12" s="10">
        <v>10</v>
      </c>
      <c r="U12" s="10">
        <v>15</v>
      </c>
      <c r="V12" s="10">
        <v>1</v>
      </c>
      <c r="W12" s="10">
        <v>1</v>
      </c>
      <c r="X12" s="10">
        <v>17</v>
      </c>
      <c r="Y12" s="10">
        <v>19</v>
      </c>
      <c r="Z12" s="10">
        <v>17</v>
      </c>
      <c r="AA12" s="10">
        <v>4</v>
      </c>
      <c r="AB12" s="10">
        <v>4</v>
      </c>
      <c r="AC12" s="10">
        <v>4</v>
      </c>
      <c r="AD12" s="10">
        <f t="shared" si="3"/>
        <v>12</v>
      </c>
      <c r="AE12" s="10">
        <v>24</v>
      </c>
      <c r="AF12" s="10">
        <v>36</v>
      </c>
    </row>
    <row r="13" spans="1:32" ht="13.5" customHeight="1" x14ac:dyDescent="0.25">
      <c r="A13" s="9" t="s">
        <v>24</v>
      </c>
      <c r="B13" s="7">
        <f t="shared" ref="B13:F13" si="25">Q13/AA13*$AF13/V13</f>
        <v>0</v>
      </c>
      <c r="C13" s="7">
        <f t="shared" si="25"/>
        <v>0.75</v>
      </c>
      <c r="D13" s="7">
        <f t="shared" si="25"/>
        <v>0</v>
      </c>
      <c r="E13" s="7">
        <f t="shared" si="25"/>
        <v>0.95454545454545459</v>
      </c>
      <c r="F13" s="7">
        <f t="shared" si="25"/>
        <v>0.9642857142857143</v>
      </c>
      <c r="G13" s="7">
        <f t="shared" ref="G13:K13" si="26">Q13/AA13*100</f>
        <v>0</v>
      </c>
      <c r="H13" s="7">
        <f t="shared" si="26"/>
        <v>25</v>
      </c>
      <c r="I13" s="7">
        <f t="shared" si="26"/>
        <v>0</v>
      </c>
      <c r="J13" s="7">
        <f t="shared" si="26"/>
        <v>58.333333333333336</v>
      </c>
      <c r="K13" s="7">
        <f t="shared" si="26"/>
        <v>37.5</v>
      </c>
      <c r="L13" s="7">
        <v>0</v>
      </c>
      <c r="M13" s="7">
        <f t="shared" ref="M13:P13" si="27">R13/W13*100</f>
        <v>8.3333333333333321</v>
      </c>
      <c r="N13" s="7">
        <f t="shared" si="27"/>
        <v>0</v>
      </c>
      <c r="O13" s="7">
        <f t="shared" si="27"/>
        <v>31.818181818181817</v>
      </c>
      <c r="P13" s="7">
        <f t="shared" si="27"/>
        <v>64.285714285714292</v>
      </c>
      <c r="Q13" s="10">
        <v>0</v>
      </c>
      <c r="R13" s="10">
        <v>1</v>
      </c>
      <c r="S13" s="10">
        <v>0</v>
      </c>
      <c r="T13" s="10">
        <v>7</v>
      </c>
      <c r="U13" s="10">
        <v>9</v>
      </c>
      <c r="V13" s="10">
        <v>2</v>
      </c>
      <c r="W13" s="10">
        <v>12</v>
      </c>
      <c r="X13" s="10">
        <v>8</v>
      </c>
      <c r="Y13" s="10">
        <f>V13+W13+X13</f>
        <v>22</v>
      </c>
      <c r="Z13" s="10">
        <v>14</v>
      </c>
      <c r="AA13" s="10">
        <v>4</v>
      </c>
      <c r="AB13" s="10">
        <v>4</v>
      </c>
      <c r="AC13" s="10">
        <v>4</v>
      </c>
      <c r="AD13" s="10">
        <f t="shared" si="3"/>
        <v>12</v>
      </c>
      <c r="AE13" s="10">
        <v>24</v>
      </c>
      <c r="AF13" s="10">
        <v>36</v>
      </c>
    </row>
    <row r="14" spans="1:32" ht="13.5" customHeight="1" x14ac:dyDescent="0.25">
      <c r="A14" s="9" t="s">
        <v>2571</v>
      </c>
      <c r="B14" s="7">
        <f t="shared" ref="B14:F14" si="28">Q14/AA14*$AF14/V14</f>
        <v>3.6</v>
      </c>
      <c r="C14" s="7">
        <f t="shared" si="28"/>
        <v>1.5</v>
      </c>
      <c r="D14" s="7">
        <f t="shared" si="28"/>
        <v>1.0588235294117647</v>
      </c>
      <c r="E14" s="7">
        <f t="shared" si="28"/>
        <v>1.4210526315789473</v>
      </c>
      <c r="F14" s="7">
        <f t="shared" si="28"/>
        <v>1.2352941176470589</v>
      </c>
      <c r="G14" s="7">
        <f t="shared" ref="G14:K14" si="29">Q14/AA14*100</f>
        <v>16.666666666666664</v>
      </c>
      <c r="H14" s="7">
        <f t="shared" si="29"/>
        <v>25</v>
      </c>
      <c r="I14" s="7">
        <f t="shared" si="29"/>
        <v>33.333333333333329</v>
      </c>
      <c r="J14" s="7">
        <f t="shared" si="29"/>
        <v>75</v>
      </c>
      <c r="K14" s="7">
        <f t="shared" si="29"/>
        <v>58.333333333333336</v>
      </c>
      <c r="L14" s="7">
        <f t="shared" ref="L14:P14" si="30">Q14/V14*100</f>
        <v>40</v>
      </c>
      <c r="M14" s="7">
        <f t="shared" si="30"/>
        <v>16.666666666666664</v>
      </c>
      <c r="N14" s="7">
        <f t="shared" si="30"/>
        <v>11.76470588235294</v>
      </c>
      <c r="O14" s="7">
        <f t="shared" si="30"/>
        <v>47.368421052631575</v>
      </c>
      <c r="P14" s="7">
        <f t="shared" si="30"/>
        <v>82.35294117647058</v>
      </c>
      <c r="Q14" s="10">
        <v>2</v>
      </c>
      <c r="R14" s="10">
        <v>3</v>
      </c>
      <c r="S14" s="10">
        <v>4</v>
      </c>
      <c r="T14" s="10">
        <v>27</v>
      </c>
      <c r="U14" s="10">
        <v>42</v>
      </c>
      <c r="V14" s="10">
        <v>5</v>
      </c>
      <c r="W14" s="10">
        <v>18</v>
      </c>
      <c r="X14" s="10">
        <v>34</v>
      </c>
      <c r="Y14" s="10">
        <v>57</v>
      </c>
      <c r="Z14" s="10">
        <v>51</v>
      </c>
      <c r="AA14" s="10">
        <v>12</v>
      </c>
      <c r="AB14" s="10">
        <v>12</v>
      </c>
      <c r="AC14" s="10">
        <v>12</v>
      </c>
      <c r="AD14" s="10">
        <f t="shared" si="3"/>
        <v>36</v>
      </c>
      <c r="AE14" s="10">
        <v>72</v>
      </c>
      <c r="AF14" s="10">
        <v>108</v>
      </c>
    </row>
    <row r="15" spans="1:32" ht="13.5" customHeight="1" x14ac:dyDescent="0.25">
      <c r="A15" s="9" t="s">
        <v>34</v>
      </c>
      <c r="B15" s="7">
        <v>0</v>
      </c>
      <c r="C15" s="7">
        <f t="shared" ref="C15:F15" si="31">R15/AB15*$AF15/W15</f>
        <v>1.8</v>
      </c>
      <c r="D15" s="7">
        <f t="shared" si="31"/>
        <v>1.2857142857142858</v>
      </c>
      <c r="E15" s="7">
        <f t="shared" si="31"/>
        <v>1.5789473684210527</v>
      </c>
      <c r="F15" s="7">
        <f t="shared" si="31"/>
        <v>1.3235294117647058</v>
      </c>
      <c r="G15" s="7">
        <f t="shared" ref="G15:K15" si="32">Q15/AA15*100</f>
        <v>0</v>
      </c>
      <c r="H15" s="7">
        <f t="shared" si="32"/>
        <v>25</v>
      </c>
      <c r="I15" s="7">
        <f t="shared" si="32"/>
        <v>50</v>
      </c>
      <c r="J15" s="7">
        <f t="shared" si="32"/>
        <v>83.333333333333343</v>
      </c>
      <c r="K15" s="7">
        <f t="shared" si="32"/>
        <v>62.5</v>
      </c>
      <c r="L15" s="7">
        <v>0</v>
      </c>
      <c r="M15" s="7">
        <f t="shared" ref="M15:P15" si="33">R15/W15*100</f>
        <v>20</v>
      </c>
      <c r="N15" s="7">
        <f t="shared" si="33"/>
        <v>14.285714285714285</v>
      </c>
      <c r="O15" s="7">
        <f t="shared" si="33"/>
        <v>52.631578947368418</v>
      </c>
      <c r="P15" s="7">
        <f t="shared" si="33"/>
        <v>88.235294117647058</v>
      </c>
      <c r="Q15" s="10">
        <v>0</v>
      </c>
      <c r="R15" s="10">
        <v>1</v>
      </c>
      <c r="S15" s="10">
        <v>2</v>
      </c>
      <c r="T15" s="10">
        <v>10</v>
      </c>
      <c r="U15" s="10">
        <v>15</v>
      </c>
      <c r="V15" s="10">
        <v>0</v>
      </c>
      <c r="W15" s="10">
        <v>5</v>
      </c>
      <c r="X15" s="10">
        <v>14</v>
      </c>
      <c r="Y15" s="10">
        <f t="shared" ref="Y15:Y21" si="34">V15+W15+X15</f>
        <v>19</v>
      </c>
      <c r="Z15" s="10">
        <v>17</v>
      </c>
      <c r="AA15" s="10">
        <v>4</v>
      </c>
      <c r="AB15" s="10">
        <v>4</v>
      </c>
      <c r="AC15" s="10">
        <v>4</v>
      </c>
      <c r="AD15" s="10">
        <f t="shared" si="3"/>
        <v>12</v>
      </c>
      <c r="AE15" s="10">
        <v>24</v>
      </c>
      <c r="AF15" s="10">
        <v>36</v>
      </c>
    </row>
    <row r="16" spans="1:32" ht="13.5" customHeight="1" x14ac:dyDescent="0.25">
      <c r="A16" s="9" t="s">
        <v>36</v>
      </c>
      <c r="B16" s="7">
        <f t="shared" ref="B16:F16" si="35">Q16/AA16*$AF16/V16</f>
        <v>2.25</v>
      </c>
      <c r="C16" s="7">
        <f t="shared" si="35"/>
        <v>1</v>
      </c>
      <c r="D16" s="7">
        <f t="shared" si="35"/>
        <v>1</v>
      </c>
      <c r="E16" s="7">
        <f t="shared" si="35"/>
        <v>1.5</v>
      </c>
      <c r="F16" s="7">
        <f t="shared" si="35"/>
        <v>1.3928571428571428</v>
      </c>
      <c r="G16" s="7">
        <f t="shared" ref="G16:K16" si="36">Q16/AA16*100</f>
        <v>25</v>
      </c>
      <c r="H16" s="7">
        <f t="shared" si="36"/>
        <v>25</v>
      </c>
      <c r="I16" s="7">
        <f t="shared" si="36"/>
        <v>25</v>
      </c>
      <c r="J16" s="7">
        <f t="shared" si="36"/>
        <v>91.666666666666657</v>
      </c>
      <c r="K16" s="7">
        <f t="shared" si="36"/>
        <v>54.166666666666664</v>
      </c>
      <c r="L16" s="7">
        <v>0</v>
      </c>
      <c r="M16" s="7">
        <f t="shared" ref="M16:P16" si="37">R16/W16*100</f>
        <v>11.111111111111111</v>
      </c>
      <c r="N16" s="7">
        <f t="shared" si="37"/>
        <v>11.111111111111111</v>
      </c>
      <c r="O16" s="7">
        <f t="shared" si="37"/>
        <v>50</v>
      </c>
      <c r="P16" s="7">
        <f t="shared" si="37"/>
        <v>92.857142857142861</v>
      </c>
      <c r="Q16" s="10">
        <v>1</v>
      </c>
      <c r="R16" s="10">
        <v>1</v>
      </c>
      <c r="S16" s="10">
        <v>1</v>
      </c>
      <c r="T16" s="10">
        <v>11</v>
      </c>
      <c r="U16" s="10">
        <v>13</v>
      </c>
      <c r="V16" s="10">
        <v>4</v>
      </c>
      <c r="W16" s="10">
        <v>9</v>
      </c>
      <c r="X16" s="10">
        <v>9</v>
      </c>
      <c r="Y16" s="10">
        <f t="shared" si="34"/>
        <v>22</v>
      </c>
      <c r="Z16" s="10">
        <v>14</v>
      </c>
      <c r="AA16" s="10">
        <v>4</v>
      </c>
      <c r="AB16" s="10">
        <v>4</v>
      </c>
      <c r="AC16" s="10">
        <v>4</v>
      </c>
      <c r="AD16" s="10">
        <f t="shared" si="3"/>
        <v>12</v>
      </c>
      <c r="AE16" s="10">
        <v>24</v>
      </c>
      <c r="AF16" s="10">
        <v>36</v>
      </c>
    </row>
    <row r="17" spans="1:32" ht="13.5" customHeight="1" x14ac:dyDescent="0.25">
      <c r="A17" s="9" t="s">
        <v>38</v>
      </c>
      <c r="B17" s="7">
        <f t="shared" ref="B17:F17" si="38">Q17/AA17*$AF17/V17</f>
        <v>9</v>
      </c>
      <c r="C17" s="7">
        <f t="shared" si="38"/>
        <v>2.25</v>
      </c>
      <c r="D17" s="7">
        <f t="shared" si="38"/>
        <v>0.81818181818181823</v>
      </c>
      <c r="E17" s="7">
        <f t="shared" si="38"/>
        <v>1.125</v>
      </c>
      <c r="F17" s="7">
        <f t="shared" si="38"/>
        <v>1.05</v>
      </c>
      <c r="G17" s="7">
        <f t="shared" ref="G17:K17" si="39">Q17/AA17*100</f>
        <v>25</v>
      </c>
      <c r="H17" s="7">
        <f t="shared" si="39"/>
        <v>25</v>
      </c>
      <c r="I17" s="7">
        <f t="shared" si="39"/>
        <v>25</v>
      </c>
      <c r="J17" s="7">
        <f t="shared" si="39"/>
        <v>50</v>
      </c>
      <c r="K17" s="7">
        <f t="shared" si="39"/>
        <v>58.333333333333336</v>
      </c>
      <c r="L17" s="7">
        <f t="shared" ref="L17:P17" si="40">Q17/V17*100</f>
        <v>100</v>
      </c>
      <c r="M17" s="7">
        <f t="shared" si="40"/>
        <v>25</v>
      </c>
      <c r="N17" s="7">
        <f t="shared" si="40"/>
        <v>9.0909090909090917</v>
      </c>
      <c r="O17" s="7">
        <f t="shared" si="40"/>
        <v>37.5</v>
      </c>
      <c r="P17" s="7">
        <f t="shared" si="40"/>
        <v>70</v>
      </c>
      <c r="Q17" s="10">
        <v>1</v>
      </c>
      <c r="R17" s="10">
        <v>1</v>
      </c>
      <c r="S17" s="10">
        <v>1</v>
      </c>
      <c r="T17" s="10">
        <v>6</v>
      </c>
      <c r="U17" s="10">
        <v>14</v>
      </c>
      <c r="V17" s="10">
        <v>1</v>
      </c>
      <c r="W17" s="10">
        <v>4</v>
      </c>
      <c r="X17" s="10">
        <v>11</v>
      </c>
      <c r="Y17" s="10">
        <f t="shared" si="34"/>
        <v>16</v>
      </c>
      <c r="Z17" s="10">
        <v>20</v>
      </c>
      <c r="AA17" s="10">
        <v>4</v>
      </c>
      <c r="AB17" s="10">
        <v>4</v>
      </c>
      <c r="AC17" s="10">
        <v>4</v>
      </c>
      <c r="AD17" s="10">
        <f t="shared" si="3"/>
        <v>12</v>
      </c>
      <c r="AE17" s="10">
        <v>24</v>
      </c>
      <c r="AF17" s="10">
        <v>36</v>
      </c>
    </row>
    <row r="18" spans="1:32" ht="13.5" customHeight="1" x14ac:dyDescent="0.25">
      <c r="A18" s="9" t="s">
        <v>2572</v>
      </c>
      <c r="B18" s="7">
        <f t="shared" ref="B18:F18" si="41">Q18/AA18*$AF18/V18</f>
        <v>0</v>
      </c>
      <c r="C18" s="7">
        <f t="shared" si="41"/>
        <v>0.75</v>
      </c>
      <c r="D18" s="7">
        <f t="shared" si="41"/>
        <v>0.47368421052631576</v>
      </c>
      <c r="E18" s="7">
        <f t="shared" si="41"/>
        <v>0.77142857142857146</v>
      </c>
      <c r="F18" s="7">
        <f t="shared" si="41"/>
        <v>0.78947368421052633</v>
      </c>
      <c r="G18" s="7">
        <f t="shared" ref="G18:K18" si="42">Q18/AA18*100</f>
        <v>0</v>
      </c>
      <c r="H18" s="7">
        <f t="shared" si="42"/>
        <v>8.3333333333333321</v>
      </c>
      <c r="I18" s="7">
        <f t="shared" si="42"/>
        <v>25</v>
      </c>
      <c r="J18" s="7">
        <f t="shared" si="42"/>
        <v>50</v>
      </c>
      <c r="K18" s="7">
        <f t="shared" si="42"/>
        <v>27.777777777777779</v>
      </c>
      <c r="L18" s="7">
        <f t="shared" ref="L18:P18" si="43">Q18/V18*100</f>
        <v>0</v>
      </c>
      <c r="M18" s="7">
        <f t="shared" si="43"/>
        <v>8.3333333333333321</v>
      </c>
      <c r="N18" s="7">
        <f t="shared" si="43"/>
        <v>5.2631578947368416</v>
      </c>
      <c r="O18" s="7">
        <f t="shared" si="43"/>
        <v>25.714285714285712</v>
      </c>
      <c r="P18" s="7">
        <f t="shared" si="43"/>
        <v>52.631578947368418</v>
      </c>
      <c r="Q18" s="10">
        <v>0</v>
      </c>
      <c r="R18" s="10">
        <v>1</v>
      </c>
      <c r="S18" s="10">
        <v>3</v>
      </c>
      <c r="T18" s="10">
        <v>18</v>
      </c>
      <c r="U18" s="10">
        <v>20</v>
      </c>
      <c r="V18" s="10">
        <v>1</v>
      </c>
      <c r="W18" s="10">
        <v>12</v>
      </c>
      <c r="X18" s="10">
        <v>57</v>
      </c>
      <c r="Y18" s="10">
        <f t="shared" si="34"/>
        <v>70</v>
      </c>
      <c r="Z18" s="10">
        <v>38</v>
      </c>
      <c r="AA18" s="10">
        <v>12</v>
      </c>
      <c r="AB18" s="10">
        <v>12</v>
      </c>
      <c r="AC18" s="10">
        <v>12</v>
      </c>
      <c r="AD18" s="10">
        <f t="shared" si="3"/>
        <v>36</v>
      </c>
      <c r="AE18" s="10">
        <v>72</v>
      </c>
      <c r="AF18" s="10">
        <v>108</v>
      </c>
    </row>
    <row r="19" spans="1:32" ht="13.5" customHeight="1" x14ac:dyDescent="0.25">
      <c r="A19" s="9" t="s">
        <v>26</v>
      </c>
      <c r="B19" s="7">
        <f t="shared" ref="B19:F19" si="44">Q19/AA19*$AF19/V19</f>
        <v>0</v>
      </c>
      <c r="C19" s="7">
        <f t="shared" si="44"/>
        <v>0</v>
      </c>
      <c r="D19" s="7">
        <f t="shared" si="44"/>
        <v>0</v>
      </c>
      <c r="E19" s="7">
        <f t="shared" si="44"/>
        <v>0.80769230769230771</v>
      </c>
      <c r="F19" s="7">
        <f t="shared" si="44"/>
        <v>0.75</v>
      </c>
      <c r="G19" s="7">
        <f t="shared" ref="G19:K19" si="45">Q19/AA19*100</f>
        <v>0</v>
      </c>
      <c r="H19" s="7">
        <f t="shared" si="45"/>
        <v>0</v>
      </c>
      <c r="I19" s="7">
        <f t="shared" si="45"/>
        <v>0</v>
      </c>
      <c r="J19" s="7">
        <f t="shared" si="45"/>
        <v>58.333333333333336</v>
      </c>
      <c r="K19" s="7">
        <f t="shared" si="45"/>
        <v>20.833333333333336</v>
      </c>
      <c r="L19" s="7">
        <f t="shared" ref="L19:P19" si="46">Q19/V19*100</f>
        <v>0</v>
      </c>
      <c r="M19" s="7">
        <f t="shared" si="46"/>
        <v>0</v>
      </c>
      <c r="N19" s="7">
        <f t="shared" si="46"/>
        <v>0</v>
      </c>
      <c r="O19" s="7">
        <f t="shared" si="46"/>
        <v>26.923076923076923</v>
      </c>
      <c r="P19" s="7">
        <f t="shared" si="46"/>
        <v>50</v>
      </c>
      <c r="Q19" s="10">
        <v>0</v>
      </c>
      <c r="R19" s="10">
        <v>0</v>
      </c>
      <c r="S19" s="10">
        <v>0</v>
      </c>
      <c r="T19" s="10">
        <v>7</v>
      </c>
      <c r="U19" s="10">
        <v>5</v>
      </c>
      <c r="V19" s="10">
        <v>1</v>
      </c>
      <c r="W19" s="10">
        <v>3</v>
      </c>
      <c r="X19" s="10">
        <v>22</v>
      </c>
      <c r="Y19" s="10">
        <f t="shared" si="34"/>
        <v>26</v>
      </c>
      <c r="Z19" s="10">
        <v>10</v>
      </c>
      <c r="AA19" s="10">
        <v>4</v>
      </c>
      <c r="AB19" s="10">
        <v>4</v>
      </c>
      <c r="AC19" s="10">
        <v>4</v>
      </c>
      <c r="AD19" s="10">
        <f t="shared" si="3"/>
        <v>12</v>
      </c>
      <c r="AE19" s="10">
        <v>24</v>
      </c>
      <c r="AF19" s="10">
        <v>36</v>
      </c>
    </row>
    <row r="20" spans="1:32" ht="13.5" customHeight="1" x14ac:dyDescent="0.25">
      <c r="A20" s="9" t="s">
        <v>32</v>
      </c>
      <c r="B20" s="7">
        <v>0</v>
      </c>
      <c r="C20" s="7">
        <f t="shared" ref="C20:F20" si="47">R20/AB20*$AF20/W20</f>
        <v>0</v>
      </c>
      <c r="D20" s="7">
        <f t="shared" si="47"/>
        <v>0.52941176470588236</v>
      </c>
      <c r="E20" s="7">
        <f t="shared" si="47"/>
        <v>0.5</v>
      </c>
      <c r="F20" s="7">
        <f t="shared" si="47"/>
        <v>0.5</v>
      </c>
      <c r="G20" s="7">
        <f t="shared" ref="G20:K20" si="48">Q20/AA20*100</f>
        <v>0</v>
      </c>
      <c r="H20" s="7">
        <f t="shared" si="48"/>
        <v>0</v>
      </c>
      <c r="I20" s="7">
        <f t="shared" si="48"/>
        <v>25</v>
      </c>
      <c r="J20" s="7">
        <f t="shared" si="48"/>
        <v>33.333333333333329</v>
      </c>
      <c r="K20" s="7">
        <f t="shared" si="48"/>
        <v>16.666666666666664</v>
      </c>
      <c r="L20" s="7">
        <v>0</v>
      </c>
      <c r="M20" s="7">
        <f t="shared" ref="M20:P20" si="49">R20/W20*100</f>
        <v>0</v>
      </c>
      <c r="N20" s="7">
        <f t="shared" si="49"/>
        <v>5.8823529411764701</v>
      </c>
      <c r="O20" s="7">
        <f t="shared" si="49"/>
        <v>16.666666666666664</v>
      </c>
      <c r="P20" s="7">
        <f t="shared" si="49"/>
        <v>33.333333333333329</v>
      </c>
      <c r="Q20" s="10">
        <v>0</v>
      </c>
      <c r="R20" s="10">
        <v>0</v>
      </c>
      <c r="S20" s="10">
        <v>1</v>
      </c>
      <c r="T20" s="10">
        <v>4</v>
      </c>
      <c r="U20" s="10">
        <v>4</v>
      </c>
      <c r="V20" s="10">
        <v>0</v>
      </c>
      <c r="W20" s="10">
        <v>7</v>
      </c>
      <c r="X20" s="10">
        <v>17</v>
      </c>
      <c r="Y20" s="10">
        <f t="shared" si="34"/>
        <v>24</v>
      </c>
      <c r="Z20" s="10">
        <v>12</v>
      </c>
      <c r="AA20" s="10">
        <v>4</v>
      </c>
      <c r="AB20" s="10">
        <v>4</v>
      </c>
      <c r="AC20" s="10">
        <v>4</v>
      </c>
      <c r="AD20" s="10">
        <f t="shared" si="3"/>
        <v>12</v>
      </c>
      <c r="AE20" s="10">
        <v>24</v>
      </c>
      <c r="AF20" s="10">
        <v>36</v>
      </c>
    </row>
    <row r="21" spans="1:32" ht="13.5" customHeight="1" x14ac:dyDescent="0.25">
      <c r="A21" s="9" t="s">
        <v>40</v>
      </c>
      <c r="B21" s="7">
        <v>0</v>
      </c>
      <c r="C21" s="7">
        <f t="shared" ref="C21:F21" si="50">R21/AB21*$AF21/W21</f>
        <v>4.5</v>
      </c>
      <c r="D21" s="7">
        <f t="shared" si="50"/>
        <v>1</v>
      </c>
      <c r="E21" s="7">
        <f t="shared" si="50"/>
        <v>1.05</v>
      </c>
      <c r="F21" s="7">
        <f t="shared" si="50"/>
        <v>1.03125</v>
      </c>
      <c r="G21" s="7">
        <f t="shared" ref="G21:K21" si="51">Q21/AA21*100</f>
        <v>0</v>
      </c>
      <c r="H21" s="7">
        <f t="shared" si="51"/>
        <v>25</v>
      </c>
      <c r="I21" s="7">
        <f t="shared" si="51"/>
        <v>50</v>
      </c>
      <c r="J21" s="7">
        <f t="shared" si="51"/>
        <v>58.333333333333336</v>
      </c>
      <c r="K21" s="7">
        <f t="shared" si="51"/>
        <v>45.833333333333329</v>
      </c>
      <c r="L21" s="7">
        <v>0</v>
      </c>
      <c r="M21" s="7">
        <f t="shared" ref="M21:P21" si="52">R21/W21*100</f>
        <v>50</v>
      </c>
      <c r="N21" s="7">
        <f t="shared" si="52"/>
        <v>11.111111111111111</v>
      </c>
      <c r="O21" s="7">
        <f t="shared" si="52"/>
        <v>35</v>
      </c>
      <c r="P21" s="7">
        <f t="shared" si="52"/>
        <v>68.75</v>
      </c>
      <c r="Q21" s="10">
        <v>0</v>
      </c>
      <c r="R21" s="10">
        <v>1</v>
      </c>
      <c r="S21" s="10">
        <v>2</v>
      </c>
      <c r="T21" s="10">
        <v>7</v>
      </c>
      <c r="U21" s="10">
        <v>11</v>
      </c>
      <c r="V21" s="10">
        <v>0</v>
      </c>
      <c r="W21" s="10">
        <v>2</v>
      </c>
      <c r="X21" s="10">
        <v>18</v>
      </c>
      <c r="Y21" s="10">
        <f t="shared" si="34"/>
        <v>20</v>
      </c>
      <c r="Z21" s="10">
        <v>16</v>
      </c>
      <c r="AA21" s="10">
        <v>4</v>
      </c>
      <c r="AB21" s="10">
        <v>4</v>
      </c>
      <c r="AC21" s="10">
        <v>4</v>
      </c>
      <c r="AD21" s="10">
        <f t="shared" si="3"/>
        <v>12</v>
      </c>
      <c r="AE21" s="10">
        <v>24</v>
      </c>
      <c r="AF21" s="10">
        <v>36</v>
      </c>
    </row>
    <row r="22" spans="1:32" ht="13.5" customHeight="1" x14ac:dyDescent="0.25"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32" ht="13.5" customHeight="1" x14ac:dyDescent="0.25">
      <c r="B23" s="7"/>
      <c r="C23" s="7"/>
      <c r="D23" s="21" t="s">
        <v>2573</v>
      </c>
      <c r="E23" s="17"/>
      <c r="F23" s="17"/>
      <c r="G23" s="7">
        <f t="shared" ref="G23:P23" si="53">(G21+G20+G19+G17+G16+G15+G13+G12+G11+G9+G8+G7)/12</f>
        <v>4.166666666666667</v>
      </c>
      <c r="H23" s="7">
        <f t="shared" si="53"/>
        <v>20.833333333333332</v>
      </c>
      <c r="I23" s="7">
        <f t="shared" si="53"/>
        <v>35.416666666666664</v>
      </c>
      <c r="J23" s="7">
        <f t="shared" si="53"/>
        <v>65.972222222222214</v>
      </c>
      <c r="K23" s="7">
        <f t="shared" si="53"/>
        <v>43.75</v>
      </c>
      <c r="L23" s="7">
        <f t="shared" si="53"/>
        <v>8.3333333333333339</v>
      </c>
      <c r="M23" s="7">
        <f t="shared" si="53"/>
        <v>13.319088319088317</v>
      </c>
      <c r="N23" s="7">
        <f t="shared" si="53"/>
        <v>10.72656202300165</v>
      </c>
      <c r="O23" s="7">
        <f t="shared" si="53"/>
        <v>37.610843724749806</v>
      </c>
      <c r="P23" s="7">
        <f t="shared" si="53"/>
        <v>70.392937743943932</v>
      </c>
    </row>
    <row r="24" spans="1:32" ht="13.5" customHeight="1" x14ac:dyDescent="0.25"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32" ht="13.5" customHeight="1" x14ac:dyDescent="0.25"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32" ht="13.5" customHeight="1" x14ac:dyDescent="0.25">
      <c r="B26" s="7"/>
      <c r="C26" s="7"/>
      <c r="D26" s="7"/>
      <c r="E26" s="7"/>
      <c r="F26" s="22" t="s">
        <v>2574</v>
      </c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</row>
    <row r="27" spans="1:32" ht="13.5" customHeight="1" x14ac:dyDescent="0.25">
      <c r="B27" s="7"/>
      <c r="C27" s="7"/>
      <c r="D27" s="7"/>
      <c r="E27" s="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</row>
    <row r="28" spans="1:32" ht="13.5" customHeight="1" x14ac:dyDescent="0.25"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  <row r="29" spans="1:32" ht="13.5" customHeight="1" x14ac:dyDescent="0.25">
      <c r="B29" s="23" t="s">
        <v>2560</v>
      </c>
      <c r="C29" s="17"/>
      <c r="D29" s="17"/>
      <c r="E29" s="17"/>
      <c r="F29" s="17"/>
      <c r="G29" s="24" t="s">
        <v>2561</v>
      </c>
      <c r="H29" s="17"/>
      <c r="I29" s="17"/>
      <c r="J29" s="17"/>
      <c r="K29" s="17"/>
      <c r="L29" s="24" t="s">
        <v>2562</v>
      </c>
      <c r="M29" s="17"/>
      <c r="N29" s="17"/>
      <c r="O29" s="17"/>
      <c r="P29" s="17"/>
      <c r="Q29" s="20" t="s">
        <v>2563</v>
      </c>
      <c r="R29" s="17"/>
      <c r="S29" s="17"/>
      <c r="T29" s="17"/>
      <c r="U29" s="17"/>
      <c r="V29" s="20" t="s">
        <v>2564</v>
      </c>
      <c r="W29" s="17"/>
      <c r="X29" s="17"/>
      <c r="Y29" s="17"/>
      <c r="Z29" s="17"/>
      <c r="AA29" s="20" t="s">
        <v>2565</v>
      </c>
      <c r="AB29" s="17"/>
      <c r="AC29" s="17"/>
      <c r="AD29" s="17"/>
      <c r="AE29" s="17"/>
      <c r="AF29" s="19" t="s">
        <v>2566</v>
      </c>
    </row>
    <row r="30" spans="1:32" ht="13.5" customHeight="1" x14ac:dyDescent="0.25">
      <c r="B30" s="8" t="s">
        <v>57</v>
      </c>
      <c r="C30" s="8" t="s">
        <v>14</v>
      </c>
      <c r="D30" s="8" t="s">
        <v>82</v>
      </c>
      <c r="E30" s="8" t="s">
        <v>2567</v>
      </c>
      <c r="F30" s="8" t="s">
        <v>95</v>
      </c>
      <c r="G30" s="8" t="s">
        <v>57</v>
      </c>
      <c r="H30" s="8" t="s">
        <v>14</v>
      </c>
      <c r="I30" s="8" t="s">
        <v>82</v>
      </c>
      <c r="J30" s="8" t="s">
        <v>2567</v>
      </c>
      <c r="K30" s="8" t="s">
        <v>95</v>
      </c>
      <c r="L30" s="8" t="s">
        <v>57</v>
      </c>
      <c r="M30" s="8" t="s">
        <v>14</v>
      </c>
      <c r="N30" s="8" t="s">
        <v>82</v>
      </c>
      <c r="O30" s="8" t="s">
        <v>2567</v>
      </c>
      <c r="P30" s="8" t="s">
        <v>95</v>
      </c>
      <c r="Q30" s="8" t="s">
        <v>57</v>
      </c>
      <c r="R30" s="8" t="s">
        <v>14</v>
      </c>
      <c r="S30" s="8" t="s">
        <v>82</v>
      </c>
      <c r="T30" s="8" t="s">
        <v>2567</v>
      </c>
      <c r="U30" s="8" t="s">
        <v>95</v>
      </c>
      <c r="V30" s="8" t="s">
        <v>57</v>
      </c>
      <c r="W30" s="8" t="s">
        <v>14</v>
      </c>
      <c r="X30" s="8" t="s">
        <v>82</v>
      </c>
      <c r="Y30" s="8" t="s">
        <v>2567</v>
      </c>
      <c r="Z30" s="8" t="s">
        <v>95</v>
      </c>
      <c r="AA30" s="8" t="s">
        <v>57</v>
      </c>
      <c r="AB30" s="8" t="s">
        <v>14</v>
      </c>
      <c r="AC30" s="8" t="s">
        <v>82</v>
      </c>
      <c r="AD30" s="8" t="s">
        <v>2567</v>
      </c>
      <c r="AE30" s="8" t="s">
        <v>95</v>
      </c>
      <c r="AF30" s="17"/>
    </row>
    <row r="31" spans="1:32" ht="13.5" customHeight="1" x14ac:dyDescent="0.25">
      <c r="A31" s="9" t="s">
        <v>2568</v>
      </c>
      <c r="B31" s="7">
        <f>Q31/AA31*$AF31/V31</f>
        <v>4.8</v>
      </c>
      <c r="C31" s="7">
        <f t="shared" ref="C31:E31" si="54">R31/AB31*$AF5/W31</f>
        <v>1.5401069518716577</v>
      </c>
      <c r="D31" s="7">
        <f t="shared" si="54"/>
        <v>2.25</v>
      </c>
      <c r="E31" s="7">
        <f t="shared" si="54"/>
        <v>1.1214953271028036</v>
      </c>
      <c r="F31" s="7">
        <f t="shared" ref="F31:F47" si="55">U31/AE31*$AF31/Z31</f>
        <v>1.0987841945288754</v>
      </c>
      <c r="G31" s="7">
        <f t="shared" ref="G31:K31" si="56">Q31/AA31*100</f>
        <v>6.666666666666667</v>
      </c>
      <c r="H31" s="7">
        <f t="shared" si="56"/>
        <v>1.9607843137254901</v>
      </c>
      <c r="I31" s="7">
        <f t="shared" si="56"/>
        <v>2.083333333333333</v>
      </c>
      <c r="J31" s="7">
        <f t="shared" si="56"/>
        <v>69.444444444444443</v>
      </c>
      <c r="K31" s="7">
        <f t="shared" si="56"/>
        <v>41.840277777777779</v>
      </c>
      <c r="L31" s="7">
        <f t="shared" ref="L31:P31" si="57">Q31/V31*100</f>
        <v>50</v>
      </c>
      <c r="M31" s="7">
        <f t="shared" si="57"/>
        <v>18.181818181818183</v>
      </c>
      <c r="N31" s="7">
        <f t="shared" si="57"/>
        <v>25</v>
      </c>
      <c r="O31" s="7">
        <f t="shared" si="57"/>
        <v>37.383177570093459</v>
      </c>
      <c r="P31" s="7">
        <f t="shared" si="57"/>
        <v>73.252279635258361</v>
      </c>
      <c r="Q31" s="10">
        <v>6</v>
      </c>
      <c r="R31" s="10">
        <v>2</v>
      </c>
      <c r="S31" s="10">
        <v>2</v>
      </c>
      <c r="T31" s="10">
        <v>200</v>
      </c>
      <c r="U31" s="10">
        <v>241</v>
      </c>
      <c r="V31" s="10">
        <v>12</v>
      </c>
      <c r="W31" s="10">
        <v>11</v>
      </c>
      <c r="X31" s="10">
        <v>8</v>
      </c>
      <c r="Y31" s="10">
        <v>535</v>
      </c>
      <c r="Z31" s="10">
        <v>329</v>
      </c>
      <c r="AA31" s="10">
        <v>90</v>
      </c>
      <c r="AB31" s="10">
        <v>102</v>
      </c>
      <c r="AC31" s="10">
        <v>96</v>
      </c>
      <c r="AD31" s="10">
        <f t="shared" ref="AD31:AD47" si="58">AA31+AB31+AC31</f>
        <v>288</v>
      </c>
      <c r="AE31" s="10">
        <v>576</v>
      </c>
      <c r="AF31" s="10">
        <v>864</v>
      </c>
    </row>
    <row r="32" spans="1:32" ht="13.5" customHeight="1" x14ac:dyDescent="0.25">
      <c r="A32" s="9" t="s">
        <v>2569</v>
      </c>
      <c r="B32" s="7">
        <f t="shared" ref="B32:E32" si="59">Q32/AA32*$AF6/V32</f>
        <v>1.8</v>
      </c>
      <c r="C32" s="7">
        <f t="shared" si="59"/>
        <v>6</v>
      </c>
      <c r="D32" s="7">
        <f t="shared" si="59"/>
        <v>4</v>
      </c>
      <c r="E32" s="7">
        <f t="shared" si="59"/>
        <v>1.5</v>
      </c>
      <c r="F32" s="7">
        <f t="shared" si="55"/>
        <v>1.1357142857142857</v>
      </c>
      <c r="G32" s="7">
        <f t="shared" ref="G32:K32" si="60">Q32/AA32*100</f>
        <v>8.3333333333333321</v>
      </c>
      <c r="H32" s="7">
        <f t="shared" si="60"/>
        <v>16.666666666666664</v>
      </c>
      <c r="I32" s="7">
        <f t="shared" si="60"/>
        <v>33.333333333333329</v>
      </c>
      <c r="J32" s="7">
        <f t="shared" si="60"/>
        <v>52.777777777777779</v>
      </c>
      <c r="K32" s="7">
        <f t="shared" si="60"/>
        <v>73.611111111111114</v>
      </c>
      <c r="L32" s="7">
        <f t="shared" ref="L32:P32" si="61">Q32/V32*100</f>
        <v>20</v>
      </c>
      <c r="M32" s="7">
        <f t="shared" si="61"/>
        <v>66.666666666666657</v>
      </c>
      <c r="N32" s="7">
        <f t="shared" si="61"/>
        <v>44.444444444444443</v>
      </c>
      <c r="O32" s="7">
        <f t="shared" si="61"/>
        <v>50</v>
      </c>
      <c r="P32" s="7">
        <f t="shared" si="61"/>
        <v>75.714285714285708</v>
      </c>
      <c r="Q32" s="10">
        <v>1</v>
      </c>
      <c r="R32" s="10">
        <v>2</v>
      </c>
      <c r="S32" s="10">
        <v>4</v>
      </c>
      <c r="T32" s="10">
        <v>19</v>
      </c>
      <c r="U32" s="10">
        <v>53</v>
      </c>
      <c r="V32" s="10">
        <v>5</v>
      </c>
      <c r="W32" s="10">
        <v>3</v>
      </c>
      <c r="X32" s="10">
        <v>9</v>
      </c>
      <c r="Y32" s="10">
        <v>38</v>
      </c>
      <c r="Z32" s="10">
        <v>70</v>
      </c>
      <c r="AA32" s="10">
        <v>12</v>
      </c>
      <c r="AB32" s="10">
        <v>12</v>
      </c>
      <c r="AC32" s="10">
        <v>12</v>
      </c>
      <c r="AD32" s="10">
        <f t="shared" si="58"/>
        <v>36</v>
      </c>
      <c r="AE32" s="10">
        <v>72</v>
      </c>
      <c r="AF32" s="10">
        <v>108</v>
      </c>
    </row>
    <row r="33" spans="1:32" ht="13.5" customHeight="1" x14ac:dyDescent="0.25">
      <c r="A33" s="9" t="s">
        <v>4</v>
      </c>
      <c r="B33" s="7">
        <f t="shared" ref="B33:E33" si="62">Q33/AA33*$AF7/V33</f>
        <v>4.5</v>
      </c>
      <c r="C33" s="7">
        <f t="shared" si="62"/>
        <v>4.5</v>
      </c>
      <c r="D33" s="7">
        <f t="shared" si="62"/>
        <v>4.5</v>
      </c>
      <c r="E33" s="7">
        <f t="shared" si="62"/>
        <v>1.6363636363636365</v>
      </c>
      <c r="F33" s="7">
        <f t="shared" si="55"/>
        <v>1.1399999999999999</v>
      </c>
      <c r="G33" s="7">
        <f t="shared" ref="G33:K33" si="63">Q33/AA33*100</f>
        <v>50</v>
      </c>
      <c r="H33" s="7">
        <f t="shared" si="63"/>
        <v>50</v>
      </c>
      <c r="I33" s="7">
        <f t="shared" si="63"/>
        <v>25</v>
      </c>
      <c r="J33" s="7">
        <f t="shared" si="63"/>
        <v>50</v>
      </c>
      <c r="K33" s="7">
        <f t="shared" si="63"/>
        <v>79.166666666666657</v>
      </c>
      <c r="L33" s="7">
        <f t="shared" ref="L33:P33" si="64">Q33/V33*100</f>
        <v>50</v>
      </c>
      <c r="M33" s="7">
        <f t="shared" si="64"/>
        <v>50</v>
      </c>
      <c r="N33" s="7">
        <f t="shared" si="64"/>
        <v>50</v>
      </c>
      <c r="O33" s="7">
        <f t="shared" si="64"/>
        <v>54.54545454545454</v>
      </c>
      <c r="P33" s="7">
        <f t="shared" si="64"/>
        <v>76</v>
      </c>
      <c r="Q33" s="10">
        <v>2</v>
      </c>
      <c r="R33" s="10">
        <v>2</v>
      </c>
      <c r="S33" s="10">
        <v>1</v>
      </c>
      <c r="T33" s="10">
        <v>6</v>
      </c>
      <c r="U33" s="10">
        <v>19</v>
      </c>
      <c r="V33" s="10">
        <v>4</v>
      </c>
      <c r="W33" s="10">
        <v>4</v>
      </c>
      <c r="X33" s="10">
        <v>2</v>
      </c>
      <c r="Y33" s="10">
        <v>11</v>
      </c>
      <c r="Z33" s="10">
        <v>25</v>
      </c>
      <c r="AA33" s="10">
        <v>4</v>
      </c>
      <c r="AB33" s="10">
        <v>4</v>
      </c>
      <c r="AC33" s="10">
        <v>4</v>
      </c>
      <c r="AD33" s="10">
        <f t="shared" si="58"/>
        <v>12</v>
      </c>
      <c r="AE33" s="10">
        <v>24</v>
      </c>
      <c r="AF33" s="10">
        <v>36</v>
      </c>
    </row>
    <row r="34" spans="1:32" ht="13.5" customHeight="1" x14ac:dyDescent="0.25">
      <c r="A34" s="9" t="s">
        <v>6</v>
      </c>
      <c r="B34" s="7">
        <f t="shared" ref="B34:E34" si="65">Q34/AA34*$AF8/V34</f>
        <v>4.5</v>
      </c>
      <c r="C34" s="7">
        <f t="shared" si="65"/>
        <v>6</v>
      </c>
      <c r="D34" s="7">
        <f t="shared" si="65"/>
        <v>3</v>
      </c>
      <c r="E34" s="7">
        <f t="shared" si="65"/>
        <v>1.5</v>
      </c>
      <c r="F34" s="7">
        <f t="shared" si="55"/>
        <v>1.1590909090909092</v>
      </c>
      <c r="G34" s="7">
        <f t="shared" ref="G34:K34" si="66">Q34/AA34*100</f>
        <v>25</v>
      </c>
      <c r="H34" s="7">
        <f t="shared" si="66"/>
        <v>50</v>
      </c>
      <c r="I34" s="7">
        <f t="shared" si="66"/>
        <v>25</v>
      </c>
      <c r="J34" s="7">
        <f t="shared" si="66"/>
        <v>58.333333333333336</v>
      </c>
      <c r="K34" s="7">
        <f t="shared" si="66"/>
        <v>70.833333333333343</v>
      </c>
      <c r="L34" s="7">
        <f t="shared" ref="L34:P34" si="67">Q34/V34*100</f>
        <v>50</v>
      </c>
      <c r="M34" s="7">
        <f t="shared" si="67"/>
        <v>66.666666666666657</v>
      </c>
      <c r="N34" s="7">
        <f t="shared" si="67"/>
        <v>33.333333333333329</v>
      </c>
      <c r="O34" s="7">
        <f t="shared" si="67"/>
        <v>50</v>
      </c>
      <c r="P34" s="7">
        <f t="shared" si="67"/>
        <v>77.272727272727266</v>
      </c>
      <c r="Q34" s="10">
        <v>1</v>
      </c>
      <c r="R34" s="10">
        <v>2</v>
      </c>
      <c r="S34" s="10">
        <v>1</v>
      </c>
      <c r="T34" s="10">
        <v>7</v>
      </c>
      <c r="U34" s="10">
        <v>17</v>
      </c>
      <c r="V34" s="10">
        <v>2</v>
      </c>
      <c r="W34" s="10">
        <v>3</v>
      </c>
      <c r="X34" s="10">
        <v>3</v>
      </c>
      <c r="Y34" s="10">
        <v>14</v>
      </c>
      <c r="Z34" s="10">
        <v>22</v>
      </c>
      <c r="AA34" s="10">
        <v>4</v>
      </c>
      <c r="AB34" s="10">
        <v>4</v>
      </c>
      <c r="AC34" s="10">
        <v>4</v>
      </c>
      <c r="AD34" s="10">
        <f t="shared" si="58"/>
        <v>12</v>
      </c>
      <c r="AE34" s="10">
        <v>24</v>
      </c>
      <c r="AF34" s="10">
        <v>36</v>
      </c>
    </row>
    <row r="35" spans="1:32" ht="13.5" customHeight="1" x14ac:dyDescent="0.25">
      <c r="A35" s="9" t="s">
        <v>8</v>
      </c>
      <c r="B35" s="7">
        <f t="shared" ref="B35:E35" si="68">Q35/AA35*$AF9/V35</f>
        <v>0</v>
      </c>
      <c r="C35" s="7">
        <f t="shared" si="68"/>
        <v>4.5</v>
      </c>
      <c r="D35" s="7">
        <f t="shared" si="68"/>
        <v>9</v>
      </c>
      <c r="E35" s="7">
        <f t="shared" si="68"/>
        <v>2.1</v>
      </c>
      <c r="F35" s="7">
        <f t="shared" si="55"/>
        <v>1.2115384615384615</v>
      </c>
      <c r="G35" s="7">
        <f t="shared" ref="G35:K35" si="69">Q35/AA35*100</f>
        <v>0</v>
      </c>
      <c r="H35" s="7">
        <f t="shared" si="69"/>
        <v>25</v>
      </c>
      <c r="I35" s="7">
        <f t="shared" si="69"/>
        <v>25</v>
      </c>
      <c r="J35" s="7">
        <f t="shared" si="69"/>
        <v>58.333333333333336</v>
      </c>
      <c r="K35" s="7">
        <f t="shared" si="69"/>
        <v>87.5</v>
      </c>
      <c r="L35" s="7">
        <f t="shared" ref="L35:P35" si="70">Q35/V35*100</f>
        <v>0</v>
      </c>
      <c r="M35" s="7">
        <f t="shared" si="70"/>
        <v>50</v>
      </c>
      <c r="N35" s="7">
        <f t="shared" si="70"/>
        <v>100</v>
      </c>
      <c r="O35" s="7">
        <f t="shared" si="70"/>
        <v>70</v>
      </c>
      <c r="P35" s="7">
        <f t="shared" si="70"/>
        <v>80.769230769230774</v>
      </c>
      <c r="Q35" s="10">
        <v>0</v>
      </c>
      <c r="R35" s="10">
        <v>1</v>
      </c>
      <c r="S35" s="10">
        <v>1</v>
      </c>
      <c r="T35" s="10">
        <v>7</v>
      </c>
      <c r="U35" s="10">
        <v>21</v>
      </c>
      <c r="V35" s="10">
        <v>6</v>
      </c>
      <c r="W35" s="10">
        <v>2</v>
      </c>
      <c r="X35" s="10">
        <v>1</v>
      </c>
      <c r="Y35" s="10">
        <v>10</v>
      </c>
      <c r="Z35" s="10">
        <v>26</v>
      </c>
      <c r="AA35" s="10">
        <v>4</v>
      </c>
      <c r="AB35" s="10">
        <v>4</v>
      </c>
      <c r="AC35" s="10">
        <v>4</v>
      </c>
      <c r="AD35" s="10">
        <f t="shared" si="58"/>
        <v>12</v>
      </c>
      <c r="AE35" s="10">
        <v>24</v>
      </c>
      <c r="AF35" s="10">
        <v>36</v>
      </c>
    </row>
    <row r="36" spans="1:32" ht="13.5" customHeight="1" x14ac:dyDescent="0.25">
      <c r="A36" s="9" t="s">
        <v>2570</v>
      </c>
      <c r="B36" s="7">
        <f t="shared" ref="B36:E36" si="71">Q36/AA36*$AF10/V36</f>
        <v>0.9</v>
      </c>
      <c r="C36" s="7">
        <f t="shared" si="71"/>
        <v>4.5</v>
      </c>
      <c r="D36" s="7">
        <f t="shared" si="71"/>
        <v>3</v>
      </c>
      <c r="E36" s="7">
        <f t="shared" si="71"/>
        <v>1.173913043478261</v>
      </c>
      <c r="F36" s="7">
        <f t="shared" si="55"/>
        <v>1.064516129032258</v>
      </c>
      <c r="G36" s="7">
        <f t="shared" ref="G36:K36" si="72">Q36/AA36*100</f>
        <v>8.3333333333333321</v>
      </c>
      <c r="H36" s="7">
        <f t="shared" si="72"/>
        <v>16.666666666666664</v>
      </c>
      <c r="I36" s="7">
        <f t="shared" si="72"/>
        <v>16.666666666666664</v>
      </c>
      <c r="J36" s="7">
        <f t="shared" si="72"/>
        <v>50</v>
      </c>
      <c r="K36" s="7">
        <f t="shared" si="72"/>
        <v>61.111111111111114</v>
      </c>
      <c r="L36" s="7">
        <f t="shared" ref="L36:P36" si="73">Q36/V36*100</f>
        <v>10</v>
      </c>
      <c r="M36" s="7">
        <f t="shared" si="73"/>
        <v>50</v>
      </c>
      <c r="N36" s="7">
        <f t="shared" si="73"/>
        <v>33.333333333333329</v>
      </c>
      <c r="O36" s="7">
        <f t="shared" si="73"/>
        <v>39.130434782608695</v>
      </c>
      <c r="P36" s="7">
        <f t="shared" si="73"/>
        <v>70.967741935483872</v>
      </c>
      <c r="Q36" s="10">
        <v>1</v>
      </c>
      <c r="R36" s="10">
        <v>2</v>
      </c>
      <c r="S36" s="10">
        <v>2</v>
      </c>
      <c r="T36" s="10">
        <v>18</v>
      </c>
      <c r="U36" s="10">
        <v>44</v>
      </c>
      <c r="V36" s="10">
        <v>10</v>
      </c>
      <c r="W36" s="10">
        <v>4</v>
      </c>
      <c r="X36" s="10">
        <v>6</v>
      </c>
      <c r="Y36" s="10">
        <v>46</v>
      </c>
      <c r="Z36" s="10">
        <v>62</v>
      </c>
      <c r="AA36" s="10">
        <v>12</v>
      </c>
      <c r="AB36" s="10">
        <v>12</v>
      </c>
      <c r="AC36" s="10">
        <v>12</v>
      </c>
      <c r="AD36" s="10">
        <f t="shared" si="58"/>
        <v>36</v>
      </c>
      <c r="AE36" s="10">
        <v>72</v>
      </c>
      <c r="AF36" s="10">
        <v>108</v>
      </c>
    </row>
    <row r="37" spans="1:32" ht="13.5" customHeight="1" x14ac:dyDescent="0.25">
      <c r="A37" s="9" t="s">
        <v>20</v>
      </c>
      <c r="B37" s="7">
        <f t="shared" ref="B37:E37" si="74">Q37/AA37*$AF11/V37</f>
        <v>0.75</v>
      </c>
      <c r="C37" s="7">
        <f t="shared" si="74"/>
        <v>2.25</v>
      </c>
      <c r="D37" s="7">
        <f t="shared" si="74"/>
        <v>4.5</v>
      </c>
      <c r="E37" s="7">
        <f t="shared" si="74"/>
        <v>1.8333333333333333</v>
      </c>
      <c r="F37" s="7">
        <f t="shared" si="55"/>
        <v>1.4166666666666667</v>
      </c>
      <c r="G37" s="7">
        <f t="shared" ref="G37:K37" si="75">Q37/AA37*100</f>
        <v>25</v>
      </c>
      <c r="H37" s="7">
        <f t="shared" si="75"/>
        <v>25</v>
      </c>
      <c r="I37" s="7">
        <f t="shared" si="75"/>
        <v>25</v>
      </c>
      <c r="J37" s="7">
        <f t="shared" si="75"/>
        <v>91.666666666666657</v>
      </c>
      <c r="K37" s="7">
        <f t="shared" si="75"/>
        <v>70.833333333333343</v>
      </c>
      <c r="L37" s="7">
        <f t="shared" ref="L37:P37" si="76">Q37/V37*100</f>
        <v>8.3333333333333321</v>
      </c>
      <c r="M37" s="7">
        <f t="shared" si="76"/>
        <v>25</v>
      </c>
      <c r="N37" s="7">
        <f t="shared" si="76"/>
        <v>50</v>
      </c>
      <c r="O37" s="7">
        <f t="shared" si="76"/>
        <v>61.111111111111114</v>
      </c>
      <c r="P37" s="7">
        <f t="shared" si="76"/>
        <v>94.444444444444443</v>
      </c>
      <c r="Q37" s="10">
        <v>1</v>
      </c>
      <c r="R37" s="10">
        <v>1</v>
      </c>
      <c r="S37" s="10">
        <v>1</v>
      </c>
      <c r="T37" s="10">
        <v>11</v>
      </c>
      <c r="U37" s="10">
        <v>17</v>
      </c>
      <c r="V37" s="10">
        <v>12</v>
      </c>
      <c r="W37" s="10">
        <v>4</v>
      </c>
      <c r="X37" s="10">
        <v>2</v>
      </c>
      <c r="Y37" s="10">
        <v>18</v>
      </c>
      <c r="Z37" s="10">
        <v>18</v>
      </c>
      <c r="AA37" s="10">
        <v>4</v>
      </c>
      <c r="AB37" s="10">
        <v>4</v>
      </c>
      <c r="AC37" s="10">
        <v>4</v>
      </c>
      <c r="AD37" s="10">
        <f t="shared" si="58"/>
        <v>12</v>
      </c>
      <c r="AE37" s="10">
        <v>24</v>
      </c>
      <c r="AF37" s="10">
        <v>36</v>
      </c>
    </row>
    <row r="38" spans="1:32" ht="13.5" customHeight="1" x14ac:dyDescent="0.25">
      <c r="A38" s="9" t="s">
        <v>22</v>
      </c>
      <c r="B38" s="7">
        <f t="shared" ref="B38:E38" si="77">Q38/AA38*$AF12/V38</f>
        <v>3</v>
      </c>
      <c r="C38" s="7">
        <f t="shared" si="77"/>
        <v>3.6</v>
      </c>
      <c r="D38" s="7">
        <f t="shared" si="77"/>
        <v>1.5</v>
      </c>
      <c r="E38" s="7">
        <f t="shared" si="77"/>
        <v>1.5</v>
      </c>
      <c r="F38" s="7">
        <f t="shared" si="55"/>
        <v>1.3125</v>
      </c>
      <c r="G38" s="7">
        <f t="shared" ref="G38:K38" si="78">Q38/AA38*100</f>
        <v>75</v>
      </c>
      <c r="H38" s="7">
        <f t="shared" si="78"/>
        <v>50</v>
      </c>
      <c r="I38" s="7">
        <f t="shared" si="78"/>
        <v>25</v>
      </c>
      <c r="J38" s="7">
        <f t="shared" si="78"/>
        <v>83.333333333333343</v>
      </c>
      <c r="K38" s="7">
        <f t="shared" si="78"/>
        <v>58.333333333333336</v>
      </c>
      <c r="L38" s="7">
        <f t="shared" ref="L38:P38" si="79">Q38/V38*100</f>
        <v>33.333333333333329</v>
      </c>
      <c r="M38" s="7">
        <f t="shared" si="79"/>
        <v>40</v>
      </c>
      <c r="N38" s="7">
        <f t="shared" si="79"/>
        <v>16.666666666666664</v>
      </c>
      <c r="O38" s="7">
        <f t="shared" si="79"/>
        <v>50</v>
      </c>
      <c r="P38" s="7">
        <f t="shared" si="79"/>
        <v>87.5</v>
      </c>
      <c r="Q38" s="10">
        <v>3</v>
      </c>
      <c r="R38" s="10">
        <v>2</v>
      </c>
      <c r="S38" s="10">
        <v>1</v>
      </c>
      <c r="T38" s="10">
        <v>10</v>
      </c>
      <c r="U38" s="10">
        <v>14</v>
      </c>
      <c r="V38" s="10">
        <v>9</v>
      </c>
      <c r="W38" s="10">
        <v>5</v>
      </c>
      <c r="X38" s="10">
        <v>6</v>
      </c>
      <c r="Y38" s="10">
        <v>20</v>
      </c>
      <c r="Z38" s="10">
        <v>16</v>
      </c>
      <c r="AA38" s="10">
        <v>4</v>
      </c>
      <c r="AB38" s="10">
        <v>4</v>
      </c>
      <c r="AC38" s="10">
        <v>4</v>
      </c>
      <c r="AD38" s="10">
        <f t="shared" si="58"/>
        <v>12</v>
      </c>
      <c r="AE38" s="10">
        <v>24</v>
      </c>
      <c r="AF38" s="10">
        <v>36</v>
      </c>
    </row>
    <row r="39" spans="1:32" ht="13.5" customHeight="1" x14ac:dyDescent="0.25">
      <c r="A39" s="9" t="s">
        <v>24</v>
      </c>
      <c r="B39" s="7">
        <f t="shared" ref="B39:E39" si="80">Q39/AA39*$AF13/V39</f>
        <v>0.81818181818181823</v>
      </c>
      <c r="C39" s="7">
        <f t="shared" si="80"/>
        <v>1.8</v>
      </c>
      <c r="D39" s="7">
        <f t="shared" si="80"/>
        <v>9</v>
      </c>
      <c r="E39" s="7">
        <f t="shared" si="80"/>
        <v>1.7142857142857142</v>
      </c>
      <c r="F39" s="7">
        <f t="shared" si="55"/>
        <v>1.2272727272727273</v>
      </c>
      <c r="G39" s="7">
        <f t="shared" ref="G39:K39" si="81">Q39/AA39*100</f>
        <v>25</v>
      </c>
      <c r="H39" s="7">
        <f t="shared" si="81"/>
        <v>25</v>
      </c>
      <c r="I39" s="7">
        <f t="shared" si="81"/>
        <v>25</v>
      </c>
      <c r="J39" s="7">
        <f t="shared" si="81"/>
        <v>66.666666666666657</v>
      </c>
      <c r="K39" s="7">
        <f t="shared" si="81"/>
        <v>75</v>
      </c>
      <c r="L39" s="7">
        <f t="shared" ref="L39:P39" si="82">Q39/V39*100</f>
        <v>9.0909090909090917</v>
      </c>
      <c r="M39" s="7">
        <f t="shared" si="82"/>
        <v>20</v>
      </c>
      <c r="N39" s="7">
        <f t="shared" si="82"/>
        <v>100</v>
      </c>
      <c r="O39" s="7">
        <f t="shared" si="82"/>
        <v>57.142857142857139</v>
      </c>
      <c r="P39" s="7">
        <f t="shared" si="82"/>
        <v>81.818181818181827</v>
      </c>
      <c r="Q39" s="10">
        <v>1</v>
      </c>
      <c r="R39" s="10">
        <v>1</v>
      </c>
      <c r="S39" s="10">
        <v>1</v>
      </c>
      <c r="T39" s="10">
        <v>8</v>
      </c>
      <c r="U39" s="10">
        <v>18</v>
      </c>
      <c r="V39" s="10">
        <v>11</v>
      </c>
      <c r="W39" s="10">
        <v>5</v>
      </c>
      <c r="X39" s="10">
        <v>1</v>
      </c>
      <c r="Y39" s="10">
        <v>14</v>
      </c>
      <c r="Z39" s="10">
        <v>22</v>
      </c>
      <c r="AA39" s="10">
        <v>4</v>
      </c>
      <c r="AB39" s="10">
        <v>4</v>
      </c>
      <c r="AC39" s="10">
        <v>4</v>
      </c>
      <c r="AD39" s="10">
        <f t="shared" si="58"/>
        <v>12</v>
      </c>
      <c r="AE39" s="10">
        <v>24</v>
      </c>
      <c r="AF39" s="10">
        <v>36</v>
      </c>
    </row>
    <row r="40" spans="1:32" ht="13.5" customHeight="1" x14ac:dyDescent="0.25">
      <c r="A40" s="9" t="s">
        <v>2571</v>
      </c>
      <c r="B40" s="7">
        <f t="shared" ref="B40:E40" si="83">Q40/AA40*$AF14/V40</f>
        <v>3</v>
      </c>
      <c r="C40" s="7">
        <f t="shared" si="83"/>
        <v>2</v>
      </c>
      <c r="D40" s="7">
        <f t="shared" si="83"/>
        <v>0.9</v>
      </c>
      <c r="E40" s="7">
        <f t="shared" si="83"/>
        <v>1.523076923076923</v>
      </c>
      <c r="F40" s="7">
        <f t="shared" si="55"/>
        <v>1.3953488372093024</v>
      </c>
      <c r="G40" s="7">
        <f t="shared" ref="G40:K40" si="84">Q40/AA40*100</f>
        <v>66.666666666666657</v>
      </c>
      <c r="H40" s="7">
        <f t="shared" si="84"/>
        <v>33.333333333333329</v>
      </c>
      <c r="I40" s="7">
        <f t="shared" si="84"/>
        <v>16.666666666666664</v>
      </c>
      <c r="J40" s="7">
        <f t="shared" si="84"/>
        <v>91.666666666666657</v>
      </c>
      <c r="K40" s="7">
        <f t="shared" si="84"/>
        <v>55.555555555555557</v>
      </c>
      <c r="L40" s="7">
        <f t="shared" ref="L40:P40" si="85">Q40/V40*100</f>
        <v>33.333333333333329</v>
      </c>
      <c r="M40" s="7">
        <f t="shared" si="85"/>
        <v>22.222222222222221</v>
      </c>
      <c r="N40" s="7">
        <f t="shared" si="85"/>
        <v>10</v>
      </c>
      <c r="O40" s="7">
        <f t="shared" si="85"/>
        <v>50.769230769230766</v>
      </c>
      <c r="P40" s="7">
        <f t="shared" si="85"/>
        <v>93.023255813953483</v>
      </c>
      <c r="Q40" s="10">
        <v>8</v>
      </c>
      <c r="R40" s="10">
        <v>4</v>
      </c>
      <c r="S40" s="10">
        <v>2</v>
      </c>
      <c r="T40" s="10">
        <v>33</v>
      </c>
      <c r="U40" s="10">
        <v>40</v>
      </c>
      <c r="V40" s="10">
        <v>24</v>
      </c>
      <c r="W40" s="10">
        <v>18</v>
      </c>
      <c r="X40" s="10">
        <v>20</v>
      </c>
      <c r="Y40" s="10">
        <v>65</v>
      </c>
      <c r="Z40" s="10">
        <v>43</v>
      </c>
      <c r="AA40" s="10">
        <v>12</v>
      </c>
      <c r="AB40" s="10">
        <v>12</v>
      </c>
      <c r="AC40" s="10">
        <v>12</v>
      </c>
      <c r="AD40" s="10">
        <f t="shared" si="58"/>
        <v>36</v>
      </c>
      <c r="AE40" s="10">
        <v>72</v>
      </c>
      <c r="AF40" s="10">
        <v>108</v>
      </c>
    </row>
    <row r="41" spans="1:32" ht="13.5" customHeight="1" x14ac:dyDescent="0.25">
      <c r="A41" s="9" t="s">
        <v>34</v>
      </c>
      <c r="B41" s="7">
        <f t="shared" ref="B41:E41" si="86">Q41/AA41*$AF15/V41</f>
        <v>1.8</v>
      </c>
      <c r="C41" s="7">
        <f t="shared" si="86"/>
        <v>3</v>
      </c>
      <c r="D41" s="7">
        <f t="shared" si="86"/>
        <v>3</v>
      </c>
      <c r="E41" s="7">
        <f t="shared" si="86"/>
        <v>1.65</v>
      </c>
      <c r="F41" s="7">
        <f t="shared" si="55"/>
        <v>1.40625</v>
      </c>
      <c r="G41" s="7">
        <f t="shared" ref="G41:K41" si="87">Q41/AA41*100</f>
        <v>50</v>
      </c>
      <c r="H41" s="7">
        <f t="shared" si="87"/>
        <v>25</v>
      </c>
      <c r="I41" s="7">
        <f t="shared" si="87"/>
        <v>25</v>
      </c>
      <c r="J41" s="7">
        <f t="shared" si="87"/>
        <v>91.666666666666657</v>
      </c>
      <c r="K41" s="7">
        <f t="shared" si="87"/>
        <v>62.5</v>
      </c>
      <c r="L41" s="7">
        <f t="shared" ref="L41:P41" si="88">Q41/V41*100</f>
        <v>20</v>
      </c>
      <c r="M41" s="7">
        <f t="shared" si="88"/>
        <v>33.333333333333329</v>
      </c>
      <c r="N41" s="7">
        <f t="shared" si="88"/>
        <v>33.333333333333329</v>
      </c>
      <c r="O41" s="7">
        <f t="shared" si="88"/>
        <v>55.000000000000007</v>
      </c>
      <c r="P41" s="7">
        <f t="shared" si="88"/>
        <v>93.75</v>
      </c>
      <c r="Q41" s="10">
        <v>2</v>
      </c>
      <c r="R41" s="10">
        <v>1</v>
      </c>
      <c r="S41" s="10">
        <v>1</v>
      </c>
      <c r="T41" s="10">
        <v>11</v>
      </c>
      <c r="U41" s="10">
        <v>15</v>
      </c>
      <c r="V41" s="10">
        <v>10</v>
      </c>
      <c r="W41" s="10">
        <v>3</v>
      </c>
      <c r="X41" s="10">
        <v>3</v>
      </c>
      <c r="Y41" s="10">
        <v>20</v>
      </c>
      <c r="Z41" s="10">
        <v>16</v>
      </c>
      <c r="AA41" s="10">
        <v>4</v>
      </c>
      <c r="AB41" s="10">
        <v>4</v>
      </c>
      <c r="AC41" s="10">
        <v>4</v>
      </c>
      <c r="AD41" s="10">
        <f t="shared" si="58"/>
        <v>12</v>
      </c>
      <c r="AE41" s="10">
        <v>24</v>
      </c>
      <c r="AF41" s="10">
        <v>36</v>
      </c>
    </row>
    <row r="42" spans="1:32" ht="13.5" customHeight="1" x14ac:dyDescent="0.25">
      <c r="A42" s="9" t="s">
        <v>36</v>
      </c>
      <c r="B42" s="7">
        <f t="shared" ref="B42:E42" si="89">Q42/AA42*$AF16/V42</f>
        <v>0.5</v>
      </c>
      <c r="C42" s="7">
        <f t="shared" si="89"/>
        <v>6</v>
      </c>
      <c r="D42" s="7">
        <f t="shared" si="89"/>
        <v>3.6</v>
      </c>
      <c r="E42" s="7">
        <f t="shared" si="89"/>
        <v>1.6363636363636365</v>
      </c>
      <c r="F42" s="7">
        <f t="shared" si="55"/>
        <v>1.5</v>
      </c>
      <c r="G42" s="7">
        <f t="shared" ref="G42:K42" si="90">Q42/AA42*100</f>
        <v>25</v>
      </c>
      <c r="H42" s="7">
        <f t="shared" si="90"/>
        <v>50</v>
      </c>
      <c r="I42" s="7">
        <f t="shared" si="90"/>
        <v>50</v>
      </c>
      <c r="J42" s="7">
        <f t="shared" si="90"/>
        <v>100</v>
      </c>
      <c r="K42" s="7">
        <f t="shared" si="90"/>
        <v>58.333333333333336</v>
      </c>
      <c r="L42" s="7">
        <f t="shared" ref="L42:P42" si="91">Q42/V42*100</f>
        <v>5.5555555555555554</v>
      </c>
      <c r="M42" s="7">
        <f t="shared" si="91"/>
        <v>66.666666666666657</v>
      </c>
      <c r="N42" s="7">
        <f t="shared" si="91"/>
        <v>40</v>
      </c>
      <c r="O42" s="7">
        <f t="shared" si="91"/>
        <v>54.54545454545454</v>
      </c>
      <c r="P42" s="7">
        <f t="shared" si="91"/>
        <v>100</v>
      </c>
      <c r="Q42" s="10">
        <v>1</v>
      </c>
      <c r="R42" s="10">
        <v>2</v>
      </c>
      <c r="S42" s="10">
        <v>2</v>
      </c>
      <c r="T42" s="10">
        <v>12</v>
      </c>
      <c r="U42" s="10">
        <v>14</v>
      </c>
      <c r="V42" s="10">
        <v>18</v>
      </c>
      <c r="W42" s="10">
        <v>3</v>
      </c>
      <c r="X42" s="10">
        <v>5</v>
      </c>
      <c r="Y42" s="10">
        <v>22</v>
      </c>
      <c r="Z42" s="10">
        <v>14</v>
      </c>
      <c r="AA42" s="10">
        <v>4</v>
      </c>
      <c r="AB42" s="10">
        <v>4</v>
      </c>
      <c r="AC42" s="10">
        <v>4</v>
      </c>
      <c r="AD42" s="10">
        <f t="shared" si="58"/>
        <v>12</v>
      </c>
      <c r="AE42" s="10">
        <v>24</v>
      </c>
      <c r="AF42" s="10">
        <v>36</v>
      </c>
    </row>
    <row r="43" spans="1:32" ht="13.5" customHeight="1" x14ac:dyDescent="0.25">
      <c r="A43" s="9" t="s">
        <v>38</v>
      </c>
      <c r="B43" s="7">
        <f t="shared" ref="B43:E43" si="92">Q43/AA43*$AF17/V43</f>
        <v>4.5</v>
      </c>
      <c r="C43" s="7">
        <f t="shared" si="92"/>
        <v>3</v>
      </c>
      <c r="D43" s="7">
        <f t="shared" si="92"/>
        <v>6</v>
      </c>
      <c r="E43" s="7">
        <f t="shared" si="92"/>
        <v>2.3333333333333335</v>
      </c>
      <c r="F43" s="7">
        <f t="shared" si="55"/>
        <v>1.2222222222222223</v>
      </c>
      <c r="G43" s="7">
        <f t="shared" ref="G43:K43" si="93">Q43/AA43*100</f>
        <v>75</v>
      </c>
      <c r="H43" s="7">
        <f t="shared" si="93"/>
        <v>25</v>
      </c>
      <c r="I43" s="7">
        <f t="shared" si="93"/>
        <v>50</v>
      </c>
      <c r="J43" s="7">
        <f t="shared" si="93"/>
        <v>58.333333333333336</v>
      </c>
      <c r="K43" s="7">
        <f t="shared" si="93"/>
        <v>91.666666666666657</v>
      </c>
      <c r="L43" s="7">
        <f t="shared" ref="L43:P43" si="94">Q43/V43*100</f>
        <v>50</v>
      </c>
      <c r="M43" s="7">
        <f t="shared" si="94"/>
        <v>33.333333333333329</v>
      </c>
      <c r="N43" s="7">
        <f t="shared" si="94"/>
        <v>66.666666666666657</v>
      </c>
      <c r="O43" s="7">
        <f t="shared" si="94"/>
        <v>77.777777777777786</v>
      </c>
      <c r="P43" s="7">
        <f t="shared" si="94"/>
        <v>81.481481481481481</v>
      </c>
      <c r="Q43" s="10">
        <v>3</v>
      </c>
      <c r="R43" s="10">
        <v>1</v>
      </c>
      <c r="S43" s="10">
        <v>2</v>
      </c>
      <c r="T43" s="10">
        <v>7</v>
      </c>
      <c r="U43" s="10">
        <v>22</v>
      </c>
      <c r="V43" s="10">
        <v>6</v>
      </c>
      <c r="W43" s="10">
        <v>3</v>
      </c>
      <c r="X43" s="10">
        <v>3</v>
      </c>
      <c r="Y43" s="10">
        <v>9</v>
      </c>
      <c r="Z43" s="10">
        <v>27</v>
      </c>
      <c r="AA43" s="10">
        <v>4</v>
      </c>
      <c r="AB43" s="10">
        <v>4</v>
      </c>
      <c r="AC43" s="10">
        <v>4</v>
      </c>
      <c r="AD43" s="10">
        <f t="shared" si="58"/>
        <v>12</v>
      </c>
      <c r="AE43" s="10">
        <v>24</v>
      </c>
      <c r="AF43" s="10">
        <v>36</v>
      </c>
    </row>
    <row r="44" spans="1:32" ht="13.5" customHeight="1" x14ac:dyDescent="0.25">
      <c r="A44" s="9" t="s">
        <v>2572</v>
      </c>
      <c r="B44" s="7">
        <f t="shared" ref="B44:E44" si="95">Q44/AA44*$AF18/V44</f>
        <v>1.125</v>
      </c>
      <c r="C44" s="7">
        <f t="shared" si="95"/>
        <v>3.6</v>
      </c>
      <c r="D44" s="7">
        <f t="shared" si="95"/>
        <v>2</v>
      </c>
      <c r="E44" s="7">
        <f t="shared" si="95"/>
        <v>1.3043478260869565</v>
      </c>
      <c r="F44" s="7">
        <f t="shared" si="55"/>
        <v>1.1129032258064515</v>
      </c>
      <c r="G44" s="7">
        <f t="shared" ref="G44:K44" si="96">Q44/AA44*100</f>
        <v>16.666666666666664</v>
      </c>
      <c r="H44" s="7">
        <f t="shared" si="96"/>
        <v>16.666666666666664</v>
      </c>
      <c r="I44" s="7">
        <f t="shared" si="96"/>
        <v>16.666666666666664</v>
      </c>
      <c r="J44" s="7">
        <f t="shared" si="96"/>
        <v>55.555555555555557</v>
      </c>
      <c r="K44" s="7">
        <f t="shared" si="96"/>
        <v>63.888888888888886</v>
      </c>
      <c r="L44" s="7">
        <f t="shared" ref="L44:P44" si="97">Q44/V44*100</f>
        <v>12.5</v>
      </c>
      <c r="M44" s="7">
        <f t="shared" si="97"/>
        <v>40</v>
      </c>
      <c r="N44" s="7">
        <f t="shared" si="97"/>
        <v>22.222222222222221</v>
      </c>
      <c r="O44" s="7">
        <f t="shared" si="97"/>
        <v>43.478260869565219</v>
      </c>
      <c r="P44" s="7">
        <f t="shared" si="97"/>
        <v>74.193548387096769</v>
      </c>
      <c r="Q44" s="10">
        <v>2</v>
      </c>
      <c r="R44" s="10">
        <v>2</v>
      </c>
      <c r="S44" s="10">
        <v>2</v>
      </c>
      <c r="T44" s="10">
        <v>20</v>
      </c>
      <c r="U44" s="10">
        <v>46</v>
      </c>
      <c r="V44" s="10">
        <v>16</v>
      </c>
      <c r="W44" s="10">
        <v>5</v>
      </c>
      <c r="X44" s="10">
        <v>9</v>
      </c>
      <c r="Y44" s="10">
        <v>46</v>
      </c>
      <c r="Z44" s="10">
        <v>62</v>
      </c>
      <c r="AA44" s="10">
        <v>12</v>
      </c>
      <c r="AB44" s="10">
        <v>12</v>
      </c>
      <c r="AC44" s="10">
        <v>12</v>
      </c>
      <c r="AD44" s="10">
        <f t="shared" si="58"/>
        <v>36</v>
      </c>
      <c r="AE44" s="10">
        <v>72</v>
      </c>
      <c r="AF44" s="10">
        <v>108</v>
      </c>
    </row>
    <row r="45" spans="1:32" ht="13.5" customHeight="1" x14ac:dyDescent="0.25">
      <c r="A45" s="9" t="s">
        <v>26</v>
      </c>
      <c r="B45" s="7">
        <f t="shared" ref="B45:E45" si="98">Q45/AA45*$AF19/V45</f>
        <v>2.5714285714285716</v>
      </c>
      <c r="C45" s="7">
        <f t="shared" si="98"/>
        <v>2.25</v>
      </c>
      <c r="D45" s="7">
        <f t="shared" si="98"/>
        <v>3.6</v>
      </c>
      <c r="E45" s="7">
        <f t="shared" si="98"/>
        <v>1.5</v>
      </c>
      <c r="F45" s="7">
        <f t="shared" si="55"/>
        <v>1.2</v>
      </c>
      <c r="G45" s="7">
        <f t="shared" ref="G45:K45" si="99">Q45/AA45*100</f>
        <v>50</v>
      </c>
      <c r="H45" s="7">
        <f t="shared" si="99"/>
        <v>25</v>
      </c>
      <c r="I45" s="7">
        <f t="shared" si="99"/>
        <v>50</v>
      </c>
      <c r="J45" s="7">
        <f t="shared" si="99"/>
        <v>66.666666666666657</v>
      </c>
      <c r="K45" s="7">
        <f t="shared" si="99"/>
        <v>66.666666666666657</v>
      </c>
      <c r="L45" s="7">
        <f t="shared" ref="L45:P45" si="100">Q45/V45*100</f>
        <v>28.571428571428569</v>
      </c>
      <c r="M45" s="7">
        <f t="shared" si="100"/>
        <v>25</v>
      </c>
      <c r="N45" s="7">
        <f t="shared" si="100"/>
        <v>40</v>
      </c>
      <c r="O45" s="7">
        <f t="shared" si="100"/>
        <v>50</v>
      </c>
      <c r="P45" s="7">
        <f t="shared" si="100"/>
        <v>80</v>
      </c>
      <c r="Q45" s="10">
        <v>2</v>
      </c>
      <c r="R45" s="10">
        <v>1</v>
      </c>
      <c r="S45" s="10">
        <v>2</v>
      </c>
      <c r="T45" s="10">
        <v>8</v>
      </c>
      <c r="U45" s="10">
        <v>16</v>
      </c>
      <c r="V45" s="10">
        <v>7</v>
      </c>
      <c r="W45" s="10">
        <v>4</v>
      </c>
      <c r="X45" s="10">
        <v>5</v>
      </c>
      <c r="Y45" s="10">
        <v>16</v>
      </c>
      <c r="Z45" s="10">
        <v>20</v>
      </c>
      <c r="AA45" s="10">
        <v>4</v>
      </c>
      <c r="AB45" s="10">
        <v>4</v>
      </c>
      <c r="AC45" s="10">
        <v>4</v>
      </c>
      <c r="AD45" s="10">
        <f t="shared" si="58"/>
        <v>12</v>
      </c>
      <c r="AE45" s="10">
        <v>24</v>
      </c>
      <c r="AF45" s="10">
        <v>36</v>
      </c>
    </row>
    <row r="46" spans="1:32" ht="13.5" customHeight="1" x14ac:dyDescent="0.25">
      <c r="A46" s="9" t="s">
        <v>32</v>
      </c>
      <c r="B46" s="7">
        <f t="shared" ref="B46:E46" si="101">Q46/AA46*$AF20/V46</f>
        <v>1.2</v>
      </c>
      <c r="C46" s="7">
        <f t="shared" si="101"/>
        <v>9</v>
      </c>
      <c r="D46" s="7">
        <f t="shared" si="101"/>
        <v>1.8</v>
      </c>
      <c r="E46" s="7">
        <f t="shared" si="101"/>
        <v>1.3125</v>
      </c>
      <c r="F46" s="7">
        <f t="shared" si="55"/>
        <v>1.125</v>
      </c>
      <c r="G46" s="7">
        <f t="shared" ref="G46:K46" si="102">Q46/AA46*100</f>
        <v>50</v>
      </c>
      <c r="H46" s="7">
        <f t="shared" si="102"/>
        <v>50</v>
      </c>
      <c r="I46" s="7">
        <f t="shared" si="102"/>
        <v>25</v>
      </c>
      <c r="J46" s="7">
        <f t="shared" si="102"/>
        <v>58.333333333333336</v>
      </c>
      <c r="K46" s="7">
        <f t="shared" si="102"/>
        <v>62.5</v>
      </c>
      <c r="L46" s="7">
        <f t="shared" ref="L46:P46" si="103">Q46/V46*100</f>
        <v>13.333333333333334</v>
      </c>
      <c r="M46" s="7">
        <f t="shared" si="103"/>
        <v>100</v>
      </c>
      <c r="N46" s="7">
        <f t="shared" si="103"/>
        <v>20</v>
      </c>
      <c r="O46" s="7">
        <f t="shared" si="103"/>
        <v>43.75</v>
      </c>
      <c r="P46" s="7">
        <f t="shared" si="103"/>
        <v>75</v>
      </c>
      <c r="Q46" s="10">
        <v>2</v>
      </c>
      <c r="R46" s="10">
        <v>2</v>
      </c>
      <c r="S46" s="10">
        <v>1</v>
      </c>
      <c r="T46" s="10">
        <v>7</v>
      </c>
      <c r="U46" s="10">
        <v>15</v>
      </c>
      <c r="V46" s="10">
        <v>15</v>
      </c>
      <c r="W46" s="10">
        <v>2</v>
      </c>
      <c r="X46" s="10">
        <v>5</v>
      </c>
      <c r="Y46" s="10">
        <v>16</v>
      </c>
      <c r="Z46" s="10">
        <v>20</v>
      </c>
      <c r="AA46" s="10">
        <v>4</v>
      </c>
      <c r="AB46" s="10">
        <v>4</v>
      </c>
      <c r="AC46" s="10">
        <v>4</v>
      </c>
      <c r="AD46" s="10">
        <f t="shared" si="58"/>
        <v>12</v>
      </c>
      <c r="AE46" s="10">
        <v>24</v>
      </c>
      <c r="AF46" s="10">
        <v>36</v>
      </c>
    </row>
    <row r="47" spans="1:32" ht="13.5" customHeight="1" x14ac:dyDescent="0.25">
      <c r="A47" s="9" t="s">
        <v>40</v>
      </c>
      <c r="B47" s="7">
        <f t="shared" ref="B47:E47" si="104">Q47/AA47*$AF21/V47</f>
        <v>4.5</v>
      </c>
      <c r="C47" s="7">
        <f t="shared" si="104"/>
        <v>4.5</v>
      </c>
      <c r="D47" s="7">
        <f t="shared" si="104"/>
        <v>3.6</v>
      </c>
      <c r="E47" s="7">
        <f t="shared" si="104"/>
        <v>1.5</v>
      </c>
      <c r="F47" s="7">
        <f t="shared" si="55"/>
        <v>1.125</v>
      </c>
      <c r="G47" s="7">
        <f t="shared" ref="G47:K47" si="105">Q47/AA47*100</f>
        <v>100</v>
      </c>
      <c r="H47" s="7">
        <f t="shared" si="105"/>
        <v>50</v>
      </c>
      <c r="I47" s="7">
        <f t="shared" si="105"/>
        <v>50</v>
      </c>
      <c r="J47" s="7">
        <f t="shared" si="105"/>
        <v>50</v>
      </c>
      <c r="K47" s="7">
        <f t="shared" si="105"/>
        <v>75</v>
      </c>
      <c r="L47" s="7">
        <f t="shared" ref="L47:P47" si="106">Q47/V47*100</f>
        <v>50</v>
      </c>
      <c r="M47" s="7">
        <f t="shared" si="106"/>
        <v>50</v>
      </c>
      <c r="N47" s="7">
        <f t="shared" si="106"/>
        <v>40</v>
      </c>
      <c r="O47" s="7">
        <f t="shared" si="106"/>
        <v>50</v>
      </c>
      <c r="P47" s="7">
        <f t="shared" si="106"/>
        <v>75</v>
      </c>
      <c r="Q47" s="10">
        <v>4</v>
      </c>
      <c r="R47" s="10">
        <v>2</v>
      </c>
      <c r="S47" s="10">
        <v>2</v>
      </c>
      <c r="T47" s="10">
        <v>6</v>
      </c>
      <c r="U47" s="10">
        <v>18</v>
      </c>
      <c r="V47" s="10">
        <v>8</v>
      </c>
      <c r="W47" s="10">
        <v>4</v>
      </c>
      <c r="X47" s="10">
        <v>5</v>
      </c>
      <c r="Y47" s="10">
        <v>12</v>
      </c>
      <c r="Z47" s="10">
        <v>24</v>
      </c>
      <c r="AA47" s="10">
        <v>4</v>
      </c>
      <c r="AB47" s="10">
        <v>4</v>
      </c>
      <c r="AC47" s="10">
        <v>4</v>
      </c>
      <c r="AD47" s="10">
        <f t="shared" si="58"/>
        <v>12</v>
      </c>
      <c r="AE47" s="10">
        <v>24</v>
      </c>
      <c r="AF47" s="10">
        <v>36</v>
      </c>
    </row>
    <row r="48" spans="1:32" ht="13.5" customHeight="1" x14ac:dyDescent="0.25"/>
    <row r="49" spans="4:16" ht="13.5" customHeight="1" x14ac:dyDescent="0.25">
      <c r="D49" s="21" t="s">
        <v>2573</v>
      </c>
      <c r="E49" s="17"/>
      <c r="F49" s="17"/>
      <c r="G49" s="7">
        <f t="shared" ref="G49:P49" si="107">(G47+G46+G45+G43+G42+G41+G39+G38+G37+G35+G34+G33)/12</f>
        <v>45.833333333333336</v>
      </c>
      <c r="H49" s="7">
        <f t="shared" si="107"/>
        <v>37.5</v>
      </c>
      <c r="I49" s="7">
        <f t="shared" si="107"/>
        <v>33.333333333333336</v>
      </c>
      <c r="J49" s="7">
        <f t="shared" si="107"/>
        <v>69.444444444444443</v>
      </c>
      <c r="K49" s="7">
        <f t="shared" si="107"/>
        <v>71.527777777777786</v>
      </c>
      <c r="L49" s="7">
        <f t="shared" si="107"/>
        <v>26.518157768157767</v>
      </c>
      <c r="M49" s="7">
        <f t="shared" si="107"/>
        <v>46.666666666666664</v>
      </c>
      <c r="N49" s="7">
        <f t="shared" si="107"/>
        <v>49.166666666666664</v>
      </c>
      <c r="O49" s="7">
        <f t="shared" si="107"/>
        <v>56.156054593554586</v>
      </c>
      <c r="P49" s="7">
        <f t="shared" si="107"/>
        <v>83.586338815505485</v>
      </c>
    </row>
    <row r="50" spans="4:16" ht="13.5" customHeight="1" x14ac:dyDescent="0.25"/>
    <row r="51" spans="4:16" ht="13.5" customHeight="1" x14ac:dyDescent="0.25"/>
    <row r="52" spans="4:16" ht="13.5" customHeight="1" x14ac:dyDescent="0.25"/>
    <row r="53" spans="4:16" ht="13.5" customHeight="1" x14ac:dyDescent="0.25"/>
    <row r="54" spans="4:16" ht="13.5" customHeight="1" x14ac:dyDescent="0.25"/>
    <row r="55" spans="4:16" ht="13.5" customHeight="1" x14ac:dyDescent="0.25"/>
    <row r="56" spans="4:16" ht="13.5" customHeight="1" x14ac:dyDescent="0.25"/>
    <row r="57" spans="4:16" ht="13.5" customHeight="1" x14ac:dyDescent="0.25"/>
    <row r="58" spans="4:16" ht="13.5" customHeight="1" x14ac:dyDescent="0.25"/>
    <row r="59" spans="4:16" ht="13.5" customHeight="1" x14ac:dyDescent="0.25"/>
    <row r="60" spans="4:16" ht="13.5" customHeight="1" x14ac:dyDescent="0.25"/>
    <row r="61" spans="4:16" ht="13.5" customHeight="1" x14ac:dyDescent="0.25"/>
    <row r="62" spans="4:16" ht="13.5" customHeight="1" x14ac:dyDescent="0.25"/>
    <row r="63" spans="4:16" ht="13.5" customHeight="1" x14ac:dyDescent="0.25"/>
    <row r="64" spans="4:16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</sheetData>
  <mergeCells count="18">
    <mergeCell ref="D49:F49"/>
    <mergeCell ref="D23:F23"/>
    <mergeCell ref="F26:Q27"/>
    <mergeCell ref="B29:F29"/>
    <mergeCell ref="G29:K29"/>
    <mergeCell ref="L29:P29"/>
    <mergeCell ref="Q29:U29"/>
    <mergeCell ref="AA3:AE3"/>
    <mergeCell ref="AF3:AF4"/>
    <mergeCell ref="V29:Z29"/>
    <mergeCell ref="AA29:AE29"/>
    <mergeCell ref="AF29:AF30"/>
    <mergeCell ref="F1:Q2"/>
    <mergeCell ref="G3:K3"/>
    <mergeCell ref="L3:P3"/>
    <mergeCell ref="Q3:U3"/>
    <mergeCell ref="V3:Z3"/>
    <mergeCell ref="B3:F3"/>
  </mergeCells>
  <pageMargins left="0.7" right="0.7" top="1.14375" bottom="1.143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ligands</vt:lpstr>
      <vt:lpstr>PDB codes</vt:lpstr>
      <vt:lpstr>training</vt:lpstr>
      <vt:lpstr>testing1</vt:lpstr>
      <vt:lpstr>testing2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Kasia</dc:creator>
  <cp:lastModifiedBy>Mateusz Jabłoński</cp:lastModifiedBy>
  <dcterms:created xsi:type="dcterms:W3CDTF">2006-09-16T00:00:00Z</dcterms:created>
  <dcterms:modified xsi:type="dcterms:W3CDTF">2022-05-05T19:03:41Z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