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12"/>
  <workbookPr defaultThemeVersion="166925"/>
  <mc:AlternateContent xmlns:mc="http://schemas.openxmlformats.org/markup-compatibility/2006">
    <mc:Choice Requires="x15">
      <x15ac:absPath xmlns:x15ac="http://schemas.microsoft.com/office/spreadsheetml/2010/11/ac" url="/Users/pbradley/Documents/1-EHMA INFRASTRUCTURE/1-EMA INFRASTRUCTURE IST/EMA INFRASTRUCTURE (FY18-PRESENT)/0-PUBLICATIONS/2023 STORMWATER PILOT TOXEVAL/JOURNAL/USGS APPROVAL/ESWRT REV/EW-ART-12-2022-000933R1/"/>
    </mc:Choice>
  </mc:AlternateContent>
  <xr:revisionPtr revIDLastSave="0" documentId="13_ncr:1_{D9B444E5-84DD-8648-85BB-95D8B913E449}" xr6:coauthVersionLast="47" xr6:coauthVersionMax="47" xr10:uidLastSave="{00000000-0000-0000-0000-000000000000}"/>
  <bookViews>
    <workbookView xWindow="51200" yWindow="500" windowWidth="46900" windowHeight="27000" activeTab="4" xr2:uid="{E81E3E9B-3E08-4E83-BD86-8ED049604A96}"/>
  </bookViews>
  <sheets>
    <sheet name="COVER PAGE" sheetId="14" r:id="rId1"/>
    <sheet name="TABLE S1a. TOXEVAL EXCLUSIONS" sheetId="12" r:id="rId2"/>
    <sheet name="TABLE S1b. EAR-CMPD NO ZF" sheetId="10" r:id="rId3"/>
    <sheet name="TABLE S1c. EAR-ENDPT NO ZF" sheetId="11" r:id="rId4"/>
    <sheet name="TABLE S1d. EAR-CMPD ZEBRAFISH" sheetId="9" r:id="rId5"/>
    <sheet name="TABLE S2a. ACUTE FISH BENCHMK" sheetId="1" r:id="rId6"/>
    <sheet name="TABLE S2b. TQ ACUTE FISH" sheetId="5" r:id="rId7"/>
    <sheet name="TABLE S2c. ACUTE INVERT BENCHMK" sheetId="2" r:id="rId8"/>
    <sheet name="TABLE S2d. TQ ACUTE INVERT" sheetId="6" r:id="rId9"/>
    <sheet name="TABLE S2e. ACUTE NVP BENCHMK" sheetId="3" r:id="rId10"/>
    <sheet name="TABLE S2f. TQ ACUTE NV PLANT" sheetId="8" r:id="rId11"/>
    <sheet name="TABLE S2g. ACUTE VP BENCHMK" sheetId="4" r:id="rId12"/>
    <sheet name="TABLE S2h. TQ ACUTE V PLANT" sheetId="7" r:id="rId1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W25" i="6" l="1"/>
  <c r="AV25" i="6"/>
  <c r="AU25" i="6"/>
  <c r="AT25" i="6"/>
  <c r="AS25" i="6"/>
  <c r="AR25" i="6"/>
  <c r="AQ25" i="6"/>
  <c r="AP25" i="6"/>
  <c r="AO25" i="6"/>
  <c r="AN25" i="6"/>
  <c r="AM25" i="6"/>
  <c r="AL25" i="6"/>
  <c r="AK25" i="6"/>
  <c r="AW24" i="6"/>
  <c r="AV24" i="6"/>
  <c r="AU24" i="6"/>
  <c r="AT24" i="6"/>
  <c r="AS24" i="6"/>
  <c r="AR24" i="6"/>
  <c r="AQ24" i="6"/>
  <c r="AP24" i="6"/>
  <c r="AO24" i="6"/>
  <c r="AN24" i="6"/>
  <c r="AM24" i="6"/>
  <c r="AL24" i="6"/>
  <c r="AK24" i="6"/>
  <c r="AM25" i="7"/>
  <c r="AK25" i="7"/>
  <c r="AL25" i="7"/>
  <c r="AM24" i="7"/>
  <c r="AK24" i="7"/>
  <c r="AL24" i="7"/>
  <c r="AO2" i="7"/>
  <c r="AO3" i="7"/>
  <c r="AO4" i="7"/>
  <c r="AO5" i="7"/>
  <c r="AO6" i="7"/>
  <c r="AO7" i="7"/>
  <c r="AO8" i="7"/>
  <c r="AO9" i="7"/>
  <c r="AO10" i="7"/>
  <c r="AO11" i="7"/>
  <c r="AO12" i="7"/>
  <c r="AO13" i="7"/>
  <c r="AO14" i="7"/>
  <c r="AO15" i="7"/>
  <c r="AO16" i="7"/>
  <c r="AO17" i="7"/>
  <c r="AO18" i="7"/>
  <c r="AO19" i="7"/>
  <c r="AO20" i="7"/>
  <c r="AO21" i="7"/>
  <c r="AO22" i="7"/>
  <c r="AF25" i="7"/>
  <c r="AJ25" i="7"/>
  <c r="AI25" i="7"/>
  <c r="AH25" i="7"/>
  <c r="AG25" i="7"/>
  <c r="AD25" i="7"/>
  <c r="Z25" i="7"/>
  <c r="AA25" i="7"/>
  <c r="AB25" i="7"/>
  <c r="AE25" i="7"/>
  <c r="Y25" i="7"/>
  <c r="AC25" i="7"/>
  <c r="T25" i="7"/>
  <c r="X25" i="7"/>
  <c r="U25" i="7"/>
  <c r="V25" i="7"/>
  <c r="W25" i="7"/>
  <c r="S25" i="7"/>
  <c r="R25" i="7"/>
  <c r="P25" i="7"/>
  <c r="Q25" i="7"/>
  <c r="N25" i="7"/>
  <c r="O25" i="7"/>
  <c r="M25" i="7"/>
  <c r="H25" i="7"/>
  <c r="L25" i="7"/>
  <c r="J25" i="7"/>
  <c r="K25" i="7"/>
  <c r="G25" i="7"/>
  <c r="F25" i="7"/>
  <c r="D25" i="7"/>
  <c r="E25" i="7"/>
  <c r="C25" i="7"/>
  <c r="B25" i="7"/>
  <c r="I25" i="7"/>
  <c r="AF24" i="7"/>
  <c r="AJ24" i="7"/>
  <c r="AI24" i="7"/>
  <c r="AH24" i="7"/>
  <c r="AG24" i="7"/>
  <c r="AD24" i="7"/>
  <c r="Z24" i="7"/>
  <c r="AA24" i="7"/>
  <c r="AB24" i="7"/>
  <c r="AE24" i="7"/>
  <c r="Y24" i="7"/>
  <c r="AC24" i="7"/>
  <c r="T24" i="7"/>
  <c r="X24" i="7"/>
  <c r="U24" i="7"/>
  <c r="V24" i="7"/>
  <c r="W24" i="7"/>
  <c r="S24" i="7"/>
  <c r="R24" i="7"/>
  <c r="P24" i="7"/>
  <c r="Q24" i="7"/>
  <c r="N24" i="7"/>
  <c r="O24" i="7"/>
  <c r="M24" i="7"/>
  <c r="H24" i="7"/>
  <c r="L24" i="7"/>
  <c r="J24" i="7"/>
  <c r="K24" i="7"/>
  <c r="G24" i="7"/>
  <c r="F24" i="7"/>
  <c r="D24" i="7"/>
  <c r="E24" i="7"/>
  <c r="C24" i="7"/>
  <c r="B24" i="7"/>
  <c r="I24" i="7"/>
  <c r="AP25" i="8"/>
  <c r="AO25" i="8"/>
  <c r="AN25" i="8"/>
  <c r="AM25" i="8"/>
  <c r="AL25" i="8"/>
  <c r="AK25" i="8"/>
  <c r="AJ25" i="8"/>
  <c r="AI25" i="8"/>
  <c r="AP24" i="8"/>
  <c r="AO24" i="8"/>
  <c r="AN24" i="8"/>
  <c r="AM24" i="8"/>
  <c r="AL24" i="8"/>
  <c r="AK24" i="8"/>
  <c r="AJ24" i="8"/>
  <c r="AI24" i="8"/>
  <c r="AH25" i="8"/>
  <c r="AG25" i="8"/>
  <c r="AF25" i="8"/>
  <c r="AE25" i="8"/>
  <c r="AD25" i="8"/>
  <c r="AC25" i="8"/>
  <c r="AB25" i="8"/>
  <c r="AA25" i="8"/>
  <c r="Z25" i="8"/>
  <c r="Y25" i="8"/>
  <c r="X25" i="8"/>
  <c r="W25" i="8"/>
  <c r="V25" i="8"/>
  <c r="U25" i="8"/>
  <c r="T25" i="8"/>
  <c r="S25" i="8"/>
  <c r="R25" i="8"/>
  <c r="Q25" i="8"/>
  <c r="P25" i="8"/>
  <c r="O25" i="8"/>
  <c r="N25" i="8"/>
  <c r="M25" i="8"/>
  <c r="L25" i="8"/>
  <c r="K25" i="8"/>
  <c r="J25" i="8"/>
  <c r="I25" i="8"/>
  <c r="H25" i="8"/>
  <c r="G25" i="8"/>
  <c r="F25" i="8"/>
  <c r="E25" i="8"/>
  <c r="D25" i="8"/>
  <c r="C25" i="8"/>
  <c r="B25" i="8"/>
  <c r="AH24" i="8"/>
  <c r="AG24" i="8"/>
  <c r="AF24" i="8"/>
  <c r="AE24" i="8"/>
  <c r="AD24" i="8"/>
  <c r="AC24" i="8"/>
  <c r="AB24" i="8"/>
  <c r="AA24" i="8"/>
  <c r="Z24" i="8"/>
  <c r="Y24" i="8"/>
  <c r="X24" i="8"/>
  <c r="W24" i="8"/>
  <c r="V24" i="8"/>
  <c r="U24" i="8"/>
  <c r="T24" i="8"/>
  <c r="S24" i="8"/>
  <c r="R24" i="8"/>
  <c r="Q24" i="8"/>
  <c r="P24" i="8"/>
  <c r="O24" i="8"/>
  <c r="N24" i="8"/>
  <c r="M24" i="8"/>
  <c r="L24" i="8"/>
  <c r="K24" i="8"/>
  <c r="J24" i="8"/>
  <c r="I24" i="8"/>
  <c r="H24" i="8"/>
  <c r="G24" i="8"/>
  <c r="F24" i="8"/>
  <c r="E24" i="8"/>
  <c r="D24" i="8"/>
  <c r="C24" i="8"/>
  <c r="B24" i="8"/>
  <c r="AJ25" i="6"/>
  <c r="AI25" i="6"/>
  <c r="AH25" i="6"/>
  <c r="AG25" i="6"/>
  <c r="AF25" i="6"/>
  <c r="AE25" i="6"/>
  <c r="AD25" i="6"/>
  <c r="AC25" i="6"/>
  <c r="AB25" i="6"/>
  <c r="AA25" i="6"/>
  <c r="Z25" i="6"/>
  <c r="Y25" i="6"/>
  <c r="X25" i="6"/>
  <c r="W25" i="6"/>
  <c r="V25" i="6"/>
  <c r="U25" i="6"/>
  <c r="T25" i="6"/>
  <c r="S25" i="6"/>
  <c r="R25" i="6"/>
  <c r="Q25" i="6"/>
  <c r="P25" i="6"/>
  <c r="O25" i="6"/>
  <c r="N25" i="6"/>
  <c r="M25" i="6"/>
  <c r="L25" i="6"/>
  <c r="K25" i="6"/>
  <c r="J25" i="6"/>
  <c r="I25" i="6"/>
  <c r="H25" i="6"/>
  <c r="G25" i="6"/>
  <c r="F25" i="6"/>
  <c r="E25" i="6"/>
  <c r="D25" i="6"/>
  <c r="C25" i="6"/>
  <c r="B25" i="6"/>
  <c r="AJ24" i="6"/>
  <c r="AI24" i="6"/>
  <c r="AH24" i="6"/>
  <c r="AG24" i="6"/>
  <c r="AF24" i="6"/>
  <c r="AE24" i="6"/>
  <c r="AD24" i="6"/>
  <c r="AC24" i="6"/>
  <c r="AB24" i="6"/>
  <c r="AA24" i="6"/>
  <c r="Z24" i="6"/>
  <c r="Y24" i="6"/>
  <c r="X24" i="6"/>
  <c r="W24" i="6"/>
  <c r="V24" i="6"/>
  <c r="U24" i="6"/>
  <c r="T24" i="6"/>
  <c r="S24" i="6"/>
  <c r="R24" i="6"/>
  <c r="Q24" i="6"/>
  <c r="P24" i="6"/>
  <c r="O24" i="6"/>
  <c r="N24" i="6"/>
  <c r="M24" i="6"/>
  <c r="L24" i="6"/>
  <c r="K24" i="6"/>
  <c r="J24" i="6"/>
  <c r="I24" i="6"/>
  <c r="H24" i="6"/>
  <c r="G24" i="6"/>
  <c r="F24" i="6"/>
  <c r="E24" i="6"/>
  <c r="D24" i="6"/>
  <c r="C24" i="6"/>
  <c r="B24" i="6"/>
  <c r="AY22" i="6"/>
  <c r="AY21" i="6"/>
  <c r="AY20" i="6"/>
  <c r="AY19" i="6"/>
  <c r="AY18" i="6"/>
  <c r="AY17" i="6"/>
  <c r="AY16" i="6"/>
  <c r="AY15" i="6"/>
  <c r="AY14" i="6"/>
  <c r="AY13" i="6"/>
  <c r="AY12" i="6"/>
  <c r="AY11" i="6"/>
  <c r="AY10" i="6"/>
  <c r="AY9" i="6"/>
  <c r="AY8" i="6"/>
  <c r="AY7" i="6"/>
  <c r="AY6" i="6"/>
  <c r="AY5" i="6"/>
  <c r="AY4" i="6"/>
  <c r="AY3" i="6"/>
  <c r="AY2" i="6"/>
  <c r="AP25" i="5"/>
  <c r="AR25" i="5"/>
  <c r="AQ25" i="5"/>
  <c r="AN25" i="5"/>
  <c r="AO25" i="5"/>
  <c r="AK25" i="5"/>
  <c r="AM25" i="5"/>
  <c r="AI25" i="5"/>
  <c r="AL25" i="5"/>
  <c r="AF25" i="5"/>
  <c r="AJ25" i="5"/>
  <c r="AA25" i="5"/>
  <c r="AH25" i="5"/>
  <c r="AG25" i="5"/>
  <c r="AE25" i="5"/>
  <c r="AC25" i="5"/>
  <c r="Z25" i="5"/>
  <c r="AD25" i="5"/>
  <c r="W25" i="5"/>
  <c r="X25" i="5"/>
  <c r="V25" i="5"/>
  <c r="AB25" i="5"/>
  <c r="Y25" i="5"/>
  <c r="R25" i="5"/>
  <c r="S25" i="5"/>
  <c r="U25" i="5"/>
  <c r="Q25" i="5"/>
  <c r="N25" i="5"/>
  <c r="T25" i="5"/>
  <c r="M25" i="5"/>
  <c r="P25" i="5"/>
  <c r="O25" i="5"/>
  <c r="L25" i="5"/>
  <c r="J25" i="5"/>
  <c r="K25" i="5"/>
  <c r="H25" i="5"/>
  <c r="G25" i="5"/>
  <c r="I25" i="5"/>
  <c r="E25" i="5"/>
  <c r="F25" i="5"/>
  <c r="C25" i="5"/>
  <c r="D25" i="5"/>
  <c r="AP24" i="5"/>
  <c r="AR24" i="5"/>
  <c r="AQ24" i="5"/>
  <c r="AN24" i="5"/>
  <c r="AO24" i="5"/>
  <c r="AK24" i="5"/>
  <c r="AM24" i="5"/>
  <c r="AI24" i="5"/>
  <c r="AL24" i="5"/>
  <c r="AF24" i="5"/>
  <c r="AJ24" i="5"/>
  <c r="AA24" i="5"/>
  <c r="AH24" i="5"/>
  <c r="AG24" i="5"/>
  <c r="AE24" i="5"/>
  <c r="AC24" i="5"/>
  <c r="Z24" i="5"/>
  <c r="AD24" i="5"/>
  <c r="W24" i="5"/>
  <c r="X24" i="5"/>
  <c r="V24" i="5"/>
  <c r="AB24" i="5"/>
  <c r="Y24" i="5"/>
  <c r="R24" i="5"/>
  <c r="S24" i="5"/>
  <c r="U24" i="5"/>
  <c r="Q24" i="5"/>
  <c r="N24" i="5"/>
  <c r="T24" i="5"/>
  <c r="M24" i="5"/>
  <c r="P24" i="5"/>
  <c r="O24" i="5"/>
  <c r="L24" i="5"/>
  <c r="J24" i="5"/>
  <c r="K24" i="5"/>
  <c r="H24" i="5"/>
  <c r="G24" i="5"/>
  <c r="I24" i="5"/>
  <c r="E24" i="5"/>
  <c r="F24" i="5"/>
  <c r="C24" i="5"/>
  <c r="D24" i="5"/>
  <c r="B25" i="5"/>
  <c r="B24" i="5"/>
  <c r="AT22" i="5"/>
  <c r="AT21" i="5"/>
  <c r="AT20" i="5"/>
  <c r="AT19" i="5"/>
  <c r="AT18" i="5"/>
  <c r="AT17" i="5"/>
  <c r="AT16" i="5"/>
  <c r="AT15" i="5"/>
  <c r="AT14" i="5"/>
  <c r="AT13" i="5"/>
  <c r="AT12" i="5"/>
  <c r="AT11" i="5"/>
  <c r="AT10" i="5"/>
  <c r="AT9" i="5"/>
  <c r="AT8" i="5"/>
  <c r="AT7" i="5"/>
  <c r="AT6" i="5"/>
  <c r="AT5" i="5"/>
  <c r="AT4" i="5"/>
  <c r="AT3" i="5"/>
  <c r="AT2" i="5"/>
  <c r="M25" i="9"/>
  <c r="L25" i="9"/>
  <c r="K25" i="9"/>
  <c r="J25" i="9"/>
  <c r="I25" i="9"/>
  <c r="H25" i="9"/>
  <c r="G25" i="9"/>
  <c r="F25" i="9"/>
  <c r="E25" i="9"/>
  <c r="D25" i="9"/>
  <c r="C25" i="9"/>
  <c r="B25" i="9"/>
  <c r="M24" i="9"/>
  <c r="L24" i="9"/>
  <c r="K24" i="9"/>
  <c r="J24" i="9"/>
  <c r="I24" i="9"/>
  <c r="H24" i="9"/>
  <c r="G24" i="9"/>
  <c r="F24" i="9"/>
  <c r="E24" i="9"/>
  <c r="D24" i="9"/>
  <c r="C24" i="9"/>
  <c r="B24" i="9"/>
  <c r="O22" i="9"/>
  <c r="O21" i="9"/>
  <c r="O20" i="9"/>
  <c r="O19" i="9"/>
  <c r="O18" i="9"/>
  <c r="O17" i="9"/>
  <c r="O16" i="9"/>
  <c r="O15" i="9"/>
  <c r="O14" i="9"/>
  <c r="O13" i="9"/>
  <c r="O12" i="9"/>
  <c r="O11" i="9"/>
  <c r="O10" i="9"/>
  <c r="O9" i="9"/>
  <c r="O8" i="9"/>
  <c r="O7" i="9"/>
  <c r="O6" i="9"/>
  <c r="O5" i="9"/>
  <c r="O4" i="9"/>
  <c r="O3" i="9"/>
  <c r="O2" i="9"/>
  <c r="Y22" i="11"/>
  <c r="Y21" i="11"/>
  <c r="Y20" i="11"/>
  <c r="Y19" i="11"/>
  <c r="Y18" i="11"/>
  <c r="Y17" i="11"/>
  <c r="Y16" i="11"/>
  <c r="Y15" i="11"/>
  <c r="Y14" i="11"/>
  <c r="Y13" i="11"/>
  <c r="Y12" i="11"/>
  <c r="Y11" i="11"/>
  <c r="Y10" i="11"/>
  <c r="Y9" i="11"/>
  <c r="Y8" i="11"/>
  <c r="Y7" i="11"/>
  <c r="Y6" i="11"/>
  <c r="Y5" i="11"/>
  <c r="Y4" i="11"/>
  <c r="Y3" i="11"/>
  <c r="Y2" i="11"/>
  <c r="W25" i="11"/>
  <c r="V25" i="11"/>
  <c r="U25" i="11"/>
  <c r="T25" i="11"/>
  <c r="S25" i="11"/>
  <c r="R25" i="11"/>
  <c r="Q25" i="11"/>
  <c r="P25" i="11"/>
  <c r="O25" i="11"/>
  <c r="N25" i="11"/>
  <c r="M25" i="11"/>
  <c r="L25" i="11"/>
  <c r="K25" i="11"/>
  <c r="J25" i="11"/>
  <c r="I25" i="11"/>
  <c r="H25" i="11"/>
  <c r="G25" i="11"/>
  <c r="F25" i="11"/>
  <c r="E25" i="11"/>
  <c r="D25" i="11"/>
  <c r="C25" i="11"/>
  <c r="B25" i="11"/>
  <c r="W24" i="11"/>
  <c r="V24" i="11"/>
  <c r="U24" i="11"/>
  <c r="T24" i="11"/>
  <c r="S24" i="11"/>
  <c r="R24" i="11"/>
  <c r="Q24" i="11"/>
  <c r="P24" i="11"/>
  <c r="O24" i="11"/>
  <c r="N24" i="11"/>
  <c r="M24" i="11"/>
  <c r="L24" i="11"/>
  <c r="K24" i="11"/>
  <c r="J24" i="11"/>
  <c r="I24" i="11"/>
  <c r="H24" i="11"/>
  <c r="G24" i="11"/>
  <c r="F24" i="11"/>
  <c r="E24" i="11"/>
  <c r="D24" i="11"/>
  <c r="C24" i="11"/>
  <c r="B24" i="11"/>
  <c r="EL25" i="10"/>
  <c r="EB25" i="10"/>
  <c r="EJ25" i="10"/>
  <c r="EK25" i="10"/>
  <c r="DX25" i="10"/>
  <c r="EG25" i="10"/>
  <c r="DN25" i="10"/>
  <c r="DW25" i="10"/>
  <c r="DG25" i="10"/>
  <c r="EM25" i="10"/>
  <c r="DO25" i="10"/>
  <c r="DP25" i="10"/>
  <c r="EI25" i="10"/>
  <c r="EA25" i="10"/>
  <c r="DU25" i="10"/>
  <c r="DZ25" i="10"/>
  <c r="CZ25" i="10"/>
  <c r="DI25" i="10"/>
  <c r="CS25" i="10"/>
  <c r="CR25" i="10"/>
  <c r="DB25" i="10"/>
  <c r="CX25" i="10"/>
  <c r="CY25" i="10"/>
  <c r="DT25" i="10"/>
  <c r="CF25" i="10"/>
  <c r="DH25" i="10"/>
  <c r="CL25" i="10"/>
  <c r="CV25" i="10"/>
  <c r="DY25" i="10"/>
  <c r="BJ25" i="10"/>
  <c r="DF25" i="10"/>
  <c r="DQ25" i="10"/>
  <c r="EE25" i="10"/>
  <c r="CG25" i="10"/>
  <c r="AW25" i="10"/>
  <c r="CK25" i="10"/>
  <c r="BT25" i="10"/>
  <c r="EH25" i="10"/>
  <c r="CU25" i="10"/>
  <c r="EF25" i="10"/>
  <c r="CJ25" i="10"/>
  <c r="CI25" i="10"/>
  <c r="CT25" i="10"/>
  <c r="ED25" i="10"/>
  <c r="EC25" i="10"/>
  <c r="AF25" i="10"/>
  <c r="U25" i="10"/>
  <c r="BM25" i="10"/>
  <c r="DL25" i="10"/>
  <c r="BK25" i="10"/>
  <c r="AV25" i="10"/>
  <c r="BZ25" i="10"/>
  <c r="CC25" i="10"/>
  <c r="BV25" i="10"/>
  <c r="DC25" i="10"/>
  <c r="AG25" i="10"/>
  <c r="DV25" i="10"/>
  <c r="BH25" i="10"/>
  <c r="CA25" i="10"/>
  <c r="CE25" i="10"/>
  <c r="BX25" i="10"/>
  <c r="BW25" i="10"/>
  <c r="DD25" i="10"/>
  <c r="N25" i="10"/>
  <c r="X25" i="10"/>
  <c r="CH25" i="10"/>
  <c r="BS25" i="10"/>
  <c r="DS25" i="10"/>
  <c r="DJ25" i="10"/>
  <c r="T25" i="10"/>
  <c r="AX25" i="10"/>
  <c r="DR25" i="10"/>
  <c r="AJ25" i="10"/>
  <c r="CQ25" i="10"/>
  <c r="AR25" i="10"/>
  <c r="BU25" i="10"/>
  <c r="BF25" i="10"/>
  <c r="AP25" i="10"/>
  <c r="V25" i="10"/>
  <c r="AU25" i="10"/>
  <c r="AI25" i="10"/>
  <c r="AH25" i="10"/>
  <c r="BB25" i="10"/>
  <c r="DM25" i="10"/>
  <c r="BL25" i="10"/>
  <c r="BD25" i="10"/>
  <c r="DK25" i="10"/>
  <c r="P25" i="10"/>
  <c r="AL25" i="10"/>
  <c r="CD25" i="10"/>
  <c r="BI25" i="10"/>
  <c r="Q25" i="10"/>
  <c r="AD25" i="10"/>
  <c r="CO25" i="10"/>
  <c r="AK25" i="10"/>
  <c r="BR25" i="10"/>
  <c r="DE25" i="10"/>
  <c r="BG25" i="10"/>
  <c r="BQ25" i="10"/>
  <c r="DA25" i="10"/>
  <c r="AA25" i="10"/>
  <c r="CW25" i="10"/>
  <c r="BC25" i="10"/>
  <c r="BN25" i="10"/>
  <c r="AO25" i="10"/>
  <c r="W25" i="10"/>
  <c r="CP25" i="10"/>
  <c r="CB25" i="10"/>
  <c r="AN25" i="10"/>
  <c r="CN25" i="10"/>
  <c r="CM25" i="10"/>
  <c r="AC25" i="10"/>
  <c r="S25" i="10"/>
  <c r="AZ25" i="10"/>
  <c r="BO25" i="10"/>
  <c r="AS25" i="10"/>
  <c r="J25" i="10"/>
  <c r="BA25" i="10"/>
  <c r="AQ25" i="10"/>
  <c r="R25" i="10"/>
  <c r="BY25" i="10"/>
  <c r="L25" i="10"/>
  <c r="K25" i="10"/>
  <c r="Z25" i="10"/>
  <c r="E25" i="10"/>
  <c r="AT25" i="10"/>
  <c r="H25" i="10"/>
  <c r="BP25" i="10"/>
  <c r="M25" i="10"/>
  <c r="AM25" i="10"/>
  <c r="BE25" i="10"/>
  <c r="I25" i="10"/>
  <c r="AE25" i="10"/>
  <c r="B25" i="10"/>
  <c r="AY25" i="10"/>
  <c r="G25" i="10"/>
  <c r="Y25" i="10"/>
  <c r="D25" i="10"/>
  <c r="AB25" i="10"/>
  <c r="F25" i="10"/>
  <c r="C25" i="10"/>
  <c r="EL24" i="10"/>
  <c r="EB24" i="10"/>
  <c r="EJ24" i="10"/>
  <c r="EK24" i="10"/>
  <c r="DX24" i="10"/>
  <c r="EG24" i="10"/>
  <c r="DN24" i="10"/>
  <c r="DW24" i="10"/>
  <c r="DG24" i="10"/>
  <c r="EM24" i="10"/>
  <c r="DO24" i="10"/>
  <c r="DP24" i="10"/>
  <c r="EI24" i="10"/>
  <c r="EA24" i="10"/>
  <c r="DU24" i="10"/>
  <c r="DZ24" i="10"/>
  <c r="CZ24" i="10"/>
  <c r="DI24" i="10"/>
  <c r="CS24" i="10"/>
  <c r="CR24" i="10"/>
  <c r="DB24" i="10"/>
  <c r="CX24" i="10"/>
  <c r="CY24" i="10"/>
  <c r="DT24" i="10"/>
  <c r="CF24" i="10"/>
  <c r="DH24" i="10"/>
  <c r="CL24" i="10"/>
  <c r="CV24" i="10"/>
  <c r="DY24" i="10"/>
  <c r="BJ24" i="10"/>
  <c r="DF24" i="10"/>
  <c r="DQ24" i="10"/>
  <c r="EE24" i="10"/>
  <c r="CG24" i="10"/>
  <c r="AW24" i="10"/>
  <c r="CK24" i="10"/>
  <c r="BT24" i="10"/>
  <c r="EH24" i="10"/>
  <c r="CU24" i="10"/>
  <c r="EF24" i="10"/>
  <c r="CJ24" i="10"/>
  <c r="CI24" i="10"/>
  <c r="CT24" i="10"/>
  <c r="ED24" i="10"/>
  <c r="EC24" i="10"/>
  <c r="AF24" i="10"/>
  <c r="U24" i="10"/>
  <c r="BM24" i="10"/>
  <c r="DL24" i="10"/>
  <c r="BK24" i="10"/>
  <c r="AV24" i="10"/>
  <c r="BZ24" i="10"/>
  <c r="CC24" i="10"/>
  <c r="BV24" i="10"/>
  <c r="DC24" i="10"/>
  <c r="AG24" i="10"/>
  <c r="DV24" i="10"/>
  <c r="BH24" i="10"/>
  <c r="CA24" i="10"/>
  <c r="CE24" i="10"/>
  <c r="BX24" i="10"/>
  <c r="BW24" i="10"/>
  <c r="DD24" i="10"/>
  <c r="N24" i="10"/>
  <c r="X24" i="10"/>
  <c r="CH24" i="10"/>
  <c r="BS24" i="10"/>
  <c r="DS24" i="10"/>
  <c r="DJ24" i="10"/>
  <c r="T24" i="10"/>
  <c r="AX24" i="10"/>
  <c r="DR24" i="10"/>
  <c r="AJ24" i="10"/>
  <c r="CQ24" i="10"/>
  <c r="AR24" i="10"/>
  <c r="BU24" i="10"/>
  <c r="BF24" i="10"/>
  <c r="AP24" i="10"/>
  <c r="V24" i="10"/>
  <c r="AU24" i="10"/>
  <c r="AI24" i="10"/>
  <c r="AH24" i="10"/>
  <c r="BB24" i="10"/>
  <c r="DM24" i="10"/>
  <c r="BL24" i="10"/>
  <c r="BD24" i="10"/>
  <c r="DK24" i="10"/>
  <c r="P24" i="10"/>
  <c r="AL24" i="10"/>
  <c r="CD24" i="10"/>
  <c r="BI24" i="10"/>
  <c r="Q24" i="10"/>
  <c r="AD24" i="10"/>
  <c r="CO24" i="10"/>
  <c r="AK24" i="10"/>
  <c r="BR24" i="10"/>
  <c r="DE24" i="10"/>
  <c r="BG24" i="10"/>
  <c r="BQ24" i="10"/>
  <c r="DA24" i="10"/>
  <c r="AA24" i="10"/>
  <c r="CW24" i="10"/>
  <c r="BC24" i="10"/>
  <c r="BN24" i="10"/>
  <c r="AO24" i="10"/>
  <c r="W24" i="10"/>
  <c r="CP24" i="10"/>
  <c r="CB24" i="10"/>
  <c r="AN24" i="10"/>
  <c r="CN24" i="10"/>
  <c r="CM24" i="10"/>
  <c r="AC24" i="10"/>
  <c r="S24" i="10"/>
  <c r="AZ24" i="10"/>
  <c r="BO24" i="10"/>
  <c r="AS24" i="10"/>
  <c r="J24" i="10"/>
  <c r="BA24" i="10"/>
  <c r="AQ24" i="10"/>
  <c r="R24" i="10"/>
  <c r="BY24" i="10"/>
  <c r="L24" i="10"/>
  <c r="K24" i="10"/>
  <c r="Z24" i="10"/>
  <c r="E24" i="10"/>
  <c r="AT24" i="10"/>
  <c r="H24" i="10"/>
  <c r="BP24" i="10"/>
  <c r="M24" i="10"/>
  <c r="AM24" i="10"/>
  <c r="BE24" i="10"/>
  <c r="I24" i="10"/>
  <c r="AE24" i="10"/>
  <c r="B24" i="10"/>
  <c r="AY24" i="10"/>
  <c r="G24" i="10"/>
  <c r="Y24" i="10"/>
  <c r="D24" i="10"/>
  <c r="AB24" i="10"/>
  <c r="F24" i="10"/>
  <c r="C24" i="10"/>
  <c r="O25" i="10"/>
  <c r="O24" i="10"/>
  <c r="AR3" i="8" l="1"/>
  <c r="AR4" i="8"/>
  <c r="AR5" i="8"/>
  <c r="AR6" i="8"/>
  <c r="AR7" i="8"/>
  <c r="AR8" i="8"/>
  <c r="AR9" i="8"/>
  <c r="AR10" i="8"/>
  <c r="AR11" i="8"/>
  <c r="AR12" i="8"/>
  <c r="AR13" i="8"/>
  <c r="AR14" i="8"/>
  <c r="AR15" i="8"/>
  <c r="AR16" i="8"/>
  <c r="AR17" i="8"/>
  <c r="AR18" i="8"/>
  <c r="AR19" i="8"/>
  <c r="AR20" i="8"/>
  <c r="AR21" i="8"/>
  <c r="AR22" i="8"/>
  <c r="AR2" i="8"/>
  <c r="EO22" i="10" l="1"/>
  <c r="EO21" i="10"/>
  <c r="EO20" i="10"/>
  <c r="EO19" i="10"/>
  <c r="EO18" i="10"/>
  <c r="EO17" i="10"/>
  <c r="EO16" i="10"/>
  <c r="EO15" i="10"/>
  <c r="EO14" i="10"/>
  <c r="EO13" i="10"/>
  <c r="EO12" i="10"/>
  <c r="EO11" i="10"/>
  <c r="EO10" i="10"/>
  <c r="EO9" i="10"/>
  <c r="EO8" i="10"/>
  <c r="EO7" i="10"/>
  <c r="EO6" i="10"/>
  <c r="EO5" i="10"/>
  <c r="EO4" i="10"/>
  <c r="EO3" i="10"/>
  <c r="EO2" i="10"/>
</calcChain>
</file>

<file path=xl/sharedStrings.xml><?xml version="1.0" encoding="utf-8"?>
<sst xmlns="http://schemas.openxmlformats.org/spreadsheetml/2006/main" count="5143" uniqueCount="362">
  <si>
    <t>Chemical</t>
  </si>
  <si>
    <t>endPoint</t>
  </si>
  <si>
    <t>Value</t>
  </si>
  <si>
    <t>34256-82-1</t>
  </si>
  <si>
    <t>Acetochlor</t>
  </si>
  <si>
    <t>1912-24-9</t>
  </si>
  <si>
    <t>Atrazine</t>
  </si>
  <si>
    <t>131860-33-8</t>
  </si>
  <si>
    <t>Azoxystrobin</t>
  </si>
  <si>
    <t>736994-63-1</t>
  </si>
  <si>
    <t>Cyantraniliprole</t>
  </si>
  <si>
    <t>1861-40-1</t>
  </si>
  <si>
    <t>Benfluralin</t>
  </si>
  <si>
    <t>162650-77-3</t>
  </si>
  <si>
    <t>Ethaboxam</t>
  </si>
  <si>
    <t>82657-04-3</t>
  </si>
  <si>
    <t>Bifenthrin</t>
  </si>
  <si>
    <t>59756-60-4</t>
  </si>
  <si>
    <t>Fluridone</t>
  </si>
  <si>
    <t>188425-85-6</t>
  </si>
  <si>
    <t>Boscalid</t>
  </si>
  <si>
    <t>51235-04-2</t>
  </si>
  <si>
    <t>Hexazinone</t>
  </si>
  <si>
    <t>314-40-9</t>
  </si>
  <si>
    <t>Bromacil</t>
  </si>
  <si>
    <t>161050-58-4</t>
  </si>
  <si>
    <t>Methoxyfenoxide</t>
  </si>
  <si>
    <t>63-25-2</t>
  </si>
  <si>
    <t>Carbaryl</t>
  </si>
  <si>
    <t>219714-96-2</t>
  </si>
  <si>
    <t>Penoxsulam</t>
  </si>
  <si>
    <t>500008-45-7</t>
  </si>
  <si>
    <t>Chlorantraniliprole</t>
  </si>
  <si>
    <t>112281-77-3</t>
  </si>
  <si>
    <t>Tetraconazole</t>
  </si>
  <si>
    <t>1897-45-6</t>
  </si>
  <si>
    <t>Chlorothalonil</t>
  </si>
  <si>
    <t>2921-88-2</t>
  </si>
  <si>
    <t>Chlorpyrifos</t>
  </si>
  <si>
    <t>210880-92-5</t>
  </si>
  <si>
    <t>Clothianidin</t>
  </si>
  <si>
    <t>7440-50-8</t>
  </si>
  <si>
    <t>Copper</t>
  </si>
  <si>
    <t>68359-37-5</t>
  </si>
  <si>
    <t>Cyfluthrin</t>
  </si>
  <si>
    <t>1861-32-1</t>
  </si>
  <si>
    <t>Dacthal (DCPA)</t>
  </si>
  <si>
    <t>134-62-3</t>
  </si>
  <si>
    <t>165252-70-0</t>
  </si>
  <si>
    <t>Dinotefuran</t>
  </si>
  <si>
    <t>97886-45-8</t>
  </si>
  <si>
    <t>Dithiopyr</t>
  </si>
  <si>
    <t>330-54-1</t>
  </si>
  <si>
    <t>Diuron</t>
  </si>
  <si>
    <t>5989-27-5</t>
  </si>
  <si>
    <t>d-Limonene</t>
  </si>
  <si>
    <t>114369-43-6</t>
  </si>
  <si>
    <t>Fenbuconazole</t>
  </si>
  <si>
    <t>1031-07-8</t>
  </si>
  <si>
    <t>Endosulfan sulfate</t>
  </si>
  <si>
    <t>126833-17-8</t>
  </si>
  <si>
    <t>Fenhexamid</t>
  </si>
  <si>
    <t>120068-37-3</t>
  </si>
  <si>
    <t>Fipronil</t>
  </si>
  <si>
    <t>239110-15-7</t>
  </si>
  <si>
    <t>Fluopicolide</t>
  </si>
  <si>
    <t>138261-41-3</t>
  </si>
  <si>
    <t>Imidacloprid</t>
  </si>
  <si>
    <t>91465-08-6</t>
  </si>
  <si>
    <t>Lambda-cyhalothrin</t>
  </si>
  <si>
    <t>Methoxyfenozide</t>
  </si>
  <si>
    <t>51218-45-2</t>
  </si>
  <si>
    <t>Metolachlor</t>
  </si>
  <si>
    <t>15299-99-7</t>
  </si>
  <si>
    <t>Napropamide</t>
  </si>
  <si>
    <t>116714-46-6</t>
  </si>
  <si>
    <t>Novaluron</t>
  </si>
  <si>
    <t>19044-88-3</t>
  </si>
  <si>
    <t>Oryzalin</t>
  </si>
  <si>
    <t>19666-30-9</t>
  </si>
  <si>
    <t>Oxadiazon</t>
  </si>
  <si>
    <t>42874-03-3</t>
  </si>
  <si>
    <t>Oxyfluorfen</t>
  </si>
  <si>
    <t>40487-42-1</t>
  </si>
  <si>
    <t>Pendimethalin</t>
  </si>
  <si>
    <t>82-68-8</t>
  </si>
  <si>
    <t>Pentachloronitrobenzene (PCNB)</t>
  </si>
  <si>
    <t>87-86-5</t>
  </si>
  <si>
    <t>Pentachlorophenol (PCP)</t>
  </si>
  <si>
    <t>52645-53-1</t>
  </si>
  <si>
    <t>Permethrin</t>
  </si>
  <si>
    <t>51-03-6</t>
  </si>
  <si>
    <t>29091-21-2</t>
  </si>
  <si>
    <t>Prodiamine</t>
  </si>
  <si>
    <t>1610-18-0</t>
  </si>
  <si>
    <t>Prometon</t>
  </si>
  <si>
    <t>60207-90-1</t>
  </si>
  <si>
    <t>Propiconazole</t>
  </si>
  <si>
    <t>53112-28-0</t>
  </si>
  <si>
    <t>Pyrimethanil</t>
  </si>
  <si>
    <t>122-34-9</t>
  </si>
  <si>
    <t>Simazine</t>
  </si>
  <si>
    <t>107534-96-3</t>
  </si>
  <si>
    <t>Tebuconazole</t>
  </si>
  <si>
    <t>148-79-8</t>
  </si>
  <si>
    <t>Thiabendazole</t>
  </si>
  <si>
    <t>153719-23-4</t>
  </si>
  <si>
    <t>Thiamethoxam</t>
  </si>
  <si>
    <t>10605-21-7</t>
  </si>
  <si>
    <t>141517-21-7</t>
  </si>
  <si>
    <t>Trifloxystrobin</t>
  </si>
  <si>
    <t>1582-09-8</t>
  </si>
  <si>
    <t>Trifluralin</t>
  </si>
  <si>
    <t>95-76-1</t>
  </si>
  <si>
    <t>103-90-2</t>
  </si>
  <si>
    <t>Acetaminophen</t>
  </si>
  <si>
    <t>120983-64-4</t>
  </si>
  <si>
    <t>AL</t>
  </si>
  <si>
    <t>-</t>
  </si>
  <si>
    <t>AZ1</t>
  </si>
  <si>
    <t>AZ2</t>
  </si>
  <si>
    <t>CA1</t>
  </si>
  <si>
    <t>IN</t>
  </si>
  <si>
    <t>KS</t>
  </si>
  <si>
    <t>OK1</t>
  </si>
  <si>
    <t>WA</t>
  </si>
  <si>
    <t>WI1</t>
  </si>
  <si>
    <t>WI2</t>
  </si>
  <si>
    <t xml:space="preserve"> </t>
  </si>
  <si>
    <t>84852-15-3</t>
  </si>
  <si>
    <t>NVS_ENZ_hPTEN</t>
  </si>
  <si>
    <t>84-66-2</t>
  </si>
  <si>
    <t>NVS_ENZ_rMAOBP</t>
  </si>
  <si>
    <t>486-56-6</t>
  </si>
  <si>
    <t>TOX21_p53_BLA_p3_viability</t>
  </si>
  <si>
    <t xml:space="preserve">TOX21_p53_BLA_p5_ratio </t>
  </si>
  <si>
    <t>86−74−8</t>
  </si>
  <si>
    <t>TOX21_p53_BLA_p3_ratio</t>
  </si>
  <si>
    <t>115−86−6</t>
  </si>
  <si>
    <t>115−96−8</t>
  </si>
  <si>
    <t>206−44−0</t>
  </si>
  <si>
    <t>115-86-6</t>
  </si>
  <si>
    <t>NVS_NR_hPPARg</t>
  </si>
  <si>
    <t>80-05-7</t>
  </si>
  <si>
    <t>CLD_CYP1A1_6hr</t>
  </si>
  <si>
    <t>CLD_CYP1A2_6hr</t>
  </si>
  <si>
    <t>BSK_3C_Vis_down</t>
  </si>
  <si>
    <t>TOX21_NFkB_BLA_agonist_ch1</t>
  </si>
  <si>
    <t>NVS_NR_hPR</t>
  </si>
  <si>
    <t>NVS_NR_hCAR_Antagonist</t>
  </si>
  <si>
    <t>60-51-5</t>
  </si>
  <si>
    <t>NVS_NR_bER</t>
  </si>
  <si>
    <t>13194-48-4</t>
  </si>
  <si>
    <t>NCCT_QuantiLum_inhib_dn</t>
  </si>
  <si>
    <t>ATG_Myb_CIS_up</t>
  </si>
  <si>
    <t>173584-44-6</t>
  </si>
  <si>
    <t>ATG_HSE_CIS_up</t>
  </si>
  <si>
    <t>30560-19-1</t>
  </si>
  <si>
    <t>BSK_3C_SRB_up</t>
  </si>
  <si>
    <t>ATG_M_19_TRANS_dn</t>
  </si>
  <si>
    <t>61949-77-7</t>
  </si>
  <si>
    <t>ATG_CMV_CIS_dn</t>
  </si>
  <si>
    <t>94-74-6</t>
  </si>
  <si>
    <t>TOX21_p53_BLA_p5_ch2</t>
  </si>
  <si>
    <t>759-94-4</t>
  </si>
  <si>
    <t>ATG_Xbp1_CIS_dn</t>
  </si>
  <si>
    <t>ATG_MRE_CIS_dn</t>
  </si>
  <si>
    <t>ATG_HNF6_CIS_dn</t>
  </si>
  <si>
    <t>ATG_GATA_CIS_dn</t>
  </si>
  <si>
    <t>ATG_Myb_CIS_dn</t>
  </si>
  <si>
    <t>ATG_PBREM_CIS_dn</t>
  </si>
  <si>
    <t>834-12-8</t>
  </si>
  <si>
    <t>TOX21_p53_BLA_p4_ratio</t>
  </si>
  <si>
    <t>122836-35-5</t>
  </si>
  <si>
    <t>ATG_TA_CIS_dn</t>
  </si>
  <si>
    <t>87674-68-8</t>
  </si>
  <si>
    <t>TOX21_p53_BLA_p2_ch2</t>
  </si>
  <si>
    <t>TOX21_p53_BLA_p2_ratio</t>
  </si>
  <si>
    <t>111991-09-4</t>
  </si>
  <si>
    <t>TOX21_AutoFluor_HEK293_Media_blue</t>
  </si>
  <si>
    <t>TOX21_p53_BLA_p5_ratio</t>
  </si>
  <si>
    <t>TOX21_p53_BLA_p5_ch1</t>
  </si>
  <si>
    <t>TOX21_p53_BLA_p5_viability</t>
  </si>
  <si>
    <t>CAS number</t>
  </si>
  <si>
    <t>#[CAS number,  Chemical Abstract Services Registry Number; endpoint, ToxCast assay endpoint name (https://www.epa.gov/chemical-research/toxicity-forecasting)]</t>
  </si>
  <si>
    <t xml:space="preserve">*Corresponding Author: pbradley@usgs.gov </t>
  </si>
  <si>
    <r>
      <rPr>
        <b/>
        <sz val="12"/>
        <color theme="1"/>
        <rFont val="Times New Roman"/>
        <family val="1"/>
      </rPr>
      <t>Acknowledgements</t>
    </r>
    <r>
      <rPr>
        <sz val="12"/>
        <color theme="1"/>
        <rFont val="Times New Roman"/>
        <family val="1"/>
      </rPr>
      <t>: This research was conducted and funded by the USGS Ecosystems Mission Area, Environmental Health Programs. The Strong Heart Water Study team was supported by 1R01ES025135. Any use of trade, firm, or product names is for descriptive purposes only and does not imply endorsement by the U.S. Government. The findings and conclusions in this article do not necessarily represent the views or policies of the US Environmental Protection Agency, NIH/National Institute of Environmental Health Sciences, Indian Health Service, or Bureau of Indian Affairs. This report contains CAS Registry Numbers®, which is a registered trademark of the American Chemical Society. CAS recommends the verification of the CASRNs through CAS Client ServicesSM.</t>
    </r>
  </si>
  <si>
    <r>
      <t>Paul M. Bradley,</t>
    </r>
    <r>
      <rPr>
        <i/>
        <vertAlign val="superscript"/>
        <sz val="12"/>
        <color rgb="FF000000"/>
        <rFont val="Times New Roman"/>
        <family val="1"/>
      </rPr>
      <t>a</t>
    </r>
    <r>
      <rPr>
        <i/>
        <sz val="12"/>
        <color rgb="FF000000"/>
        <rFont val="Times New Roman"/>
        <family val="1"/>
      </rPr>
      <t xml:space="preserve"> Kristin M. Romanok,</t>
    </r>
    <r>
      <rPr>
        <i/>
        <vertAlign val="superscript"/>
        <sz val="12"/>
        <color rgb="FF000000"/>
        <rFont val="Times New Roman"/>
        <family val="1"/>
      </rPr>
      <t>b</t>
    </r>
    <r>
      <rPr>
        <i/>
        <sz val="12"/>
        <color rgb="FF000000"/>
        <rFont val="Times New Roman"/>
        <family val="1"/>
      </rPr>
      <t xml:space="preserve"> Kelly L. Smalling,</t>
    </r>
    <r>
      <rPr>
        <i/>
        <vertAlign val="superscript"/>
        <sz val="12"/>
        <color rgb="FF000000"/>
        <rFont val="Times New Roman"/>
        <family val="1"/>
      </rPr>
      <t>b</t>
    </r>
    <r>
      <rPr>
        <i/>
        <sz val="12"/>
        <color rgb="FF000000"/>
        <rFont val="Times New Roman"/>
        <family val="1"/>
      </rPr>
      <t xml:space="preserve"> Jason R. Masoner,</t>
    </r>
    <r>
      <rPr>
        <i/>
        <vertAlign val="superscript"/>
        <sz val="12"/>
        <color rgb="FF000000"/>
        <rFont val="Times New Roman"/>
        <family val="1"/>
      </rPr>
      <t>c</t>
    </r>
    <r>
      <rPr>
        <i/>
        <sz val="12"/>
        <color rgb="FF000000"/>
        <rFont val="Times New Roman"/>
        <family val="1"/>
      </rPr>
      <t xml:space="preserve"> Dana W. Kolpin</t>
    </r>
    <r>
      <rPr>
        <i/>
        <vertAlign val="superscript"/>
        <sz val="12"/>
        <color rgb="FF000000"/>
        <rFont val="Times New Roman"/>
        <family val="1"/>
      </rPr>
      <t>d</t>
    </r>
  </si>
  <si>
    <r>
      <rPr>
        <vertAlign val="superscript"/>
        <sz val="12"/>
        <color rgb="FF000000"/>
        <rFont val="Times New Roman Italic"/>
      </rPr>
      <t>a</t>
    </r>
    <r>
      <rPr>
        <sz val="12"/>
        <color rgb="FF000000"/>
        <rFont val="Times New Roman Italic"/>
      </rPr>
      <t xml:space="preserve">U.S. Geological Survey, Columbia, South Carolina, USA 29210; </t>
    </r>
    <r>
      <rPr>
        <vertAlign val="superscript"/>
        <sz val="12"/>
        <color rgb="FF000000"/>
        <rFont val="Times New Roman Italic"/>
      </rPr>
      <t>b</t>
    </r>
    <r>
      <rPr>
        <sz val="12"/>
        <color rgb="FF000000"/>
        <rFont val="Times New Roman Italic"/>
      </rPr>
      <t xml:space="preserve">U.S. Geological Survey, Lawrenceville, New Jersey, USA 08648; </t>
    </r>
    <r>
      <rPr>
        <vertAlign val="superscript"/>
        <sz val="12"/>
        <color rgb="FF000000"/>
        <rFont val="Times New Roman Italic"/>
      </rPr>
      <t>c</t>
    </r>
    <r>
      <rPr>
        <sz val="12"/>
        <color rgb="FF000000"/>
        <rFont val="Times New Roman Italic"/>
      </rPr>
      <t xml:space="preserve">U.S. Geological Survey, Oklahoma City, Oklahoma, USA 73116; </t>
    </r>
    <r>
      <rPr>
        <vertAlign val="superscript"/>
        <sz val="12"/>
        <color rgb="FF000000"/>
        <rFont val="Times New Roman Italic"/>
      </rPr>
      <t>d</t>
    </r>
    <r>
      <rPr>
        <sz val="12"/>
        <color rgb="FF000000"/>
        <rFont val="Times New Roman Italic"/>
      </rPr>
      <t>U.S. Geological Survey, Iowa City, Iowa, USA 52240</t>
    </r>
  </si>
  <si>
    <t>Predicted Aquatic Exposure Effects from a National Urban Stormwater Study</t>
  </si>
  <si>
    <t>Nicotine</t>
  </si>
  <si>
    <t>Ranitidine</t>
  </si>
  <si>
    <t>Estrone</t>
  </si>
  <si>
    <t>Phenanthrene</t>
  </si>
  <si>
    <t>Estriol</t>
  </si>
  <si>
    <t>BisphenolA</t>
  </si>
  <si>
    <t>Testosterone</t>
  </si>
  <si>
    <t>Theophylline</t>
  </si>
  <si>
    <t>Dibenzahanthracene</t>
  </si>
  <si>
    <t>Benzokfluoranthene</t>
  </si>
  <si>
    <t>Caffeine</t>
  </si>
  <si>
    <t>Benzoapyrene</t>
  </si>
  <si>
    <t>Pentachlorophenol</t>
  </si>
  <si>
    <t>Benzobfluoranthene</t>
  </si>
  <si>
    <t>Androsterone</t>
  </si>
  <si>
    <t>Phenol</t>
  </si>
  <si>
    <t>Cimetidine</t>
  </si>
  <si>
    <t>Triclosan</t>
  </si>
  <si>
    <t>Carbendazim</t>
  </si>
  <si>
    <t>Benzophenone</t>
  </si>
  <si>
    <t>Benzaanthracene</t>
  </si>
  <si>
    <t>Methocarbamol</t>
  </si>
  <si>
    <t>Ketoconazole</t>
  </si>
  <si>
    <t>Lidocaine</t>
  </si>
  <si>
    <t>DEET</t>
  </si>
  <si>
    <t>Carbazole</t>
  </si>
  <si>
    <t>Carisoprodol</t>
  </si>
  <si>
    <t>Trimethoprim</t>
  </si>
  <si>
    <t>Tolyltriazole</t>
  </si>
  <si>
    <t>Tonalide</t>
  </si>
  <si>
    <t>Indole</t>
  </si>
  <si>
    <t>Fluoranthene</t>
  </si>
  <si>
    <t>Acenaphthene</t>
  </si>
  <si>
    <t>Cotinine</t>
  </si>
  <si>
    <t>Fluconazole</t>
  </si>
  <si>
    <t>Acenaphthylene</t>
  </si>
  <si>
    <t>Carbamazepine</t>
  </si>
  <si>
    <t>Acetophenone</t>
  </si>
  <si>
    <t>Acyclovir</t>
  </si>
  <si>
    <t>Pyrene</t>
  </si>
  <si>
    <t>Chrysene</t>
  </si>
  <si>
    <t>Triamterene</t>
  </si>
  <si>
    <t>Loratadine</t>
  </si>
  <si>
    <t>Anthracene</t>
  </si>
  <si>
    <t>Isophorone</t>
  </si>
  <si>
    <t>34_Dichloroaniline</t>
  </si>
  <si>
    <t>Anthraquinone</t>
  </si>
  <si>
    <t>Fluorene</t>
  </si>
  <si>
    <t>Naphthalene</t>
  </si>
  <si>
    <t>Metformin</t>
  </si>
  <si>
    <t>Bromoform</t>
  </si>
  <si>
    <t>Tetrachloroethylene</t>
  </si>
  <si>
    <t>Dieldrin</t>
  </si>
  <si>
    <t>Metoprolol</t>
  </si>
  <si>
    <t>Pentachloronitrobenzene</t>
  </si>
  <si>
    <t>Pentachloroanisole</t>
  </si>
  <si>
    <t>Site</t>
  </si>
  <si>
    <t>Max EAR</t>
  </si>
  <si>
    <r>
      <rPr>
        <b/>
        <sz val="14"/>
        <rFont val="Symbol"/>
        <charset val="2"/>
      </rPr>
      <t>S</t>
    </r>
    <r>
      <rPr>
        <b/>
        <vertAlign val="subscript"/>
        <sz val="11"/>
        <rFont val="Arial"/>
        <family val="2"/>
      </rPr>
      <t>EAR</t>
    </r>
  </si>
  <si>
    <t>Nuclear Receptor</t>
  </si>
  <si>
    <t>Cell Cycle</t>
  </si>
  <si>
    <t>DNA Binding</t>
  </si>
  <si>
    <t>Channel 2</t>
  </si>
  <si>
    <t>CYP</t>
  </si>
  <si>
    <t>Ion Channel</t>
  </si>
  <si>
    <t>Protease</t>
  </si>
  <si>
    <t>Transporter</t>
  </si>
  <si>
    <t>Steroid Hormone</t>
  </si>
  <si>
    <t>GPCR</t>
  </si>
  <si>
    <t>Channel 1</t>
  </si>
  <si>
    <t>Phosphatase</t>
  </si>
  <si>
    <t>Oxidoreductase</t>
  </si>
  <si>
    <t>Cell Morphology</t>
  </si>
  <si>
    <t>Esterase</t>
  </si>
  <si>
    <t>Hydrolase</t>
  </si>
  <si>
    <t>Growth Factor Receptor</t>
  </si>
  <si>
    <t>Apoptosis</t>
  </si>
  <si>
    <t>Kinase</t>
  </si>
  <si>
    <t>Growth Factor</t>
  </si>
  <si>
    <t>Lyase</t>
  </si>
  <si>
    <t>Misc Protein</t>
  </si>
  <si>
    <t>MI</t>
  </si>
  <si>
    <t>CO</t>
  </si>
  <si>
    <t>CA2</t>
  </si>
  <si>
    <t>MN</t>
  </si>
  <si>
    <t>NE</t>
  </si>
  <si>
    <t>NJ</t>
  </si>
  <si>
    <t>NY</t>
  </si>
  <si>
    <t>OH</t>
  </si>
  <si>
    <t>OK2</t>
  </si>
  <si>
    <t>TX</t>
  </si>
  <si>
    <t>VA</t>
  </si>
  <si>
    <t>#Table S2a. U.S. Environmental Protection Agency (EPA) Office of Pesticide Programs (OPP) Acute Fish Aquatic Life Benchmarks in microgram/L (µg/L) used to calculate Toxicity Quotient results in Table S2b.</t>
  </si>
  <si>
    <t>Max TQ</t>
  </si>
  <si>
    <t>#Table S2c. U.S. Environmental Protection Agency (EPA) Office of Pesticide Programs (OPP) Acute Invertebrate Aquatic Life Benchmarks in microgram/L (µg/L) used to calculate Toxicity Quotient results in Table S2d.</t>
  </si>
  <si>
    <t>#Table S2e. U.S. Environmental Protection Agency (EPA) Office of Pesticide Programs (OPP) Acute Non-Vascular Plant Aquatic Life Benchmarks in microgram/L (µg/L) used to calculate Toxicity Quotient results in Table S2f.</t>
  </si>
  <si>
    <t>#Table S2g. U.S. Environmental Protection Agency (EPA) Office of Pesticide Programs (OPP) Acute Vascular Plant Aquatic Life Benchmarks in microgram/L (µg/L) used to calculate Toxicity Quotient results in Table S2h.</t>
  </si>
  <si>
    <t>Contents: Cover Page, 12 Tables</t>
  </si>
  <si>
    <r>
      <t xml:space="preserve">#["-" indicates chemical not detected or EAR (or </t>
    </r>
    <r>
      <rPr>
        <sz val="14"/>
        <color theme="1"/>
        <rFont val="Symbol"/>
        <family val="1"/>
        <charset val="2"/>
      </rPr>
      <t>S</t>
    </r>
    <r>
      <rPr>
        <vertAlign val="subscript"/>
        <sz val="11"/>
        <color theme="1"/>
        <rFont val="Calibri"/>
        <family val="2"/>
        <scheme val="minor"/>
      </rPr>
      <t>EAR</t>
    </r>
    <r>
      <rPr>
        <sz val="11"/>
        <color theme="1"/>
        <rFont val="Calibri"/>
        <family val="2"/>
        <scheme val="minor"/>
      </rPr>
      <t>) &lt; 0.00001]</t>
    </r>
  </si>
  <si>
    <r>
      <rPr>
        <b/>
        <sz val="16"/>
        <color theme="1"/>
        <rFont val="Symbol"/>
        <family val="1"/>
        <charset val="2"/>
      </rPr>
      <t>S</t>
    </r>
    <r>
      <rPr>
        <b/>
        <vertAlign val="subscript"/>
        <sz val="11"/>
        <color theme="1"/>
        <rFont val="Calibri"/>
        <family val="2"/>
        <scheme val="minor"/>
      </rPr>
      <t>EAR</t>
    </r>
  </si>
  <si>
    <r>
      <rPr>
        <b/>
        <sz val="14"/>
        <rFont val="Symbol"/>
        <family val="1"/>
        <charset val="2"/>
      </rPr>
      <t>S</t>
    </r>
    <r>
      <rPr>
        <b/>
        <vertAlign val="subscript"/>
        <sz val="11"/>
        <rFont val="Calibri"/>
        <family val="2"/>
        <scheme val="minor"/>
      </rPr>
      <t>EAR</t>
    </r>
  </si>
  <si>
    <t>#Table S1a. Compound:Endpoint combinations excluded from ToxCast evaluation due to unreliable concentration-response relationship and resulting lack of confidence in activity concentration at cutoff (ACC).</t>
  </si>
  <si>
    <r>
      <t xml:space="preserve">#["-" indicates chemical not detected or TQ (or </t>
    </r>
    <r>
      <rPr>
        <sz val="11"/>
        <color theme="1"/>
        <rFont val="Symbol"/>
        <family val="1"/>
        <charset val="2"/>
      </rPr>
      <t>S</t>
    </r>
    <r>
      <rPr>
        <vertAlign val="subscript"/>
        <sz val="11"/>
        <color theme="1"/>
        <rFont val="Calibri"/>
        <family val="2"/>
        <scheme val="minor"/>
      </rPr>
      <t>TQ</t>
    </r>
    <r>
      <rPr>
        <sz val="11"/>
        <color theme="1"/>
        <rFont val="Calibri"/>
        <family val="2"/>
        <scheme val="minor"/>
      </rPr>
      <t>) &lt; 0.00001]</t>
    </r>
  </si>
  <si>
    <r>
      <rPr>
        <b/>
        <sz val="11"/>
        <rFont val="Symbol"/>
        <family val="1"/>
        <charset val="2"/>
      </rPr>
      <t>S</t>
    </r>
    <r>
      <rPr>
        <b/>
        <vertAlign val="subscript"/>
        <sz val="11"/>
        <rFont val="Calibri"/>
        <family val="2"/>
        <scheme val="minor"/>
      </rPr>
      <t>TQ</t>
    </r>
  </si>
  <si>
    <r>
      <rPr>
        <b/>
        <sz val="11"/>
        <color theme="1"/>
        <rFont val="Symbol"/>
        <family val="1"/>
        <charset val="2"/>
      </rPr>
      <t>S</t>
    </r>
    <r>
      <rPr>
        <b/>
        <vertAlign val="subscript"/>
        <sz val="11"/>
        <color theme="1"/>
        <rFont val="Calibri"/>
        <family val="2"/>
        <scheme val="minor"/>
      </rPr>
      <t>TQ</t>
    </r>
  </si>
  <si>
    <r>
      <t xml:space="preserve">#["-" indicates chemical not detected or TQ (or </t>
    </r>
    <r>
      <rPr>
        <sz val="11"/>
        <color theme="1"/>
        <rFont val="Symbol"/>
        <family val="1"/>
        <charset val="2"/>
      </rPr>
      <t>S</t>
    </r>
    <r>
      <rPr>
        <vertAlign val="subscript"/>
        <sz val="11"/>
        <color theme="1"/>
        <rFont val="Calibri"/>
        <family val="2"/>
        <scheme val="minor"/>
      </rPr>
      <t>TQ</t>
    </r>
    <r>
      <rPr>
        <sz val="11"/>
        <color theme="1"/>
        <rFont val="Calibri"/>
        <family val="2"/>
        <scheme val="minor"/>
      </rPr>
      <t xml:space="preserve">) </t>
    </r>
    <r>
      <rPr>
        <sz val="11"/>
        <color theme="1"/>
        <rFont val="Calibri"/>
        <family val="2"/>
        <scheme val="minor"/>
      </rPr>
      <t>&lt;</t>
    </r>
    <r>
      <rPr>
        <sz val="11"/>
        <color theme="1"/>
        <rFont val="Calibri"/>
        <family val="2"/>
        <scheme val="minor"/>
      </rPr>
      <t xml:space="preserve"> 0.00001]</t>
    </r>
  </si>
  <si>
    <r>
      <rPr>
        <b/>
        <sz val="14"/>
        <rFont val="Symbol"/>
        <family val="1"/>
        <charset val="2"/>
      </rPr>
      <t>S</t>
    </r>
    <r>
      <rPr>
        <b/>
        <vertAlign val="subscript"/>
        <sz val="11"/>
        <rFont val="Calibri"/>
        <family val="2"/>
        <scheme val="minor"/>
      </rPr>
      <t>TQ</t>
    </r>
  </si>
  <si>
    <r>
      <t xml:space="preserve">#["-" indicates chemical not detected or TQ (or </t>
    </r>
    <r>
      <rPr>
        <sz val="14"/>
        <color theme="1"/>
        <rFont val="Symbol"/>
        <family val="1"/>
        <charset val="2"/>
      </rPr>
      <t>S</t>
    </r>
    <r>
      <rPr>
        <vertAlign val="subscript"/>
        <sz val="11"/>
        <color theme="1"/>
        <rFont val="Calibri"/>
        <family val="2"/>
        <scheme val="minor"/>
      </rPr>
      <t>TQ</t>
    </r>
    <r>
      <rPr>
        <sz val="11"/>
        <color theme="1"/>
        <rFont val="Calibri"/>
        <family val="2"/>
        <scheme val="minor"/>
      </rPr>
      <t>) &lt; 0.00001]</t>
    </r>
  </si>
  <si>
    <r>
      <rPr>
        <b/>
        <sz val="16"/>
        <color theme="1"/>
        <rFont val="Symbol"/>
        <family val="1"/>
        <charset val="2"/>
      </rPr>
      <t>S</t>
    </r>
    <r>
      <rPr>
        <b/>
        <vertAlign val="subscript"/>
        <sz val="11"/>
        <color theme="1"/>
        <rFont val="Calibri"/>
        <family val="2"/>
        <scheme val="minor"/>
      </rPr>
      <t>TQ</t>
    </r>
  </si>
  <si>
    <r>
      <rPr>
        <b/>
        <sz val="18"/>
        <color theme="1"/>
        <rFont val="Symbol"/>
        <family val="1"/>
        <charset val="2"/>
      </rPr>
      <t>S</t>
    </r>
    <r>
      <rPr>
        <b/>
        <vertAlign val="subscript"/>
        <sz val="11"/>
        <color theme="1"/>
        <rFont val="Calibri"/>
        <family val="2"/>
        <scheme val="minor"/>
      </rPr>
      <t>TQ</t>
    </r>
  </si>
  <si>
    <t>Desthio-prothioconazole</t>
  </si>
  <si>
    <t>3,4-Dichloroaniline (DCA)</t>
  </si>
  <si>
    <t>N,N-diethyl-m-toluamide (DEET)</t>
  </si>
  <si>
    <t>4-Androstene-3,17-dione</t>
  </si>
  <si>
    <t>Tris(dichloroisopropyl)phosphate</t>
  </si>
  <si>
    <t>Piperonyl butoxide</t>
  </si>
  <si>
    <t>Dimethyl phthalate</t>
  </si>
  <si>
    <t>Indeno[1,2,3-cd]pyrene</t>
  </si>
  <si>
    <t>4-Nitrophenol</t>
  </si>
  <si>
    <t>N-Nitrosodiphenylamine</t>
  </si>
  <si>
    <t>Benzylbutyl phthalate</t>
  </si>
  <si>
    <t>Bisphenol A</t>
  </si>
  <si>
    <t>Bis(2-ethylhexyl) phthalate</t>
  </si>
  <si>
    <t>4-tert-Octylphenol</t>
  </si>
  <si>
    <t>Di-n-butyl phthalate</t>
  </si>
  <si>
    <t>Diethyl phthalate</t>
  </si>
  <si>
    <t>Tris(2-butoxyethyl)phosphate</t>
  </si>
  <si>
    <t>2-Nitrophenol</t>
  </si>
  <si>
    <t>4-Cumylphenol</t>
  </si>
  <si>
    <t>D-Limonene</t>
  </si>
  <si>
    <t>4-Chloro-3-methylphenol</t>
  </si>
  <si>
    <t>N-Nitrosodimethylamine</t>
  </si>
  <si>
    <t>Tributyl phosphate</t>
  </si>
  <si>
    <t>Triphenyl phosphate</t>
  </si>
  <si>
    <t>Menthol</t>
  </si>
  <si>
    <t>Methyl salicylate</t>
  </si>
  <si>
    <t>p,p'-DDD</t>
  </si>
  <si>
    <t>2,4-Dichlorophenol</t>
  </si>
  <si>
    <t>2,4-Dimethylphenol</t>
  </si>
  <si>
    <t>Triethyl citrate</t>
  </si>
  <si>
    <t>p,p'-DDE</t>
  </si>
  <si>
    <t>Benzo[ghi]perylene</t>
  </si>
  <si>
    <t>5-Methyl-1H-benzotriazole</t>
  </si>
  <si>
    <t>Di-n-octyl phthalate</t>
  </si>
  <si>
    <t>Hexahydrohexamethylcyclopentabenzopyran (HHCB)</t>
  </si>
  <si>
    <t>3,4-Dichlorophenyl isocyanate</t>
  </si>
  <si>
    <t>2,4,6-Trichlorophenol</t>
  </si>
  <si>
    <t>p-Cresol</t>
  </si>
  <si>
    <t>lambda-Cyhalothrin</t>
  </si>
  <si>
    <t>2,2',4,4'-Tetrabromodiphenylether  (PBDE 47)</t>
  </si>
  <si>
    <t>1,7-Dimethylxanthine  (p-Xanthine)</t>
  </si>
  <si>
    <t>DCPMU (diuron degradate)</t>
  </si>
  <si>
    <t>2,2',4,4',5-Pentabromodiphenyl ether  (PBDE 99)</t>
  </si>
  <si>
    <t>DCPU (diuron degradate)</t>
  </si>
  <si>
    <t>Tris(2-chloroethyl)phosphate</t>
  </si>
  <si>
    <t>1-Methylnaphthalene</t>
  </si>
  <si>
    <r>
      <rPr>
        <b/>
        <sz val="14"/>
        <color theme="1"/>
        <rFont val="Symbol"/>
        <family val="1"/>
        <charset val="2"/>
      </rPr>
      <t>S</t>
    </r>
    <r>
      <rPr>
        <b/>
        <vertAlign val="subscript"/>
        <sz val="11"/>
        <color theme="1"/>
        <rFont val="Calibri"/>
        <family val="2"/>
        <scheme val="minor"/>
      </rPr>
      <t>EAR</t>
    </r>
  </si>
  <si>
    <t xml:space="preserve">CA2 </t>
  </si>
  <si>
    <t xml:space="preserve">MN </t>
  </si>
  <si>
    <t xml:space="preserve">NE </t>
  </si>
  <si>
    <t xml:space="preserve">NJ </t>
  </si>
  <si>
    <t xml:space="preserve">NY </t>
  </si>
  <si>
    <t xml:space="preserve">OH </t>
  </si>
  <si>
    <t xml:space="preserve">OK2 </t>
  </si>
  <si>
    <t xml:space="preserve">TX </t>
  </si>
  <si>
    <t xml:space="preserve">#Table S2d. Site-specific Toxicity Quotients (TQ), based on U.S. Environmental Protection Agency (EPA) Office of Pesticide Programs (OPP) Acute Invertebrate Aquatic Life Benchmarks in Table S2c, for the Environmental Health Program, National Stormwater Reconnaissance. Red shading indicates relative TQ across all samples.  </t>
  </si>
  <si>
    <t xml:space="preserve">#Table S2b. Site-specific Toxicity Quotients (TQ), based on U.S. Environmental Protection Agency (EPA) Office of Pesticide Programs (OPP) Acute Fish Aquatic Life Benchmarks in Table S2a, for the Environmental Health Program, National Stormwater Reconnaissance. Red shading indicates relative TQ across all samples.  </t>
  </si>
  <si>
    <t xml:space="preserve">#Table S2f. Site-specific Toxicity Quotients (TQ), based on U.S. Environmental Protection Agency (EPA) Office of Pesticide Programs (OPP) Acute Non-Vascular Plant Aquatic Life Benchmarks in Table S2e, for the Environmental Health Program, National Stormwater Reconnaissance. Red shading indicates relative TQ across all samples.  </t>
  </si>
  <si>
    <t xml:space="preserve">#Table S2h. Site-specific Toxicity Quotients (TQ), based on U.S. Environmental Protection Agency (EPA) Office of Pesticide Programs (OPP) Acute Vascular Plant Aquatic Life Benchmarks in Table S2g, for the Environmental Health Program, National Stormwater Reconnaissance. Red shading indicates relative TQ across all samples.  </t>
  </si>
  <si>
    <t xml:space="preserve">#Table S1b. Site-specific Exposure Activity Ratios (EAR) for the 142 detected compounds with exact Chemical Abstract Service (CAS) number matches and reliable concentration-response relationship and Activity Concentration at Cutoff (ACC) data in ToxCast EAR for the Environmental Health Program, National Stormwater Reconnaissance. Red shading indicates relative EAR across all samples.  </t>
  </si>
  <si>
    <t xml:space="preserve">#Table S1c. Site-specific Exposure Activity Ratios (EAR) by ToxCast endpoint for those compounds with exact Chemical Abstract Service (CAS) number matches and reliable concentration-response relationship and Activity Concentration at Cutoff (ACC) data in ToxCast, for the Environmental Health Program, National Stormwater Reconnaissance. Red shading indicates relative EAR across all samples.  </t>
  </si>
  <si>
    <t xml:space="preserve">#Table S1d. Site-specific Exposure Activity Ratios (EAR) for the 12 detected compounds with EAR ≥0.00001 from among the 142 with exact Chemical Abstract Service (CAS) number matches and reliable concentration-response relationship and Activity Concentration at Cutoff (ACC) data for the Tanguay zebrafish endpoints in ToxCast, for the Environmental Health Program, National Stormwater Reconnaissance. Red shading indicates relative EAR across all samples.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</si>
</sst>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000"/>
    <numFmt numFmtId="165" formatCode="0.0000"/>
    <numFmt numFmtId="166" formatCode="0.000000000"/>
    <numFmt numFmtId="167" formatCode="hhmm"/>
  </numFmts>
  <fonts count="35">
    <font>
      <sz val="11"/>
      <color theme="1"/>
      <name val="Calibri"/>
      <family val="2"/>
      <scheme val="minor"/>
    </font>
    <font>
      <b/>
      <sz val="11"/>
      <color theme="1"/>
      <name val="Calibri"/>
      <family val="2"/>
      <scheme val="minor"/>
    </font>
    <font>
      <sz val="10"/>
      <name val="Arial"/>
      <family val="2"/>
    </font>
    <font>
      <sz val="22"/>
      <color rgb="FF000000"/>
      <name val="Times New Roman"/>
      <family val="1"/>
    </font>
    <font>
      <i/>
      <sz val="12"/>
      <color rgb="FF000000"/>
      <name val="Times New Roman"/>
      <family val="1"/>
    </font>
    <font>
      <i/>
      <vertAlign val="superscript"/>
      <sz val="12"/>
      <color rgb="FF000000"/>
      <name val="Times New Roman"/>
      <family val="1"/>
    </font>
    <font>
      <sz val="12"/>
      <color rgb="FF000000"/>
      <name val="Times New Roman Italic"/>
    </font>
    <font>
      <vertAlign val="superscript"/>
      <sz val="12"/>
      <color rgb="FF000000"/>
      <name val="Times New Roman Italic"/>
    </font>
    <font>
      <sz val="12"/>
      <color rgb="FF000000"/>
      <name val="Times New Roman"/>
      <family val="1"/>
    </font>
    <font>
      <b/>
      <sz val="14"/>
      <color theme="1"/>
      <name val="Times New Roman"/>
      <family val="1"/>
    </font>
    <font>
      <sz val="12"/>
      <color theme="1"/>
      <name val="Times New Roman"/>
      <family val="1"/>
    </font>
    <font>
      <b/>
      <sz val="12"/>
      <color theme="1"/>
      <name val="Times New Roman"/>
      <family val="1"/>
    </font>
    <font>
      <b/>
      <sz val="11"/>
      <name val="Arial"/>
      <family val="2"/>
      <charset val="2"/>
    </font>
    <font>
      <b/>
      <sz val="14"/>
      <name val="Symbol"/>
      <charset val="2"/>
    </font>
    <font>
      <b/>
      <sz val="11"/>
      <name val="Arial"/>
      <family val="2"/>
    </font>
    <font>
      <b/>
      <sz val="11"/>
      <color theme="0"/>
      <name val="Calibri"/>
      <family val="2"/>
      <scheme val="minor"/>
    </font>
    <font>
      <b/>
      <sz val="11"/>
      <color theme="1"/>
      <name val="Arial"/>
      <family val="2"/>
    </font>
    <font>
      <b/>
      <vertAlign val="subscript"/>
      <sz val="11"/>
      <name val="Arial"/>
      <family val="2"/>
    </font>
    <font>
      <b/>
      <i/>
      <sz val="11"/>
      <color rgb="FFFF0000"/>
      <name val="Calibri (Body)"/>
    </font>
    <font>
      <b/>
      <sz val="11"/>
      <name val="Calibri"/>
      <family val="2"/>
      <scheme val="minor"/>
    </font>
    <font>
      <sz val="11"/>
      <name val="Calibri"/>
      <family val="2"/>
      <scheme val="minor"/>
    </font>
    <font>
      <vertAlign val="subscript"/>
      <sz val="11"/>
      <color theme="1"/>
      <name val="Calibri"/>
      <family val="2"/>
      <scheme val="minor"/>
    </font>
    <font>
      <b/>
      <vertAlign val="subscript"/>
      <sz val="11"/>
      <color theme="1"/>
      <name val="Calibri"/>
      <family val="2"/>
      <scheme val="minor"/>
    </font>
    <font>
      <sz val="14"/>
      <color theme="1"/>
      <name val="Symbol"/>
      <family val="1"/>
      <charset val="2"/>
    </font>
    <font>
      <b/>
      <sz val="16"/>
      <color theme="1"/>
      <name val="Symbol"/>
      <family val="1"/>
      <charset val="2"/>
    </font>
    <font>
      <b/>
      <sz val="11"/>
      <color theme="1"/>
      <name val="Calibri"/>
      <family val="1"/>
      <charset val="2"/>
      <scheme val="minor"/>
    </font>
    <font>
      <b/>
      <vertAlign val="subscript"/>
      <sz val="11"/>
      <name val="Calibri"/>
      <family val="2"/>
      <scheme val="minor"/>
    </font>
    <font>
      <b/>
      <sz val="14"/>
      <name val="Symbol"/>
      <family val="1"/>
      <charset val="2"/>
    </font>
    <font>
      <b/>
      <sz val="11"/>
      <name val="Calibri"/>
      <family val="1"/>
      <charset val="2"/>
      <scheme val="minor"/>
    </font>
    <font>
      <sz val="11"/>
      <color theme="1"/>
      <name val="Symbol"/>
      <family val="1"/>
      <charset val="2"/>
    </font>
    <font>
      <b/>
      <sz val="11"/>
      <name val="Symbol"/>
      <family val="1"/>
      <charset val="2"/>
    </font>
    <font>
      <b/>
      <sz val="11"/>
      <color theme="1"/>
      <name val="Symbol"/>
      <family val="1"/>
      <charset val="2"/>
    </font>
    <font>
      <b/>
      <sz val="18"/>
      <color theme="1"/>
      <name val="Symbol"/>
      <family val="1"/>
      <charset val="2"/>
    </font>
    <font>
      <b/>
      <sz val="14"/>
      <color theme="1"/>
      <name val="Symbol"/>
      <family val="1"/>
      <charset val="2"/>
    </font>
    <font>
      <b/>
      <sz val="11"/>
      <color rgb="FFFF0000"/>
      <name val="Calibri"/>
      <family val="2"/>
      <scheme val="minor"/>
    </font>
  </fonts>
  <fills count="6">
    <fill>
      <patternFill patternType="none"/>
    </fill>
    <fill>
      <patternFill patternType="gray125"/>
    </fill>
    <fill>
      <patternFill patternType="solid">
        <fgColor theme="4" tint="0.79998168889431442"/>
        <bgColor indexed="64"/>
      </patternFill>
    </fill>
    <fill>
      <patternFill patternType="solid">
        <fgColor theme="1"/>
        <bgColor indexed="64"/>
      </patternFill>
    </fill>
    <fill>
      <patternFill patternType="solid">
        <fgColor theme="0"/>
        <bgColor indexed="64"/>
      </patternFill>
    </fill>
    <fill>
      <patternFill patternType="solid">
        <fgColor theme="3" tint="0.79998168889431442"/>
        <bgColor indexed="64"/>
      </patternFill>
    </fill>
  </fills>
  <borders count="1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s>
  <cellStyleXfs count="2">
    <xf numFmtId="0" fontId="0" fillId="0" borderId="0"/>
    <xf numFmtId="0" fontId="2" fillId="0" borderId="0"/>
  </cellStyleXfs>
  <cellXfs count="96">
    <xf numFmtId="0" fontId="0" fillId="0" borderId="0" xfId="0"/>
    <xf numFmtId="49" fontId="1" fillId="2" borderId="3" xfId="0" applyNumberFormat="1" applyFont="1" applyFill="1" applyBorder="1" applyAlignment="1">
      <alignment horizontal="left" vertical="center"/>
    </xf>
    <xf numFmtId="0" fontId="1" fillId="0" borderId="0" xfId="0" applyFont="1"/>
    <xf numFmtId="0" fontId="1" fillId="0" borderId="1" xfId="0" applyFont="1" applyBorder="1"/>
    <xf numFmtId="0" fontId="1" fillId="0" borderId="3" xfId="0" applyFont="1" applyBorder="1"/>
    <xf numFmtId="0" fontId="3" fillId="0" borderId="0" xfId="0" applyFont="1" applyAlignment="1">
      <alignment horizontal="center" vertical="center" wrapText="1"/>
    </xf>
    <xf numFmtId="0" fontId="4" fillId="0" borderId="0" xfId="0" applyFont="1" applyAlignment="1">
      <alignment horizontal="center" vertical="center" wrapText="1"/>
    </xf>
    <xf numFmtId="0" fontId="6" fillId="0" borderId="0" xfId="0" applyFont="1" applyAlignment="1">
      <alignment horizontal="center" vertical="center" wrapText="1"/>
    </xf>
    <xf numFmtId="0" fontId="8" fillId="0" borderId="0" xfId="0" applyFont="1" applyAlignment="1">
      <alignment horizontal="justify" vertical="center" wrapText="1"/>
    </xf>
    <xf numFmtId="0" fontId="0" fillId="0" borderId="0" xfId="0" applyAlignment="1">
      <alignment wrapText="1"/>
    </xf>
    <xf numFmtId="0" fontId="9" fillId="0" borderId="0" xfId="0" applyFont="1" applyAlignment="1">
      <alignment horizontal="center"/>
    </xf>
    <xf numFmtId="0" fontId="10" fillId="0" borderId="0" xfId="0" applyFont="1" applyAlignment="1">
      <alignment wrapText="1"/>
    </xf>
    <xf numFmtId="0" fontId="1" fillId="0" borderId="4" xfId="0" applyFont="1" applyBorder="1"/>
    <xf numFmtId="0" fontId="1" fillId="0" borderId="7" xfId="0" applyFont="1" applyBorder="1"/>
    <xf numFmtId="0" fontId="1" fillId="0" borderId="0" xfId="0" applyFont="1" applyAlignment="1">
      <alignment textRotation="90"/>
    </xf>
    <xf numFmtId="0" fontId="0" fillId="0" borderId="0" xfId="0" applyAlignment="1">
      <alignment horizontal="center"/>
    </xf>
    <xf numFmtId="164" fontId="0" fillId="0" borderId="0" xfId="0" applyNumberFormat="1" applyAlignment="1">
      <alignment horizontal="center"/>
    </xf>
    <xf numFmtId="164" fontId="0" fillId="0" borderId="9" xfId="0" applyNumberFormat="1" applyBorder="1" applyAlignment="1">
      <alignment horizontal="center"/>
    </xf>
    <xf numFmtId="0" fontId="1" fillId="0" borderId="2" xfId="0" applyFont="1" applyBorder="1" applyAlignment="1">
      <alignment horizontal="center" textRotation="90"/>
    </xf>
    <xf numFmtId="164" fontId="0" fillId="3" borderId="0" xfId="0" applyNumberFormat="1" applyFill="1" applyAlignment="1">
      <alignment horizontal="center"/>
    </xf>
    <xf numFmtId="164" fontId="0" fillId="3" borderId="9" xfId="0" applyNumberFormat="1" applyFill="1" applyBorder="1" applyAlignment="1">
      <alignment horizontal="center"/>
    </xf>
    <xf numFmtId="0" fontId="1" fillId="0" borderId="2" xfId="0" applyFont="1" applyBorder="1" applyAlignment="1">
      <alignment horizontal="center" textRotation="90" wrapText="1"/>
    </xf>
    <xf numFmtId="0" fontId="1" fillId="0" borderId="3" xfId="0" applyFont="1" applyBorder="1" applyAlignment="1">
      <alignment horizontal="center" textRotation="90" wrapText="1"/>
    </xf>
    <xf numFmtId="0" fontId="1" fillId="3" borderId="2" xfId="0" applyFont="1" applyFill="1" applyBorder="1" applyAlignment="1">
      <alignment horizontal="center" textRotation="90" wrapText="1"/>
    </xf>
    <xf numFmtId="167" fontId="12" fillId="0" borderId="0" xfId="0" applyNumberFormat="1" applyFont="1" applyAlignment="1" applyProtection="1">
      <alignment horizontal="left"/>
      <protection locked="0"/>
    </xf>
    <xf numFmtId="164" fontId="15" fillId="0" borderId="0" xfId="0" applyNumberFormat="1" applyFont="1" applyAlignment="1">
      <alignment horizontal="center"/>
    </xf>
    <xf numFmtId="164" fontId="1" fillId="0" borderId="0" xfId="0" applyNumberFormat="1" applyFont="1" applyAlignment="1">
      <alignment horizontal="center"/>
    </xf>
    <xf numFmtId="167" fontId="14" fillId="0" borderId="0" xfId="0" applyNumberFormat="1" applyFont="1" applyAlignment="1" applyProtection="1">
      <alignment horizontal="left"/>
      <protection locked="0"/>
    </xf>
    <xf numFmtId="0" fontId="1" fillId="0" borderId="0" xfId="0" applyFont="1" applyAlignment="1">
      <alignment horizontal="center"/>
    </xf>
    <xf numFmtId="164" fontId="1" fillId="4" borderId="0" xfId="0" applyNumberFormat="1" applyFont="1" applyFill="1" applyAlignment="1">
      <alignment horizontal="center"/>
    </xf>
    <xf numFmtId="164" fontId="15" fillId="4" borderId="0" xfId="0" applyNumberFormat="1" applyFont="1" applyFill="1" applyAlignment="1">
      <alignment horizontal="center"/>
    </xf>
    <xf numFmtId="0" fontId="1" fillId="3" borderId="2" xfId="0" applyFont="1" applyFill="1" applyBorder="1" applyAlignment="1">
      <alignment horizontal="center"/>
    </xf>
    <xf numFmtId="0" fontId="1" fillId="0" borderId="6" xfId="0" applyFont="1" applyBorder="1"/>
    <xf numFmtId="0" fontId="1" fillId="0" borderId="10" xfId="0" applyFont="1" applyBorder="1"/>
    <xf numFmtId="0" fontId="1" fillId="0" borderId="11" xfId="0" applyFont="1" applyBorder="1"/>
    <xf numFmtId="49" fontId="1" fillId="0" borderId="4" xfId="0" applyNumberFormat="1" applyFont="1" applyBorder="1" applyAlignment="1">
      <alignment horizontal="left" vertical="center"/>
    </xf>
    <xf numFmtId="49" fontId="16" fillId="0" borderId="0" xfId="0" applyNumberFormat="1" applyFont="1" applyAlignment="1">
      <alignment vertical="center" wrapText="1"/>
    </xf>
    <xf numFmtId="49" fontId="1" fillId="2" borderId="6" xfId="0" applyNumberFormat="1" applyFont="1" applyFill="1" applyBorder="1" applyAlignment="1">
      <alignment horizontal="left" vertical="center"/>
    </xf>
    <xf numFmtId="49" fontId="1" fillId="0" borderId="10" xfId="0" applyNumberFormat="1" applyFont="1" applyBorder="1" applyAlignment="1">
      <alignment horizontal="left" vertical="center"/>
    </xf>
    <xf numFmtId="49" fontId="1" fillId="0" borderId="11" xfId="0" applyNumberFormat="1" applyFont="1" applyBorder="1" applyAlignment="1">
      <alignment horizontal="left" vertical="center"/>
    </xf>
    <xf numFmtId="49" fontId="1" fillId="2" borderId="3" xfId="0" applyNumberFormat="1" applyFont="1" applyFill="1" applyBorder="1" applyAlignment="1">
      <alignment horizontal="center" vertical="center"/>
    </xf>
    <xf numFmtId="49" fontId="0" fillId="0" borderId="5" xfId="0" applyNumberFormat="1" applyBorder="1" applyAlignment="1">
      <alignment horizontal="center" vertical="center"/>
    </xf>
    <xf numFmtId="0" fontId="0" fillId="0" borderId="5" xfId="0" applyBorder="1" applyAlignment="1">
      <alignment horizontal="center" vertical="center"/>
    </xf>
    <xf numFmtId="49" fontId="0" fillId="0" borderId="8" xfId="0" applyNumberFormat="1" applyBorder="1" applyAlignment="1">
      <alignment horizontal="center" vertical="center"/>
    </xf>
    <xf numFmtId="0" fontId="1" fillId="0" borderId="0" xfId="0" applyFont="1" applyAlignment="1">
      <alignment wrapText="1"/>
    </xf>
    <xf numFmtId="0" fontId="1" fillId="0" borderId="6" xfId="0" applyFont="1" applyBorder="1" applyAlignment="1">
      <alignment wrapText="1"/>
    </xf>
    <xf numFmtId="49" fontId="1" fillId="0" borderId="6" xfId="0" applyNumberFormat="1" applyFont="1" applyBorder="1" applyAlignment="1">
      <alignment horizontal="left" vertical="center"/>
    </xf>
    <xf numFmtId="49" fontId="1" fillId="0" borderId="3" xfId="0" applyNumberFormat="1" applyFont="1" applyBorder="1" applyAlignment="1">
      <alignment horizontal="left" vertical="center"/>
    </xf>
    <xf numFmtId="49" fontId="1" fillId="0" borderId="3" xfId="0" applyNumberFormat="1" applyFont="1" applyBorder="1" applyAlignment="1">
      <alignment horizontal="center" vertical="center"/>
    </xf>
    <xf numFmtId="164" fontId="0" fillId="0" borderId="5" xfId="0" applyNumberFormat="1" applyBorder="1" applyAlignment="1">
      <alignment horizontal="center" vertical="center"/>
    </xf>
    <xf numFmtId="0" fontId="18" fillId="0" borderId="0" xfId="0" applyFont="1" applyAlignment="1">
      <alignment wrapText="1"/>
    </xf>
    <xf numFmtId="0" fontId="0" fillId="0" borderId="5" xfId="0" applyBorder="1"/>
    <xf numFmtId="0" fontId="0" fillId="0" borderId="8" xfId="0" applyBorder="1"/>
    <xf numFmtId="0" fontId="19" fillId="0" borderId="4" xfId="1" applyFont="1" applyBorder="1"/>
    <xf numFmtId="0" fontId="20" fillId="0" borderId="5" xfId="1" applyFont="1" applyBorder="1"/>
    <xf numFmtId="0" fontId="0" fillId="0" borderId="0" xfId="0" applyAlignment="1">
      <alignment horizontal="left"/>
    </xf>
    <xf numFmtId="164" fontId="0" fillId="0" borderId="5" xfId="0" applyNumberFormat="1" applyBorder="1" applyAlignment="1">
      <alignment horizontal="center"/>
    </xf>
    <xf numFmtId="164" fontId="15" fillId="5" borderId="5" xfId="0" applyNumberFormat="1" applyFont="1" applyFill="1" applyBorder="1" applyAlignment="1">
      <alignment horizontal="center"/>
    </xf>
    <xf numFmtId="164" fontId="0" fillId="0" borderId="8" xfId="0" applyNumberFormat="1" applyBorder="1" applyAlignment="1">
      <alignment horizontal="center"/>
    </xf>
    <xf numFmtId="0" fontId="0" fillId="3" borderId="0" xfId="0" applyFill="1" applyAlignment="1">
      <alignment horizontal="center"/>
    </xf>
    <xf numFmtId="0" fontId="0" fillId="3" borderId="9" xfId="0" applyFill="1" applyBorder="1" applyAlignment="1">
      <alignment horizontal="center"/>
    </xf>
    <xf numFmtId="164" fontId="15" fillId="5" borderId="8" xfId="0" applyNumberFormat="1" applyFont="1" applyFill="1" applyBorder="1" applyAlignment="1">
      <alignment horizontal="center"/>
    </xf>
    <xf numFmtId="0" fontId="25" fillId="0" borderId="3" xfId="0" applyFont="1" applyBorder="1" applyAlignment="1">
      <alignment horizontal="center" textRotation="90"/>
    </xf>
    <xf numFmtId="0" fontId="1" fillId="0" borderId="0" xfId="0" applyFont="1" applyAlignment="1">
      <alignment horizontal="center" wrapText="1"/>
    </xf>
    <xf numFmtId="167" fontId="19" fillId="0" borderId="0" xfId="0" applyNumberFormat="1" applyFont="1" applyAlignment="1" applyProtection="1">
      <alignment horizontal="left"/>
      <protection locked="0"/>
    </xf>
    <xf numFmtId="167" fontId="28" fillId="0" borderId="0" xfId="0" applyNumberFormat="1" applyFont="1" applyAlignment="1" applyProtection="1">
      <alignment horizontal="left"/>
      <protection locked="0"/>
    </xf>
    <xf numFmtId="164" fontId="1" fillId="5" borderId="5" xfId="0" applyNumberFormat="1" applyFont="1" applyFill="1" applyBorder="1" applyAlignment="1">
      <alignment horizontal="center"/>
    </xf>
    <xf numFmtId="164" fontId="1" fillId="5" borderId="8" xfId="0" applyNumberFormat="1" applyFont="1" applyFill="1" applyBorder="1" applyAlignment="1">
      <alignment horizontal="center"/>
    </xf>
    <xf numFmtId="0" fontId="25" fillId="0" borderId="3" xfId="0" applyFont="1" applyBorder="1" applyAlignment="1">
      <alignment horizontal="center" textRotation="90" wrapText="1"/>
    </xf>
    <xf numFmtId="164" fontId="0" fillId="0" borderId="0" xfId="0" quotePrefix="1" applyNumberFormat="1" applyAlignment="1">
      <alignment horizontal="center"/>
    </xf>
    <xf numFmtId="164" fontId="0" fillId="0" borderId="9" xfId="0" quotePrefix="1" applyNumberFormat="1" applyBorder="1" applyAlignment="1">
      <alignment horizontal="center"/>
    </xf>
    <xf numFmtId="166" fontId="0" fillId="0" borderId="0" xfId="0" applyNumberFormat="1"/>
    <xf numFmtId="2" fontId="0" fillId="0" borderId="0" xfId="0" applyNumberFormat="1" applyAlignment="1">
      <alignment horizontal="center"/>
    </xf>
    <xf numFmtId="2" fontId="25" fillId="0" borderId="3" xfId="0" applyNumberFormat="1" applyFont="1" applyBorder="1" applyAlignment="1">
      <alignment horizontal="center" textRotation="90" wrapText="1"/>
    </xf>
    <xf numFmtId="164" fontId="1" fillId="5" borderId="12" xfId="0" applyNumberFormat="1" applyFont="1" applyFill="1" applyBorder="1" applyAlignment="1">
      <alignment horizontal="center"/>
    </xf>
    <xf numFmtId="164" fontId="15" fillId="5" borderId="10" xfId="0" applyNumberFormat="1" applyFont="1" applyFill="1" applyBorder="1" applyAlignment="1">
      <alignment horizontal="center"/>
    </xf>
    <xf numFmtId="164" fontId="1" fillId="5" borderId="10" xfId="0" applyNumberFormat="1" applyFont="1" applyFill="1" applyBorder="1" applyAlignment="1">
      <alignment horizontal="center"/>
    </xf>
    <xf numFmtId="164" fontId="1" fillId="5" borderId="11" xfId="0" applyNumberFormat="1" applyFont="1" applyFill="1" applyBorder="1" applyAlignment="1">
      <alignment horizontal="center"/>
    </xf>
    <xf numFmtId="165" fontId="0" fillId="0" borderId="0" xfId="0" applyNumberFormat="1" applyAlignment="1">
      <alignment horizontal="center"/>
    </xf>
    <xf numFmtId="165" fontId="25" fillId="0" borderId="3" xfId="0" applyNumberFormat="1" applyFont="1" applyBorder="1" applyAlignment="1">
      <alignment horizontal="center" textRotation="90" wrapText="1"/>
    </xf>
    <xf numFmtId="1" fontId="0" fillId="0" borderId="5" xfId="0" applyNumberFormat="1" applyBorder="1" applyAlignment="1">
      <alignment horizontal="center" vertical="center"/>
    </xf>
    <xf numFmtId="0" fontId="1" fillId="0" borderId="9" xfId="0" applyFont="1" applyBorder="1" applyAlignment="1">
      <alignment horizontal="center" textRotation="90" wrapText="1"/>
    </xf>
    <xf numFmtId="0" fontId="34" fillId="0" borderId="0" xfId="0" applyFont="1"/>
    <xf numFmtId="49" fontId="34" fillId="0" borderId="4" xfId="0" applyNumberFormat="1" applyFont="1" applyBorder="1" applyAlignment="1">
      <alignment horizontal="left" vertical="center"/>
    </xf>
    <xf numFmtId="49" fontId="1" fillId="0" borderId="7" xfId="0" applyNumberFormat="1" applyFont="1" applyBorder="1" applyAlignment="1">
      <alignment horizontal="left" vertical="center"/>
    </xf>
    <xf numFmtId="49" fontId="0" fillId="0" borderId="12" xfId="0" applyNumberFormat="1" applyBorder="1" applyAlignment="1">
      <alignment horizontal="left" vertical="center"/>
    </xf>
    <xf numFmtId="49" fontId="0" fillId="0" borderId="10" xfId="0" applyNumberFormat="1" applyBorder="1" applyAlignment="1">
      <alignment horizontal="left" vertical="center"/>
    </xf>
    <xf numFmtId="0" fontId="0" fillId="0" borderId="10" xfId="0" applyBorder="1" applyAlignment="1">
      <alignment horizontal="left" wrapText="1"/>
    </xf>
    <xf numFmtId="49" fontId="0" fillId="0" borderId="11" xfId="0" applyNumberFormat="1" applyBorder="1" applyAlignment="1">
      <alignment horizontal="left" vertical="center"/>
    </xf>
    <xf numFmtId="49" fontId="0" fillId="0" borderId="0" xfId="0" applyNumberFormat="1" applyAlignment="1">
      <alignment horizontal="left" vertical="center"/>
    </xf>
    <xf numFmtId="49" fontId="0" fillId="0" borderId="0" xfId="0" applyNumberFormat="1" applyAlignment="1">
      <alignment horizontal="center" vertical="center"/>
    </xf>
    <xf numFmtId="49" fontId="0" fillId="0" borderId="5" xfId="0" applyNumberFormat="1" applyBorder="1" applyAlignment="1">
      <alignment horizontal="left" vertical="center"/>
    </xf>
    <xf numFmtId="49" fontId="0" fillId="0" borderId="8" xfId="0" applyNumberFormat="1" applyBorder="1" applyAlignment="1">
      <alignment horizontal="left" vertical="center"/>
    </xf>
    <xf numFmtId="0" fontId="1" fillId="0" borderId="0" xfId="0" applyFont="1" applyAlignment="1">
      <alignment horizontal="left" wrapText="1"/>
    </xf>
    <xf numFmtId="0" fontId="0" fillId="0" borderId="0" xfId="0" applyAlignment="1">
      <alignment horizontal="left" wrapText="1"/>
    </xf>
    <xf numFmtId="49" fontId="16" fillId="0" borderId="0" xfId="0" applyNumberFormat="1" applyFont="1" applyAlignment="1">
      <alignment horizontal="left" vertical="center" wrapText="1"/>
    </xf>
  </cellXfs>
  <cellStyles count="2">
    <cellStyle name="Normal" xfId="0" builtinId="0"/>
    <cellStyle name="Normal 2" xfId="1" xr:uid="{01229BBC-F0D0-4C97-9F1C-01F4483F8379}"/>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0F07B0-A1AD-614D-B70E-BA68F9FD265A}">
  <dimension ref="A1:A11"/>
  <sheetViews>
    <sheetView showGridLines="0" zoomScale="150" zoomScaleNormal="150" workbookViewId="0">
      <selection activeCell="A18" sqref="A18"/>
    </sheetView>
  </sheetViews>
  <sheetFormatPr baseColWidth="10" defaultColWidth="11.5" defaultRowHeight="15"/>
  <cols>
    <col min="1" max="1" width="106.33203125" customWidth="1"/>
  </cols>
  <sheetData>
    <row r="1" spans="1:1" ht="58">
      <c r="A1" s="5" t="s">
        <v>189</v>
      </c>
    </row>
    <row r="2" spans="1:1" ht="19">
      <c r="A2" s="6" t="s">
        <v>187</v>
      </c>
    </row>
    <row r="3" spans="1:1" ht="38">
      <c r="A3" s="7" t="s">
        <v>188</v>
      </c>
    </row>
    <row r="4" spans="1:1" ht="16">
      <c r="A4" s="8"/>
    </row>
    <row r="5" spans="1:1">
      <c r="A5" t="s">
        <v>185</v>
      </c>
    </row>
    <row r="6" spans="1:1">
      <c r="A6" s="9"/>
    </row>
    <row r="7" spans="1:1" ht="18">
      <c r="A7" s="10" t="s">
        <v>287</v>
      </c>
    </row>
    <row r="9" spans="1:1" ht="119">
      <c r="A9" s="11" t="s">
        <v>186</v>
      </c>
    </row>
    <row r="11" spans="1:1">
      <c r="A11" s="50"/>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6411C2-76DF-4842-8C77-9835E15625FB}">
  <dimension ref="A1:C54"/>
  <sheetViews>
    <sheetView showGridLines="0" zoomScale="150" zoomScaleNormal="150" workbookViewId="0"/>
  </sheetViews>
  <sheetFormatPr baseColWidth="10" defaultColWidth="8.83203125" defaultRowHeight="15"/>
  <cols>
    <col min="1" max="1" width="11.33203125" style="2" bestFit="1" customWidth="1"/>
    <col min="2" max="2" width="47.5" bestFit="1" customWidth="1"/>
    <col min="3" max="3" width="6" style="15" bestFit="1" customWidth="1"/>
  </cols>
  <sheetData>
    <row r="1" spans="1:3" s="2" customFormat="1" ht="16" thickBot="1">
      <c r="A1" s="46" t="s">
        <v>183</v>
      </c>
      <c r="B1" s="47" t="s">
        <v>0</v>
      </c>
      <c r="C1" s="48" t="s">
        <v>2</v>
      </c>
    </row>
    <row r="2" spans="1:3">
      <c r="A2" s="38" t="s">
        <v>3</v>
      </c>
      <c r="B2" s="85" t="s">
        <v>4</v>
      </c>
      <c r="C2" s="41">
        <v>1.43</v>
      </c>
    </row>
    <row r="3" spans="1:3">
      <c r="A3" s="38" t="s">
        <v>5</v>
      </c>
      <c r="B3" s="86" t="s">
        <v>6</v>
      </c>
      <c r="C3" s="42">
        <v>1</v>
      </c>
    </row>
    <row r="4" spans="1:3">
      <c r="A4" s="38" t="s">
        <v>7</v>
      </c>
      <c r="B4" s="86" t="s">
        <v>8</v>
      </c>
      <c r="C4" s="41">
        <v>49</v>
      </c>
    </row>
    <row r="5" spans="1:3">
      <c r="A5" s="38" t="s">
        <v>11</v>
      </c>
      <c r="B5" s="86" t="s">
        <v>12</v>
      </c>
      <c r="C5" s="41">
        <v>100</v>
      </c>
    </row>
    <row r="6" spans="1:3">
      <c r="A6" s="38" t="s">
        <v>15</v>
      </c>
      <c r="B6" s="86" t="s">
        <v>16</v>
      </c>
      <c r="C6" s="42">
        <v>290</v>
      </c>
    </row>
    <row r="7" spans="1:3">
      <c r="A7" s="38" t="s">
        <v>19</v>
      </c>
      <c r="B7" s="86" t="s">
        <v>20</v>
      </c>
      <c r="C7" s="41">
        <v>1340</v>
      </c>
    </row>
    <row r="8" spans="1:3">
      <c r="A8" s="38" t="s">
        <v>23</v>
      </c>
      <c r="B8" s="86" t="s">
        <v>24</v>
      </c>
      <c r="C8" s="41">
        <v>6.8</v>
      </c>
    </row>
    <row r="9" spans="1:3">
      <c r="A9" s="38" t="s">
        <v>108</v>
      </c>
      <c r="B9" s="86" t="s">
        <v>208</v>
      </c>
      <c r="C9" s="42">
        <v>4580</v>
      </c>
    </row>
    <row r="10" spans="1:3">
      <c r="A10" s="38" t="s">
        <v>27</v>
      </c>
      <c r="B10" s="86" t="s">
        <v>28</v>
      </c>
      <c r="C10" s="41">
        <v>340</v>
      </c>
    </row>
    <row r="11" spans="1:3">
      <c r="A11" s="38" t="s">
        <v>31</v>
      </c>
      <c r="B11" s="86" t="s">
        <v>32</v>
      </c>
      <c r="C11" s="41">
        <v>1780</v>
      </c>
    </row>
    <row r="12" spans="1:3">
      <c r="A12" s="38" t="s">
        <v>35</v>
      </c>
      <c r="B12" s="86" t="s">
        <v>36</v>
      </c>
      <c r="C12" s="41">
        <v>12</v>
      </c>
    </row>
    <row r="13" spans="1:3">
      <c r="A13" s="38" t="s">
        <v>37</v>
      </c>
      <c r="B13" s="86" t="s">
        <v>38</v>
      </c>
      <c r="C13" s="41">
        <v>140</v>
      </c>
    </row>
    <row r="14" spans="1:3">
      <c r="A14" s="38" t="s">
        <v>39</v>
      </c>
      <c r="B14" s="86" t="s">
        <v>40</v>
      </c>
      <c r="C14" s="41">
        <v>64000</v>
      </c>
    </row>
    <row r="15" spans="1:3">
      <c r="A15" s="38" t="s">
        <v>41</v>
      </c>
      <c r="B15" s="86" t="s">
        <v>42</v>
      </c>
      <c r="C15" s="41">
        <v>3.1</v>
      </c>
    </row>
    <row r="16" spans="1:3">
      <c r="A16" s="38" t="s">
        <v>9</v>
      </c>
      <c r="B16" s="86" t="s">
        <v>10</v>
      </c>
      <c r="C16" s="41">
        <v>10000</v>
      </c>
    </row>
    <row r="17" spans="1:3">
      <c r="A17" s="38" t="s">
        <v>43</v>
      </c>
      <c r="B17" s="86" t="s">
        <v>44</v>
      </c>
      <c r="C17" s="42">
        <v>2</v>
      </c>
    </row>
    <row r="18" spans="1:3">
      <c r="A18" s="38" t="s">
        <v>116</v>
      </c>
      <c r="B18" s="86" t="s">
        <v>300</v>
      </c>
      <c r="C18" s="41">
        <v>4.8</v>
      </c>
    </row>
    <row r="19" spans="1:3">
      <c r="A19" s="38" t="s">
        <v>45</v>
      </c>
      <c r="B19" s="86" t="s">
        <v>46</v>
      </c>
      <c r="C19" s="41">
        <v>11000</v>
      </c>
    </row>
    <row r="20" spans="1:3">
      <c r="A20" s="38" t="s">
        <v>48</v>
      </c>
      <c r="B20" s="86" t="s">
        <v>49</v>
      </c>
      <c r="C20" s="41">
        <v>97600</v>
      </c>
    </row>
    <row r="21" spans="1:3">
      <c r="A21" s="38" t="s">
        <v>50</v>
      </c>
      <c r="B21" s="86" t="s">
        <v>51</v>
      </c>
      <c r="C21" s="41">
        <v>20</v>
      </c>
    </row>
    <row r="22" spans="1:3">
      <c r="A22" s="38" t="s">
        <v>52</v>
      </c>
      <c r="B22" s="86" t="s">
        <v>53</v>
      </c>
      <c r="C22" s="41">
        <v>3.08</v>
      </c>
    </row>
    <row r="23" spans="1:3">
      <c r="A23" s="38" t="s">
        <v>54</v>
      </c>
      <c r="B23" s="86" t="s">
        <v>55</v>
      </c>
      <c r="C23" s="41">
        <v>9353</v>
      </c>
    </row>
    <row r="24" spans="1:3">
      <c r="A24" s="38" t="s">
        <v>13</v>
      </c>
      <c r="B24" s="86" t="s">
        <v>14</v>
      </c>
      <c r="C24" s="41">
        <v>3600</v>
      </c>
    </row>
    <row r="25" spans="1:3">
      <c r="A25" s="38" t="s">
        <v>56</v>
      </c>
      <c r="B25" s="86" t="s">
        <v>57</v>
      </c>
      <c r="C25" s="41">
        <v>410</v>
      </c>
    </row>
    <row r="26" spans="1:3">
      <c r="A26" s="38" t="s">
        <v>60</v>
      </c>
      <c r="B26" s="86" t="s">
        <v>61</v>
      </c>
      <c r="C26" s="41">
        <v>4820</v>
      </c>
    </row>
    <row r="27" spans="1:3">
      <c r="A27" s="38" t="s">
        <v>62</v>
      </c>
      <c r="B27" s="86" t="s">
        <v>63</v>
      </c>
      <c r="C27" s="41">
        <v>140</v>
      </c>
    </row>
    <row r="28" spans="1:3">
      <c r="A28" s="38" t="s">
        <v>64</v>
      </c>
      <c r="B28" s="86" t="s">
        <v>65</v>
      </c>
      <c r="C28" s="42">
        <v>2600</v>
      </c>
    </row>
    <row r="29" spans="1:3">
      <c r="A29" s="38" t="s">
        <v>21</v>
      </c>
      <c r="B29" s="86" t="s">
        <v>22</v>
      </c>
      <c r="C29" s="41">
        <v>7</v>
      </c>
    </row>
    <row r="30" spans="1:3">
      <c r="A30" s="38" t="s">
        <v>68</v>
      </c>
      <c r="B30" s="86" t="s">
        <v>69</v>
      </c>
      <c r="C30" s="41">
        <v>310</v>
      </c>
    </row>
    <row r="31" spans="1:3">
      <c r="A31" s="38" t="s">
        <v>25</v>
      </c>
      <c r="B31" s="86" t="s">
        <v>26</v>
      </c>
      <c r="C31" s="41">
        <v>3400</v>
      </c>
    </row>
    <row r="32" spans="1:3">
      <c r="A32" s="38" t="s">
        <v>71</v>
      </c>
      <c r="B32" s="86" t="s">
        <v>72</v>
      </c>
      <c r="C32" s="41">
        <v>8</v>
      </c>
    </row>
    <row r="33" spans="1:3">
      <c r="A33" s="38" t="s">
        <v>73</v>
      </c>
      <c r="B33" s="86" t="s">
        <v>74</v>
      </c>
      <c r="C33" s="41">
        <v>2020</v>
      </c>
    </row>
    <row r="34" spans="1:3">
      <c r="A34" s="38" t="s">
        <v>75</v>
      </c>
      <c r="B34" s="86" t="s">
        <v>76</v>
      </c>
      <c r="C34" s="41">
        <v>32000</v>
      </c>
    </row>
    <row r="35" spans="1:3">
      <c r="A35" s="38" t="s">
        <v>77</v>
      </c>
      <c r="B35" s="86" t="s">
        <v>78</v>
      </c>
      <c r="C35" s="41">
        <v>52</v>
      </c>
    </row>
    <row r="36" spans="1:3">
      <c r="A36" s="38" t="s">
        <v>79</v>
      </c>
      <c r="B36" s="86" t="s">
        <v>80</v>
      </c>
      <c r="C36" s="41">
        <v>5.2</v>
      </c>
    </row>
    <row r="37" spans="1:3">
      <c r="A37" s="38" t="s">
        <v>81</v>
      </c>
      <c r="B37" s="86" t="s">
        <v>82</v>
      </c>
      <c r="C37" s="41">
        <v>1.1000000000000001</v>
      </c>
    </row>
    <row r="38" spans="1:3">
      <c r="A38" s="38" t="s">
        <v>83</v>
      </c>
      <c r="B38" s="86" t="s">
        <v>84</v>
      </c>
      <c r="C38" s="41">
        <v>5.2</v>
      </c>
    </row>
    <row r="39" spans="1:3">
      <c r="A39" s="38" t="s">
        <v>29</v>
      </c>
      <c r="B39" s="86" t="s">
        <v>30</v>
      </c>
      <c r="C39" s="41">
        <v>92</v>
      </c>
    </row>
    <row r="40" spans="1:3">
      <c r="A40" s="38" t="s">
        <v>89</v>
      </c>
      <c r="B40" s="86" t="s">
        <v>90</v>
      </c>
      <c r="C40" s="42">
        <v>4.4000000000000004</v>
      </c>
    </row>
    <row r="41" spans="1:3">
      <c r="A41" s="38" t="s">
        <v>91</v>
      </c>
      <c r="B41" s="86" t="s">
        <v>305</v>
      </c>
      <c r="C41" s="41">
        <v>1210</v>
      </c>
    </row>
    <row r="42" spans="1:3">
      <c r="A42" s="38" t="s">
        <v>94</v>
      </c>
      <c r="B42" s="86" t="s">
        <v>95</v>
      </c>
      <c r="C42" s="41">
        <v>98</v>
      </c>
    </row>
    <row r="43" spans="1:3">
      <c r="A43" s="38" t="s">
        <v>96</v>
      </c>
      <c r="B43" s="86" t="s">
        <v>97</v>
      </c>
      <c r="C43" s="41">
        <v>21</v>
      </c>
    </row>
    <row r="44" spans="1:3">
      <c r="A44" s="38" t="s">
        <v>98</v>
      </c>
      <c r="B44" s="86" t="s">
        <v>99</v>
      </c>
      <c r="C44" s="41">
        <v>1800</v>
      </c>
    </row>
    <row r="45" spans="1:3">
      <c r="A45" s="38" t="s">
        <v>100</v>
      </c>
      <c r="B45" s="86" t="s">
        <v>101</v>
      </c>
      <c r="C45" s="41">
        <v>6</v>
      </c>
    </row>
    <row r="46" spans="1:3">
      <c r="A46" s="38" t="s">
        <v>102</v>
      </c>
      <c r="B46" s="86" t="s">
        <v>103</v>
      </c>
      <c r="C46" s="41">
        <v>170</v>
      </c>
    </row>
    <row r="47" spans="1:3">
      <c r="A47" s="38" t="s">
        <v>104</v>
      </c>
      <c r="B47" s="86" t="s">
        <v>105</v>
      </c>
      <c r="C47" s="41">
        <v>1420</v>
      </c>
    </row>
    <row r="48" spans="1:3">
      <c r="A48" s="38" t="s">
        <v>106</v>
      </c>
      <c r="B48" s="86" t="s">
        <v>107</v>
      </c>
      <c r="C48" s="41">
        <v>99000</v>
      </c>
    </row>
    <row r="49" spans="1:3">
      <c r="A49" s="38" t="s">
        <v>109</v>
      </c>
      <c r="B49" s="86" t="s">
        <v>110</v>
      </c>
      <c r="C49" s="41">
        <v>37.1</v>
      </c>
    </row>
    <row r="50" spans="1:3" ht="16" thickBot="1">
      <c r="A50" s="39" t="s">
        <v>111</v>
      </c>
      <c r="B50" s="88" t="s">
        <v>112</v>
      </c>
      <c r="C50" s="43">
        <v>21.9</v>
      </c>
    </row>
    <row r="52" spans="1:3" ht="68" customHeight="1">
      <c r="A52" s="95" t="s">
        <v>285</v>
      </c>
      <c r="B52" s="95"/>
      <c r="C52" s="95"/>
    </row>
    <row r="54" spans="1:3">
      <c r="A54" s="83"/>
    </row>
  </sheetData>
  <mergeCells count="1">
    <mergeCell ref="A52:C52"/>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EAAE53-FF3E-4D4A-A0BC-329E07946A7D}">
  <dimension ref="A1:AR30"/>
  <sheetViews>
    <sheetView showGridLines="0" zoomScale="150" zoomScaleNormal="150" workbookViewId="0"/>
  </sheetViews>
  <sheetFormatPr baseColWidth="10" defaultColWidth="8.83203125" defaultRowHeight="15"/>
  <cols>
    <col min="1" max="1" width="8.6640625" style="2" customWidth="1"/>
    <col min="2" max="2" width="8.6640625" style="15" bestFit="1" customWidth="1"/>
    <col min="3" max="42" width="7.6640625" style="15" bestFit="1" customWidth="1"/>
    <col min="43" max="43" width="1.33203125" style="15" customWidth="1"/>
    <col min="44" max="44" width="8.6640625" style="15" bestFit="1" customWidth="1"/>
  </cols>
  <sheetData>
    <row r="1" spans="1:44" s="44" customFormat="1" ht="170" customHeight="1" thickBot="1">
      <c r="A1" s="45" t="s">
        <v>246</v>
      </c>
      <c r="B1" s="21" t="s">
        <v>42</v>
      </c>
      <c r="C1" s="21" t="s">
        <v>6</v>
      </c>
      <c r="D1" s="21" t="s">
        <v>53</v>
      </c>
      <c r="E1" s="21" t="s">
        <v>84</v>
      </c>
      <c r="F1" s="21" t="s">
        <v>4</v>
      </c>
      <c r="G1" s="21" t="s">
        <v>24</v>
      </c>
      <c r="H1" s="21" t="s">
        <v>101</v>
      </c>
      <c r="I1" s="21" t="s">
        <v>82</v>
      </c>
      <c r="J1" s="21" t="s">
        <v>72</v>
      </c>
      <c r="K1" s="21" t="s">
        <v>44</v>
      </c>
      <c r="L1" s="21" t="s">
        <v>36</v>
      </c>
      <c r="M1" s="21" t="s">
        <v>80</v>
      </c>
      <c r="N1" s="21" t="s">
        <v>97</v>
      </c>
      <c r="O1" s="21" t="s">
        <v>22</v>
      </c>
      <c r="P1" s="21" t="s">
        <v>90</v>
      </c>
      <c r="Q1" s="21" t="s">
        <v>8</v>
      </c>
      <c r="R1" s="21" t="s">
        <v>51</v>
      </c>
      <c r="S1" s="21" t="s">
        <v>208</v>
      </c>
      <c r="T1" s="21" t="s">
        <v>95</v>
      </c>
      <c r="U1" s="21" t="s">
        <v>110</v>
      </c>
      <c r="V1" s="21" t="s">
        <v>300</v>
      </c>
      <c r="W1" s="21" t="s">
        <v>78</v>
      </c>
      <c r="X1" s="21" t="s">
        <v>63</v>
      </c>
      <c r="Y1" s="21" t="s">
        <v>112</v>
      </c>
      <c r="Z1" s="21" t="s">
        <v>105</v>
      </c>
      <c r="AA1" s="21" t="s">
        <v>30</v>
      </c>
      <c r="AB1" s="21" t="s">
        <v>103</v>
      </c>
      <c r="AC1" s="21" t="s">
        <v>28</v>
      </c>
      <c r="AD1" s="21" t="s">
        <v>55</v>
      </c>
      <c r="AE1" s="21" t="s">
        <v>16</v>
      </c>
      <c r="AF1" s="21" t="s">
        <v>69</v>
      </c>
      <c r="AG1" s="21" t="s">
        <v>12</v>
      </c>
      <c r="AH1" s="21" t="s">
        <v>305</v>
      </c>
      <c r="AI1" s="21" t="s">
        <v>20</v>
      </c>
      <c r="AJ1" s="21" t="s">
        <v>99</v>
      </c>
      <c r="AK1" s="21" t="s">
        <v>61</v>
      </c>
      <c r="AL1" s="21" t="s">
        <v>38</v>
      </c>
      <c r="AM1" s="21" t="s">
        <v>74</v>
      </c>
      <c r="AN1" s="21" t="s">
        <v>57</v>
      </c>
      <c r="AO1" s="21" t="s">
        <v>49</v>
      </c>
      <c r="AP1" s="21" t="s">
        <v>65</v>
      </c>
      <c r="AQ1" s="23"/>
      <c r="AR1" s="68" t="s">
        <v>299</v>
      </c>
    </row>
    <row r="2" spans="1:44">
      <c r="A2" s="33" t="s">
        <v>117</v>
      </c>
      <c r="B2" s="16">
        <v>1.5177290502876799</v>
      </c>
      <c r="C2" s="16">
        <v>0.17</v>
      </c>
      <c r="D2" s="16" t="s">
        <v>118</v>
      </c>
      <c r="E2" s="16">
        <v>5.1923076923076901E-4</v>
      </c>
      <c r="F2" s="16" t="s">
        <v>118</v>
      </c>
      <c r="G2" s="16" t="s">
        <v>118</v>
      </c>
      <c r="H2" s="16">
        <v>0.132333333333333</v>
      </c>
      <c r="I2" s="16" t="s">
        <v>118</v>
      </c>
      <c r="J2" s="16">
        <v>1.5499999999999999E-3</v>
      </c>
      <c r="K2" s="16">
        <v>9.5E-4</v>
      </c>
      <c r="L2" s="16">
        <v>2.8833333333333302E-3</v>
      </c>
      <c r="M2" s="16">
        <v>2.0384615384615402E-3</v>
      </c>
      <c r="N2" s="16" t="s">
        <v>118</v>
      </c>
      <c r="O2" s="16">
        <v>1.7142857142857101E-3</v>
      </c>
      <c r="P2" s="16" t="s">
        <v>118</v>
      </c>
      <c r="Q2" s="16">
        <v>1.6938775510204099E-4</v>
      </c>
      <c r="R2" s="16">
        <v>1.73E-3</v>
      </c>
      <c r="S2" s="16">
        <v>1.6048034934497799E-5</v>
      </c>
      <c r="T2" s="16" t="s">
        <v>118</v>
      </c>
      <c r="U2" s="16" t="s">
        <v>118</v>
      </c>
      <c r="V2" s="16" t="s">
        <v>118</v>
      </c>
      <c r="W2" s="16" t="s">
        <v>118</v>
      </c>
      <c r="X2" s="16">
        <v>1.2999999999999999E-4</v>
      </c>
      <c r="Y2" s="16" t="s">
        <v>118</v>
      </c>
      <c r="Z2" s="16" t="s">
        <v>118</v>
      </c>
      <c r="AA2" s="16" t="s">
        <v>118</v>
      </c>
      <c r="AB2" s="16" t="s">
        <v>118</v>
      </c>
      <c r="AC2" s="16">
        <v>9.6764705882352906E-5</v>
      </c>
      <c r="AD2" s="16" t="s">
        <v>118</v>
      </c>
      <c r="AE2" s="16">
        <v>4.6551724137930997E-5</v>
      </c>
      <c r="AF2" s="16">
        <v>5.1612903225806498E-6</v>
      </c>
      <c r="AG2" s="16">
        <v>8.9999999999999996E-7</v>
      </c>
      <c r="AH2" s="16">
        <v>8.2644628099173607E-6</v>
      </c>
      <c r="AI2" s="16" t="s">
        <v>118</v>
      </c>
      <c r="AJ2" s="16" t="s">
        <v>118</v>
      </c>
      <c r="AK2" s="16" t="s">
        <v>118</v>
      </c>
      <c r="AL2" s="16" t="s">
        <v>118</v>
      </c>
      <c r="AM2" s="16">
        <v>9.8514851485148499E-6</v>
      </c>
      <c r="AN2" s="16" t="s">
        <v>118</v>
      </c>
      <c r="AO2" s="16" t="s">
        <v>118</v>
      </c>
      <c r="AP2" s="16" t="s">
        <v>118</v>
      </c>
      <c r="AQ2" s="19"/>
      <c r="AR2" s="57">
        <f>SUM(B2:AP2)</f>
        <v>1.831930624434662</v>
      </c>
    </row>
    <row r="3" spans="1:44">
      <c r="A3" s="33" t="s">
        <v>119</v>
      </c>
      <c r="B3" s="16">
        <v>21.993059804165</v>
      </c>
      <c r="C3" s="16" t="s">
        <v>118</v>
      </c>
      <c r="D3" s="16">
        <v>6.3636363636363602E-2</v>
      </c>
      <c r="E3" s="16">
        <v>0.27692307692307699</v>
      </c>
      <c r="F3" s="16" t="s">
        <v>118</v>
      </c>
      <c r="G3" s="16" t="s">
        <v>118</v>
      </c>
      <c r="H3" s="16" t="s">
        <v>118</v>
      </c>
      <c r="I3" s="16" t="s">
        <v>118</v>
      </c>
      <c r="J3" s="16" t="s">
        <v>118</v>
      </c>
      <c r="K3" s="16">
        <v>8.3000000000000001E-3</v>
      </c>
      <c r="L3" s="16" t="s">
        <v>118</v>
      </c>
      <c r="M3" s="16" t="s">
        <v>118</v>
      </c>
      <c r="N3" s="16" t="s">
        <v>118</v>
      </c>
      <c r="O3" s="16" t="s">
        <v>118</v>
      </c>
      <c r="P3" s="16" t="s">
        <v>118</v>
      </c>
      <c r="Q3" s="16" t="s">
        <v>118</v>
      </c>
      <c r="R3" s="16">
        <v>9.4499999999999998E-4</v>
      </c>
      <c r="S3" s="16">
        <v>2.0917030567685598E-3</v>
      </c>
      <c r="T3" s="16" t="s">
        <v>118</v>
      </c>
      <c r="U3" s="16" t="s">
        <v>118</v>
      </c>
      <c r="V3" s="16" t="s">
        <v>118</v>
      </c>
      <c r="W3" s="16" t="s">
        <v>118</v>
      </c>
      <c r="X3" s="16" t="s">
        <v>118</v>
      </c>
      <c r="Y3" s="16">
        <v>3.3789954337899502E-5</v>
      </c>
      <c r="Z3" s="16">
        <v>8.1690140845070401E-4</v>
      </c>
      <c r="AA3" s="16" t="s">
        <v>118</v>
      </c>
      <c r="AB3" s="16" t="s">
        <v>118</v>
      </c>
      <c r="AC3" s="16" t="s">
        <v>118</v>
      </c>
      <c r="AD3" s="16" t="s">
        <v>118</v>
      </c>
      <c r="AE3" s="16" t="s">
        <v>118</v>
      </c>
      <c r="AF3" s="16">
        <v>5.1290322580645198E-5</v>
      </c>
      <c r="AG3" s="16" t="s">
        <v>118</v>
      </c>
      <c r="AH3" s="16">
        <v>1E-4</v>
      </c>
      <c r="AI3" s="16" t="s">
        <v>118</v>
      </c>
      <c r="AJ3" s="16" t="s">
        <v>118</v>
      </c>
      <c r="AK3" s="16" t="s">
        <v>118</v>
      </c>
      <c r="AL3" s="16">
        <v>1.21428571428571E-5</v>
      </c>
      <c r="AM3" s="16" t="s">
        <v>118</v>
      </c>
      <c r="AN3" s="16" t="s">
        <v>118</v>
      </c>
      <c r="AO3" s="16" t="s">
        <v>118</v>
      </c>
      <c r="AP3" s="16" t="s">
        <v>118</v>
      </c>
      <c r="AQ3" s="19"/>
      <c r="AR3" s="57">
        <f t="shared" ref="AR3:AR22" si="0">SUM(B3:AP3)</f>
        <v>22.34597007232372</v>
      </c>
    </row>
    <row r="4" spans="1:44">
      <c r="A4" s="33" t="s">
        <v>120</v>
      </c>
      <c r="B4" s="16">
        <v>2.6095301721900701</v>
      </c>
      <c r="C4" s="16" t="s">
        <v>118</v>
      </c>
      <c r="D4" s="16">
        <v>1.25974025974026E-2</v>
      </c>
      <c r="E4" s="16">
        <v>0.10634615384615401</v>
      </c>
      <c r="F4" s="16" t="s">
        <v>118</v>
      </c>
      <c r="G4" s="16" t="s">
        <v>118</v>
      </c>
      <c r="H4" s="16" t="s">
        <v>118</v>
      </c>
      <c r="I4" s="16">
        <v>1.90909090909091E-3</v>
      </c>
      <c r="J4" s="16" t="s">
        <v>118</v>
      </c>
      <c r="K4" s="16">
        <v>3.15E-3</v>
      </c>
      <c r="L4" s="16">
        <v>3.5E-4</v>
      </c>
      <c r="M4" s="16" t="s">
        <v>118</v>
      </c>
      <c r="N4" s="16" t="s">
        <v>118</v>
      </c>
      <c r="O4" s="16" t="s">
        <v>118</v>
      </c>
      <c r="P4" s="16" t="s">
        <v>118</v>
      </c>
      <c r="Q4" s="16" t="s">
        <v>118</v>
      </c>
      <c r="R4" s="16">
        <v>9.5E-4</v>
      </c>
      <c r="S4" s="16">
        <v>4.4323144104803499E-4</v>
      </c>
      <c r="T4" s="16" t="s">
        <v>118</v>
      </c>
      <c r="U4" s="16" t="s">
        <v>118</v>
      </c>
      <c r="V4" s="16" t="s">
        <v>118</v>
      </c>
      <c r="W4" s="16" t="s">
        <v>118</v>
      </c>
      <c r="X4" s="16">
        <v>4.8571428571428603E-5</v>
      </c>
      <c r="Y4" s="16">
        <v>3.33333333333333E-4</v>
      </c>
      <c r="Z4" s="16" t="s">
        <v>118</v>
      </c>
      <c r="AA4" s="16" t="s">
        <v>118</v>
      </c>
      <c r="AB4" s="16" t="s">
        <v>118</v>
      </c>
      <c r="AC4" s="16" t="s">
        <v>118</v>
      </c>
      <c r="AD4" s="16" t="s">
        <v>118</v>
      </c>
      <c r="AE4" s="16" t="s">
        <v>118</v>
      </c>
      <c r="AF4" s="16">
        <v>2.64516129032258E-5</v>
      </c>
      <c r="AG4" s="16" t="s">
        <v>118</v>
      </c>
      <c r="AH4" s="16">
        <v>9.00826446280992E-5</v>
      </c>
      <c r="AI4" s="16" t="s">
        <v>118</v>
      </c>
      <c r="AJ4" s="16" t="s">
        <v>118</v>
      </c>
      <c r="AK4" s="16" t="s">
        <v>118</v>
      </c>
      <c r="AL4" s="16">
        <v>6.5714285714285701E-5</v>
      </c>
      <c r="AM4" s="16" t="s">
        <v>118</v>
      </c>
      <c r="AN4" s="16">
        <v>1.6341463414634101E-5</v>
      </c>
      <c r="AO4" s="16" t="s">
        <v>118</v>
      </c>
      <c r="AP4" s="16" t="s">
        <v>118</v>
      </c>
      <c r="AQ4" s="19"/>
      <c r="AR4" s="57">
        <f t="shared" si="0"/>
        <v>2.7358565457523305</v>
      </c>
    </row>
    <row r="5" spans="1:44">
      <c r="A5" s="33" t="s">
        <v>121</v>
      </c>
      <c r="B5" s="16">
        <v>5.0127734400439001</v>
      </c>
      <c r="C5" s="16" t="s">
        <v>118</v>
      </c>
      <c r="D5" s="16">
        <v>0.24025974025974001</v>
      </c>
      <c r="E5" s="16" t="s">
        <v>118</v>
      </c>
      <c r="F5" s="16" t="s">
        <v>118</v>
      </c>
      <c r="G5" s="16" t="s">
        <v>118</v>
      </c>
      <c r="H5" s="16" t="s">
        <v>118</v>
      </c>
      <c r="I5" s="16" t="s">
        <v>118</v>
      </c>
      <c r="J5" s="16" t="s">
        <v>118</v>
      </c>
      <c r="K5" s="16">
        <v>6.6E-3</v>
      </c>
      <c r="L5" s="16">
        <v>3.3E-3</v>
      </c>
      <c r="M5" s="16">
        <v>3.1153846153846101E-3</v>
      </c>
      <c r="N5" s="16">
        <v>5.9047619047618996E-3</v>
      </c>
      <c r="O5" s="16" t="s">
        <v>118</v>
      </c>
      <c r="P5" s="16" t="s">
        <v>118</v>
      </c>
      <c r="Q5" s="16">
        <v>3.0000000000000001E-3</v>
      </c>
      <c r="R5" s="16">
        <v>4.4250000000000001E-3</v>
      </c>
      <c r="S5" s="16">
        <v>2.4890829694323101E-4</v>
      </c>
      <c r="T5" s="16" t="s">
        <v>118</v>
      </c>
      <c r="U5" s="16" t="s">
        <v>118</v>
      </c>
      <c r="V5" s="16" t="s">
        <v>118</v>
      </c>
      <c r="W5" s="16" t="s">
        <v>118</v>
      </c>
      <c r="X5" s="16">
        <v>4.70714285714286E-4</v>
      </c>
      <c r="Y5" s="16">
        <v>5.0228310502283103E-6</v>
      </c>
      <c r="Z5" s="16" t="s">
        <v>118</v>
      </c>
      <c r="AA5" s="16" t="s">
        <v>118</v>
      </c>
      <c r="AB5" s="16" t="s">
        <v>118</v>
      </c>
      <c r="AC5" s="16">
        <v>2.0764705882352899E-4</v>
      </c>
      <c r="AD5" s="16">
        <v>2.2452688976798899E-5</v>
      </c>
      <c r="AE5" s="16">
        <v>6.3103448275862105E-5</v>
      </c>
      <c r="AF5" s="16">
        <v>4.9677419354838702E-5</v>
      </c>
      <c r="AG5" s="16" t="s">
        <v>118</v>
      </c>
      <c r="AH5" s="16">
        <v>9.00826446280992E-5</v>
      </c>
      <c r="AI5" s="16">
        <v>3.9626865671641802E-5</v>
      </c>
      <c r="AJ5" s="16" t="s">
        <v>118</v>
      </c>
      <c r="AK5" s="16" t="s">
        <v>118</v>
      </c>
      <c r="AL5" s="16" t="s">
        <v>118</v>
      </c>
      <c r="AM5" s="16" t="s">
        <v>118</v>
      </c>
      <c r="AN5" s="16" t="s">
        <v>118</v>
      </c>
      <c r="AO5" s="16" t="s">
        <v>118</v>
      </c>
      <c r="AP5" s="16">
        <v>1.3692307692307701E-5</v>
      </c>
      <c r="AQ5" s="19"/>
      <c r="AR5" s="57">
        <f t="shared" si="0"/>
        <v>5.2805892546709172</v>
      </c>
    </row>
    <row r="6" spans="1:44">
      <c r="A6" s="33" t="s">
        <v>273</v>
      </c>
      <c r="B6" s="16">
        <v>1.32157125158836</v>
      </c>
      <c r="C6" s="16" t="s">
        <v>118</v>
      </c>
      <c r="D6" s="16">
        <v>8.8311688311688299E-2</v>
      </c>
      <c r="E6" s="16">
        <v>1.0769230769230799E-3</v>
      </c>
      <c r="F6" s="16" t="s">
        <v>118</v>
      </c>
      <c r="G6" s="16" t="s">
        <v>118</v>
      </c>
      <c r="H6" s="16">
        <v>6.43333333333333E-3</v>
      </c>
      <c r="I6" s="16">
        <v>1.1818181818181799E-3</v>
      </c>
      <c r="J6" s="16" t="s">
        <v>118</v>
      </c>
      <c r="K6" s="16">
        <v>1.6999999999999999E-3</v>
      </c>
      <c r="L6" s="16">
        <v>4.2333333333333303E-3</v>
      </c>
      <c r="M6" s="16">
        <v>4.2884615384615396E-3</v>
      </c>
      <c r="N6" s="16">
        <v>4.6809523809523803E-3</v>
      </c>
      <c r="O6" s="16" t="s">
        <v>118</v>
      </c>
      <c r="P6" s="16" t="s">
        <v>118</v>
      </c>
      <c r="Q6" s="16">
        <v>2.7755102040816302E-3</v>
      </c>
      <c r="R6" s="16">
        <v>5.7000000000000002E-3</v>
      </c>
      <c r="S6" s="16">
        <v>5.0436681222707397E-5</v>
      </c>
      <c r="T6" s="16" t="s">
        <v>118</v>
      </c>
      <c r="U6" s="16" t="s">
        <v>118</v>
      </c>
      <c r="V6" s="16" t="s">
        <v>118</v>
      </c>
      <c r="W6" s="16">
        <v>1.09615384615385E-3</v>
      </c>
      <c r="X6" s="16">
        <v>4.6142857142857102E-4</v>
      </c>
      <c r="Y6" s="16" t="s">
        <v>118</v>
      </c>
      <c r="Z6" s="16">
        <v>9.2253521126760498E-6</v>
      </c>
      <c r="AA6" s="16" t="s">
        <v>118</v>
      </c>
      <c r="AB6" s="16" t="s">
        <v>118</v>
      </c>
      <c r="AC6" s="16">
        <v>3.17647058823529E-4</v>
      </c>
      <c r="AD6" s="16" t="s">
        <v>118</v>
      </c>
      <c r="AE6" s="16">
        <v>1.2068965517241399E-5</v>
      </c>
      <c r="AF6" s="16" t="s">
        <v>118</v>
      </c>
      <c r="AG6" s="16" t="s">
        <v>118</v>
      </c>
      <c r="AH6" s="16">
        <v>9.1735537190082593E-5</v>
      </c>
      <c r="AI6" s="16">
        <v>9.7014925373134297E-5</v>
      </c>
      <c r="AJ6" s="16" t="s">
        <v>118</v>
      </c>
      <c r="AK6" s="16" t="s">
        <v>118</v>
      </c>
      <c r="AL6" s="16">
        <v>8.5714285714285692E-6</v>
      </c>
      <c r="AM6" s="16" t="s">
        <v>118</v>
      </c>
      <c r="AN6" s="16" t="s">
        <v>118</v>
      </c>
      <c r="AO6" s="16" t="s">
        <v>118</v>
      </c>
      <c r="AP6" s="16" t="s">
        <v>118</v>
      </c>
      <c r="AQ6" s="19"/>
      <c r="AR6" s="57">
        <f t="shared" si="0"/>
        <v>1.4440975543153447</v>
      </c>
    </row>
    <row r="7" spans="1:44">
      <c r="A7" s="33" t="s">
        <v>272</v>
      </c>
      <c r="B7" s="16">
        <v>1.55912078180153</v>
      </c>
      <c r="C7" s="16">
        <v>6.0100000000000001E-2</v>
      </c>
      <c r="D7" s="16">
        <v>0.581168831168831</v>
      </c>
      <c r="E7" s="16">
        <v>2.4423076923076898E-3</v>
      </c>
      <c r="F7" s="16" t="s">
        <v>118</v>
      </c>
      <c r="G7" s="16">
        <v>2.9411764705882401E-2</v>
      </c>
      <c r="H7" s="16" t="s">
        <v>118</v>
      </c>
      <c r="I7" s="16">
        <v>2E-3</v>
      </c>
      <c r="J7" s="16" t="s">
        <v>118</v>
      </c>
      <c r="K7" s="16" t="s">
        <v>118</v>
      </c>
      <c r="L7" s="16" t="s">
        <v>118</v>
      </c>
      <c r="M7" s="16" t="s">
        <v>118</v>
      </c>
      <c r="N7" s="16">
        <v>8.6666666666666697E-3</v>
      </c>
      <c r="O7" s="16" t="s">
        <v>118</v>
      </c>
      <c r="P7" s="16" t="s">
        <v>118</v>
      </c>
      <c r="Q7" s="16" t="s">
        <v>118</v>
      </c>
      <c r="R7" s="16">
        <v>7.3499999999999998E-4</v>
      </c>
      <c r="S7" s="16">
        <v>1.2838427947598301E-3</v>
      </c>
      <c r="T7" s="16" t="s">
        <v>118</v>
      </c>
      <c r="U7" s="16" t="s">
        <v>118</v>
      </c>
      <c r="V7" s="16" t="s">
        <v>118</v>
      </c>
      <c r="W7" s="16">
        <v>7.2307692307692296E-4</v>
      </c>
      <c r="X7" s="16">
        <v>3.7857142857142897E-5</v>
      </c>
      <c r="Y7" s="16">
        <v>1.36986301369863E-4</v>
      </c>
      <c r="Z7" s="16">
        <v>2.4014084507042299E-6</v>
      </c>
      <c r="AA7" s="16" t="s">
        <v>118</v>
      </c>
      <c r="AB7" s="16">
        <v>4.8058823529411801E-4</v>
      </c>
      <c r="AC7" s="16" t="s">
        <v>118</v>
      </c>
      <c r="AD7" s="16">
        <v>5.5597134609216301E-5</v>
      </c>
      <c r="AE7" s="16" t="s">
        <v>118</v>
      </c>
      <c r="AF7" s="16">
        <v>5.4838709677419402E-6</v>
      </c>
      <c r="AG7" s="16" t="s">
        <v>118</v>
      </c>
      <c r="AH7" s="16">
        <v>6.2809917355371898E-6</v>
      </c>
      <c r="AI7" s="16" t="s">
        <v>118</v>
      </c>
      <c r="AJ7" s="16" t="s">
        <v>118</v>
      </c>
      <c r="AK7" s="16" t="s">
        <v>118</v>
      </c>
      <c r="AL7" s="16">
        <v>6.9999999999999994E-5</v>
      </c>
      <c r="AM7" s="16" t="s">
        <v>118</v>
      </c>
      <c r="AN7" s="16" t="s">
        <v>118</v>
      </c>
      <c r="AO7" s="16" t="s">
        <v>118</v>
      </c>
      <c r="AP7" s="16" t="s">
        <v>118</v>
      </c>
      <c r="AQ7" s="19"/>
      <c r="AR7" s="57">
        <f t="shared" si="0"/>
        <v>2.2464474668383385</v>
      </c>
    </row>
    <row r="8" spans="1:44">
      <c r="A8" s="33" t="s">
        <v>122</v>
      </c>
      <c r="B8" s="16">
        <v>3.0920848628294402</v>
      </c>
      <c r="C8" s="16">
        <v>2.9000000000000001E-2</v>
      </c>
      <c r="D8" s="16">
        <v>2.4675324675324699E-3</v>
      </c>
      <c r="E8" s="16" t="s">
        <v>118</v>
      </c>
      <c r="F8" s="16" t="s">
        <v>118</v>
      </c>
      <c r="G8" s="16" t="s">
        <v>118</v>
      </c>
      <c r="H8" s="16">
        <v>1.055E-2</v>
      </c>
      <c r="I8" s="16">
        <v>1.27272727272727E-3</v>
      </c>
      <c r="J8" s="16">
        <v>1.4875000000000001E-3</v>
      </c>
      <c r="K8" s="16">
        <v>4.7000000000000002E-3</v>
      </c>
      <c r="L8" s="16" t="s">
        <v>118</v>
      </c>
      <c r="M8" s="16" t="s">
        <v>118</v>
      </c>
      <c r="N8" s="16">
        <v>8.6190476190476197E-4</v>
      </c>
      <c r="O8" s="16" t="s">
        <v>118</v>
      </c>
      <c r="P8" s="16" t="s">
        <v>118</v>
      </c>
      <c r="Q8" s="16">
        <v>5.4081632653061196E-4</v>
      </c>
      <c r="R8" s="16">
        <v>3.8999999999999999E-4</v>
      </c>
      <c r="S8" s="16">
        <v>7.6855895196506504E-5</v>
      </c>
      <c r="T8" s="16">
        <v>4.0816326530612198E-4</v>
      </c>
      <c r="U8" s="16" t="s">
        <v>118</v>
      </c>
      <c r="V8" s="16">
        <v>1.2291666666666701E-3</v>
      </c>
      <c r="W8" s="16" t="s">
        <v>118</v>
      </c>
      <c r="X8" s="16" t="s">
        <v>118</v>
      </c>
      <c r="Y8" s="16">
        <v>4.5662100456620999E-5</v>
      </c>
      <c r="Z8" s="16" t="s">
        <v>118</v>
      </c>
      <c r="AA8" s="16" t="s">
        <v>118</v>
      </c>
      <c r="AB8" s="16" t="s">
        <v>118</v>
      </c>
      <c r="AC8" s="16" t="s">
        <v>118</v>
      </c>
      <c r="AD8" s="16">
        <v>3.1540682134074602E-4</v>
      </c>
      <c r="AE8" s="16" t="s">
        <v>118</v>
      </c>
      <c r="AF8" s="16" t="s">
        <v>118</v>
      </c>
      <c r="AG8" s="16" t="s">
        <v>118</v>
      </c>
      <c r="AH8" s="16" t="s">
        <v>118</v>
      </c>
      <c r="AI8" s="16" t="s">
        <v>118</v>
      </c>
      <c r="AJ8" s="16" t="s">
        <v>118</v>
      </c>
      <c r="AK8" s="16" t="s">
        <v>118</v>
      </c>
      <c r="AL8" s="16">
        <v>6.28571428571429E-6</v>
      </c>
      <c r="AM8" s="16" t="s">
        <v>118</v>
      </c>
      <c r="AN8" s="16" t="s">
        <v>118</v>
      </c>
      <c r="AO8" s="16" t="s">
        <v>118</v>
      </c>
      <c r="AP8" s="16" t="s">
        <v>118</v>
      </c>
      <c r="AQ8" s="19"/>
      <c r="AR8" s="57">
        <f t="shared" si="0"/>
        <v>3.1454368841213873</v>
      </c>
    </row>
    <row r="9" spans="1:44">
      <c r="A9" s="33" t="s">
        <v>123</v>
      </c>
      <c r="B9" s="16">
        <v>4.28841134975203</v>
      </c>
      <c r="C9" s="16">
        <v>1.27</v>
      </c>
      <c r="D9" s="16">
        <v>7.46753246753247E-3</v>
      </c>
      <c r="E9" s="16">
        <v>1.88461538461538E-3</v>
      </c>
      <c r="F9" s="16">
        <v>0.23916083916083899</v>
      </c>
      <c r="G9" s="16">
        <v>7.3529411764705899E-2</v>
      </c>
      <c r="H9" s="16" t="s">
        <v>118</v>
      </c>
      <c r="I9" s="16" t="s">
        <v>118</v>
      </c>
      <c r="J9" s="16">
        <v>5.3749999999999999E-2</v>
      </c>
      <c r="K9" s="16">
        <v>1.0499999999999999E-3</v>
      </c>
      <c r="L9" s="16">
        <v>7.5083333333333304E-3</v>
      </c>
      <c r="M9" s="16" t="s">
        <v>118</v>
      </c>
      <c r="N9" s="16" t="s">
        <v>118</v>
      </c>
      <c r="O9" s="16" t="s">
        <v>118</v>
      </c>
      <c r="P9" s="16" t="s">
        <v>118</v>
      </c>
      <c r="Q9" s="16">
        <v>5.1428571428571398E-4</v>
      </c>
      <c r="R9" s="16">
        <v>5.9500000000000004E-3</v>
      </c>
      <c r="S9" s="16">
        <v>8.3187772925764198E-4</v>
      </c>
      <c r="T9" s="16" t="s">
        <v>118</v>
      </c>
      <c r="U9" s="16" t="s">
        <v>118</v>
      </c>
      <c r="V9" s="16">
        <v>6.0416666666666702E-4</v>
      </c>
      <c r="W9" s="16" t="s">
        <v>118</v>
      </c>
      <c r="X9" s="16">
        <v>2.8642857142857099E-4</v>
      </c>
      <c r="Y9" s="16">
        <v>1.0958904109588999E-4</v>
      </c>
      <c r="Z9" s="16">
        <v>2.3873239436619701E-5</v>
      </c>
      <c r="AA9" s="16" t="s">
        <v>118</v>
      </c>
      <c r="AB9" s="16" t="s">
        <v>118</v>
      </c>
      <c r="AC9" s="16" t="s">
        <v>118</v>
      </c>
      <c r="AD9" s="16" t="s">
        <v>118</v>
      </c>
      <c r="AE9" s="16" t="s">
        <v>118</v>
      </c>
      <c r="AF9" s="16">
        <v>2.2580645161290301E-5</v>
      </c>
      <c r="AG9" s="16" t="s">
        <v>118</v>
      </c>
      <c r="AH9" s="16">
        <v>5.03305785123967E-5</v>
      </c>
      <c r="AI9" s="16" t="s">
        <v>118</v>
      </c>
      <c r="AJ9" s="16" t="s">
        <v>118</v>
      </c>
      <c r="AK9" s="16" t="s">
        <v>118</v>
      </c>
      <c r="AL9" s="16">
        <v>5.57142857142857E-6</v>
      </c>
      <c r="AM9" s="16" t="s">
        <v>118</v>
      </c>
      <c r="AN9" s="16" t="s">
        <v>118</v>
      </c>
      <c r="AO9" s="16" t="s">
        <v>118</v>
      </c>
      <c r="AP9" s="16" t="s">
        <v>118</v>
      </c>
      <c r="AQ9" s="19"/>
      <c r="AR9" s="57">
        <f t="shared" si="0"/>
        <v>5.9511607854774722</v>
      </c>
    </row>
    <row r="10" spans="1:44">
      <c r="A10" s="33" t="s">
        <v>271</v>
      </c>
      <c r="B10" s="16">
        <v>1.73482508803668</v>
      </c>
      <c r="C10" s="16" t="s">
        <v>118</v>
      </c>
      <c r="D10" s="16">
        <v>8.1168831168831196E-4</v>
      </c>
      <c r="E10" s="16" t="s">
        <v>118</v>
      </c>
      <c r="F10" s="16" t="s">
        <v>118</v>
      </c>
      <c r="G10" s="16" t="s">
        <v>118</v>
      </c>
      <c r="H10" s="16" t="s">
        <v>118</v>
      </c>
      <c r="I10" s="16" t="s">
        <v>118</v>
      </c>
      <c r="J10" s="16">
        <v>8.1249999999999996E-4</v>
      </c>
      <c r="K10" s="16">
        <v>6.9999999999999999E-4</v>
      </c>
      <c r="L10" s="16" t="s">
        <v>118</v>
      </c>
      <c r="M10" s="16" t="s">
        <v>118</v>
      </c>
      <c r="N10" s="16" t="s">
        <v>118</v>
      </c>
      <c r="O10" s="16" t="s">
        <v>118</v>
      </c>
      <c r="P10" s="16" t="s">
        <v>118</v>
      </c>
      <c r="Q10" s="16" t="s">
        <v>118</v>
      </c>
      <c r="R10" s="16">
        <v>2.5500000000000002E-4</v>
      </c>
      <c r="S10" s="16">
        <v>8.8864628820960697E-5</v>
      </c>
      <c r="T10" s="16" t="s">
        <v>118</v>
      </c>
      <c r="U10" s="16" t="s">
        <v>118</v>
      </c>
      <c r="V10" s="16">
        <v>4.7916666666666702E-4</v>
      </c>
      <c r="W10" s="16" t="s">
        <v>118</v>
      </c>
      <c r="X10" s="16">
        <v>5.4285714285714302E-5</v>
      </c>
      <c r="Y10" s="16" t="s">
        <v>118</v>
      </c>
      <c r="Z10" s="16" t="s">
        <v>118</v>
      </c>
      <c r="AA10" s="16" t="s">
        <v>118</v>
      </c>
      <c r="AB10" s="16" t="s">
        <v>118</v>
      </c>
      <c r="AC10" s="16" t="s">
        <v>118</v>
      </c>
      <c r="AD10" s="16" t="s">
        <v>118</v>
      </c>
      <c r="AE10" s="16" t="s">
        <v>118</v>
      </c>
      <c r="AF10" s="16" t="s">
        <v>118</v>
      </c>
      <c r="AG10" s="16" t="s">
        <v>118</v>
      </c>
      <c r="AH10" s="16" t="s">
        <v>118</v>
      </c>
      <c r="AI10" s="16">
        <v>2.3208955223880601E-5</v>
      </c>
      <c r="AJ10" s="16">
        <v>2.55555555555556E-6</v>
      </c>
      <c r="AK10" s="16" t="s">
        <v>118</v>
      </c>
      <c r="AL10" s="16" t="s">
        <v>118</v>
      </c>
      <c r="AM10" s="16" t="s">
        <v>118</v>
      </c>
      <c r="AN10" s="16" t="s">
        <v>118</v>
      </c>
      <c r="AO10" s="16" t="s">
        <v>118</v>
      </c>
      <c r="AP10" s="16" t="s">
        <v>118</v>
      </c>
      <c r="AQ10" s="19"/>
      <c r="AR10" s="57">
        <f t="shared" si="0"/>
        <v>1.7380523578689209</v>
      </c>
    </row>
    <row r="11" spans="1:44">
      <c r="A11" s="33" t="s">
        <v>274</v>
      </c>
      <c r="B11" s="16">
        <v>1.3847374018193199</v>
      </c>
      <c r="C11" s="16">
        <v>7.4999999999999997E-2</v>
      </c>
      <c r="D11" s="16">
        <v>1.72077922077922E-2</v>
      </c>
      <c r="E11" s="16" t="s">
        <v>118</v>
      </c>
      <c r="F11" s="16" t="s">
        <v>118</v>
      </c>
      <c r="G11" s="16" t="s">
        <v>118</v>
      </c>
      <c r="H11" s="16" t="s">
        <v>118</v>
      </c>
      <c r="I11" s="16" t="s">
        <v>118</v>
      </c>
      <c r="J11" s="16">
        <v>2.5000000000000001E-3</v>
      </c>
      <c r="K11" s="16" t="s">
        <v>118</v>
      </c>
      <c r="L11" s="16">
        <v>7.3333333333333302E-4</v>
      </c>
      <c r="M11" s="16" t="s">
        <v>118</v>
      </c>
      <c r="N11" s="16" t="s">
        <v>118</v>
      </c>
      <c r="O11" s="16" t="s">
        <v>118</v>
      </c>
      <c r="P11" s="16" t="s">
        <v>118</v>
      </c>
      <c r="Q11" s="16" t="s">
        <v>118</v>
      </c>
      <c r="R11" s="16">
        <v>4.4999999999999999E-4</v>
      </c>
      <c r="S11" s="16">
        <v>1.41921397379913E-5</v>
      </c>
      <c r="T11" s="16" t="s">
        <v>118</v>
      </c>
      <c r="U11" s="16" t="s">
        <v>118</v>
      </c>
      <c r="V11" s="16" t="s">
        <v>118</v>
      </c>
      <c r="W11" s="16" t="s">
        <v>118</v>
      </c>
      <c r="X11" s="16">
        <v>5.2857142857142903E-5</v>
      </c>
      <c r="Y11" s="16">
        <v>1.32420091324201E-5</v>
      </c>
      <c r="Z11" s="16">
        <v>1.44366197183099E-4</v>
      </c>
      <c r="AA11" s="16" t="s">
        <v>118</v>
      </c>
      <c r="AB11" s="16" t="s">
        <v>118</v>
      </c>
      <c r="AC11" s="16" t="s">
        <v>118</v>
      </c>
      <c r="AD11" s="16" t="s">
        <v>118</v>
      </c>
      <c r="AE11" s="16" t="s">
        <v>118</v>
      </c>
      <c r="AF11" s="16" t="s">
        <v>118</v>
      </c>
      <c r="AG11" s="16" t="s">
        <v>118</v>
      </c>
      <c r="AH11" s="16" t="s">
        <v>118</v>
      </c>
      <c r="AI11" s="16" t="s">
        <v>118</v>
      </c>
      <c r="AJ11" s="16" t="s">
        <v>118</v>
      </c>
      <c r="AK11" s="16">
        <v>7.2821576763485495E-5</v>
      </c>
      <c r="AL11" s="16" t="s">
        <v>118</v>
      </c>
      <c r="AM11" s="16" t="s">
        <v>118</v>
      </c>
      <c r="AN11" s="16" t="s">
        <v>118</v>
      </c>
      <c r="AO11" s="16" t="s">
        <v>118</v>
      </c>
      <c r="AP11" s="16" t="s">
        <v>118</v>
      </c>
      <c r="AQ11" s="19"/>
      <c r="AR11" s="57">
        <f t="shared" si="0"/>
        <v>1.4809260064261196</v>
      </c>
    </row>
    <row r="12" spans="1:44">
      <c r="A12" s="33" t="s">
        <v>275</v>
      </c>
      <c r="B12" s="16">
        <v>5.6899546154824803</v>
      </c>
      <c r="C12" s="16">
        <v>0.57999999999999996</v>
      </c>
      <c r="D12" s="16">
        <v>0.175649350649351</v>
      </c>
      <c r="E12" s="16">
        <v>9.5000000000000001E-2</v>
      </c>
      <c r="F12" s="16">
        <v>8.3216783216783205E-2</v>
      </c>
      <c r="G12" s="16" t="s">
        <v>118</v>
      </c>
      <c r="H12" s="16" t="s">
        <v>118</v>
      </c>
      <c r="I12" s="16">
        <v>7.4636363636363598E-2</v>
      </c>
      <c r="J12" s="16">
        <v>3.2500000000000001E-2</v>
      </c>
      <c r="K12" s="16">
        <v>8.6999999999999994E-3</v>
      </c>
      <c r="L12" s="16">
        <v>9.1666666666666697E-4</v>
      </c>
      <c r="M12" s="16">
        <v>1.15576923076923E-2</v>
      </c>
      <c r="N12" s="16">
        <v>2.9190476190476202E-3</v>
      </c>
      <c r="O12" s="16">
        <v>7.02857142857143E-3</v>
      </c>
      <c r="P12" s="16" t="s">
        <v>118</v>
      </c>
      <c r="Q12" s="16">
        <v>3.9795918367346904E-3</v>
      </c>
      <c r="R12" s="16">
        <v>1.16E-3</v>
      </c>
      <c r="S12" s="16">
        <v>1.5393013100436701E-3</v>
      </c>
      <c r="T12" s="16">
        <v>4.0816326530612198E-4</v>
      </c>
      <c r="U12" s="16" t="s">
        <v>118</v>
      </c>
      <c r="V12" s="16" t="s">
        <v>118</v>
      </c>
      <c r="W12" s="16" t="s">
        <v>118</v>
      </c>
      <c r="X12" s="16">
        <v>8.0714285714285697E-4</v>
      </c>
      <c r="Y12" s="16">
        <v>9.2237442922374401E-4</v>
      </c>
      <c r="Z12" s="16">
        <v>4.7887323943662003E-6</v>
      </c>
      <c r="AA12" s="16" t="s">
        <v>118</v>
      </c>
      <c r="AB12" s="16" t="s">
        <v>118</v>
      </c>
      <c r="AC12" s="16">
        <v>3.3529411764705901E-4</v>
      </c>
      <c r="AD12" s="16">
        <v>1.34716133860793E-4</v>
      </c>
      <c r="AE12" s="16">
        <v>2.6620689655172398E-4</v>
      </c>
      <c r="AF12" s="16">
        <v>2.5193548387096798E-4</v>
      </c>
      <c r="AG12" s="16">
        <v>1E-4</v>
      </c>
      <c r="AH12" s="16">
        <v>9.8347107438016504E-5</v>
      </c>
      <c r="AI12" s="16" t="s">
        <v>118</v>
      </c>
      <c r="AJ12" s="16">
        <v>8.8333333333333303E-5</v>
      </c>
      <c r="AK12" s="16" t="s">
        <v>118</v>
      </c>
      <c r="AL12" s="16">
        <v>1.28571428571429E-5</v>
      </c>
      <c r="AM12" s="16">
        <v>2.9306930693069301E-5</v>
      </c>
      <c r="AN12" s="16" t="s">
        <v>118</v>
      </c>
      <c r="AO12" s="16">
        <v>1.42418032786885E-5</v>
      </c>
      <c r="AP12" s="16" t="s">
        <v>118</v>
      </c>
      <c r="AQ12" s="19"/>
      <c r="AR12" s="57">
        <f t="shared" si="0"/>
        <v>6.772231692387332</v>
      </c>
    </row>
    <row r="13" spans="1:44">
      <c r="A13" s="33" t="s">
        <v>276</v>
      </c>
      <c r="B13" s="16">
        <v>7.3376302732845904</v>
      </c>
      <c r="C13" s="16" t="s">
        <v>118</v>
      </c>
      <c r="D13" s="16">
        <v>2.4350649350649402E-3</v>
      </c>
      <c r="E13" s="16" t="s">
        <v>118</v>
      </c>
      <c r="F13" s="16" t="s">
        <v>118</v>
      </c>
      <c r="G13" s="16" t="s">
        <v>118</v>
      </c>
      <c r="H13" s="16" t="s">
        <v>118</v>
      </c>
      <c r="I13" s="16" t="s">
        <v>118</v>
      </c>
      <c r="J13" s="16" t="s">
        <v>118</v>
      </c>
      <c r="K13" s="16" t="s">
        <v>118</v>
      </c>
      <c r="L13" s="16">
        <v>6.4166666666666701E-4</v>
      </c>
      <c r="M13" s="16" t="s">
        <v>118</v>
      </c>
      <c r="N13" s="16" t="s">
        <v>118</v>
      </c>
      <c r="O13" s="16" t="s">
        <v>118</v>
      </c>
      <c r="P13" s="16" t="s">
        <v>118</v>
      </c>
      <c r="Q13" s="16" t="s">
        <v>118</v>
      </c>
      <c r="R13" s="16">
        <v>4.35E-4</v>
      </c>
      <c r="S13" s="16">
        <v>8.7117903930130996E-4</v>
      </c>
      <c r="T13" s="16" t="s">
        <v>118</v>
      </c>
      <c r="U13" s="16" t="s">
        <v>118</v>
      </c>
      <c r="V13" s="16" t="s">
        <v>118</v>
      </c>
      <c r="W13" s="16" t="s">
        <v>118</v>
      </c>
      <c r="X13" s="16">
        <v>6.9285714285714301E-5</v>
      </c>
      <c r="Y13" s="16" t="s">
        <v>118</v>
      </c>
      <c r="Z13" s="16" t="s">
        <v>118</v>
      </c>
      <c r="AA13" s="16" t="s">
        <v>118</v>
      </c>
      <c r="AB13" s="16" t="s">
        <v>118</v>
      </c>
      <c r="AC13" s="16" t="s">
        <v>118</v>
      </c>
      <c r="AD13" s="16" t="s">
        <v>118</v>
      </c>
      <c r="AE13" s="16" t="s">
        <v>118</v>
      </c>
      <c r="AF13" s="16" t="s">
        <v>118</v>
      </c>
      <c r="AG13" s="16" t="s">
        <v>118</v>
      </c>
      <c r="AH13" s="16" t="s">
        <v>118</v>
      </c>
      <c r="AI13" s="16" t="s">
        <v>118</v>
      </c>
      <c r="AJ13" s="16" t="s">
        <v>118</v>
      </c>
      <c r="AK13" s="16" t="s">
        <v>118</v>
      </c>
      <c r="AL13" s="16" t="s">
        <v>118</v>
      </c>
      <c r="AM13" s="16" t="s">
        <v>118</v>
      </c>
      <c r="AN13" s="16" t="s">
        <v>118</v>
      </c>
      <c r="AO13" s="16" t="s">
        <v>118</v>
      </c>
      <c r="AP13" s="16" t="s">
        <v>118</v>
      </c>
      <c r="AQ13" s="19"/>
      <c r="AR13" s="57">
        <f t="shared" si="0"/>
        <v>7.3420824696399096</v>
      </c>
    </row>
    <row r="14" spans="1:44">
      <c r="A14" s="33" t="s">
        <v>277</v>
      </c>
      <c r="B14" s="16">
        <v>2.7464835528435598</v>
      </c>
      <c r="C14" s="16" t="s">
        <v>118</v>
      </c>
      <c r="D14" s="16" t="s">
        <v>118</v>
      </c>
      <c r="E14" s="16">
        <v>1.34038461538462E-2</v>
      </c>
      <c r="F14" s="16" t="s">
        <v>118</v>
      </c>
      <c r="G14" s="16" t="s">
        <v>118</v>
      </c>
      <c r="H14" s="16" t="s">
        <v>118</v>
      </c>
      <c r="I14" s="16" t="s">
        <v>118</v>
      </c>
      <c r="J14" s="16" t="s">
        <v>118</v>
      </c>
      <c r="K14" s="16" t="s">
        <v>118</v>
      </c>
      <c r="L14" s="16">
        <v>1.16666666666667E-2</v>
      </c>
      <c r="M14" s="16" t="s">
        <v>118</v>
      </c>
      <c r="N14" s="16" t="s">
        <v>118</v>
      </c>
      <c r="O14" s="16" t="s">
        <v>118</v>
      </c>
      <c r="P14" s="16" t="s">
        <v>118</v>
      </c>
      <c r="Q14" s="16">
        <v>1.8571428571428599E-4</v>
      </c>
      <c r="R14" s="16">
        <v>2.9999999999999997E-4</v>
      </c>
      <c r="S14" s="16">
        <v>1.66812227074236E-4</v>
      </c>
      <c r="T14" s="16" t="s">
        <v>118</v>
      </c>
      <c r="U14" s="16" t="s">
        <v>118</v>
      </c>
      <c r="V14" s="16" t="s">
        <v>118</v>
      </c>
      <c r="W14" s="16" t="s">
        <v>118</v>
      </c>
      <c r="X14" s="16">
        <v>2.0714285714285701E-5</v>
      </c>
      <c r="Y14" s="16">
        <v>1.50684931506849E-5</v>
      </c>
      <c r="Z14" s="16" t="s">
        <v>118</v>
      </c>
      <c r="AA14" s="16" t="s">
        <v>118</v>
      </c>
      <c r="AB14" s="16" t="s">
        <v>118</v>
      </c>
      <c r="AC14" s="16" t="s">
        <v>118</v>
      </c>
      <c r="AD14" s="16" t="s">
        <v>118</v>
      </c>
      <c r="AE14" s="16" t="s">
        <v>118</v>
      </c>
      <c r="AF14" s="16" t="s">
        <v>118</v>
      </c>
      <c r="AG14" s="16" t="s">
        <v>118</v>
      </c>
      <c r="AH14" s="16" t="s">
        <v>118</v>
      </c>
      <c r="AI14" s="16" t="s">
        <v>118</v>
      </c>
      <c r="AJ14" s="16" t="s">
        <v>118</v>
      </c>
      <c r="AK14" s="16" t="s">
        <v>118</v>
      </c>
      <c r="AL14" s="16">
        <v>1.4285714285714299E-6</v>
      </c>
      <c r="AM14" s="16" t="s">
        <v>118</v>
      </c>
      <c r="AN14" s="16" t="s">
        <v>118</v>
      </c>
      <c r="AO14" s="16" t="s">
        <v>118</v>
      </c>
      <c r="AP14" s="16" t="s">
        <v>118</v>
      </c>
      <c r="AQ14" s="19"/>
      <c r="AR14" s="57">
        <f t="shared" si="0"/>
        <v>2.772243803527155</v>
      </c>
    </row>
    <row r="15" spans="1:44">
      <c r="A15" s="33" t="s">
        <v>278</v>
      </c>
      <c r="B15" s="16">
        <v>2.2129589142986901</v>
      </c>
      <c r="C15" s="16">
        <v>0.15</v>
      </c>
      <c r="D15" s="16">
        <v>3.9285714285714297E-3</v>
      </c>
      <c r="E15" s="16">
        <v>7.3076923076923102E-4</v>
      </c>
      <c r="F15" s="16">
        <v>3.2237762237762202E-2</v>
      </c>
      <c r="G15" s="16" t="s">
        <v>118</v>
      </c>
      <c r="H15" s="16" t="s">
        <v>118</v>
      </c>
      <c r="I15" s="16">
        <v>1.1818181818181799E-3</v>
      </c>
      <c r="J15" s="16">
        <v>8.7500000000000008E-3</v>
      </c>
      <c r="K15" s="16">
        <v>1.2999999999999999E-3</v>
      </c>
      <c r="L15" s="16">
        <v>5.46666666666667E-3</v>
      </c>
      <c r="M15" s="16" t="s">
        <v>118</v>
      </c>
      <c r="N15" s="16" t="s">
        <v>118</v>
      </c>
      <c r="O15" s="16" t="s">
        <v>118</v>
      </c>
      <c r="P15" s="16" t="s">
        <v>118</v>
      </c>
      <c r="Q15" s="16">
        <v>4.4489795918367301E-4</v>
      </c>
      <c r="R15" s="16">
        <v>4.4850000000000003E-3</v>
      </c>
      <c r="S15" s="16">
        <v>1.33406113537118E-4</v>
      </c>
      <c r="T15" s="16" t="s">
        <v>118</v>
      </c>
      <c r="U15" s="16" t="s">
        <v>118</v>
      </c>
      <c r="V15" s="16" t="s">
        <v>118</v>
      </c>
      <c r="W15" s="16" t="s">
        <v>118</v>
      </c>
      <c r="X15" s="16">
        <v>1.05E-4</v>
      </c>
      <c r="Y15" s="16">
        <v>6.3926940639269395E-5</v>
      </c>
      <c r="Z15" s="16" t="s">
        <v>118</v>
      </c>
      <c r="AA15" s="16" t="s">
        <v>118</v>
      </c>
      <c r="AB15" s="16" t="s">
        <v>118</v>
      </c>
      <c r="AC15" s="16" t="s">
        <v>118</v>
      </c>
      <c r="AD15" s="16" t="s">
        <v>118</v>
      </c>
      <c r="AE15" s="16" t="s">
        <v>118</v>
      </c>
      <c r="AF15" s="16" t="s">
        <v>118</v>
      </c>
      <c r="AG15" s="16" t="s">
        <v>118</v>
      </c>
      <c r="AH15" s="16" t="s">
        <v>118</v>
      </c>
      <c r="AI15" s="16" t="s">
        <v>118</v>
      </c>
      <c r="AJ15" s="16" t="s">
        <v>118</v>
      </c>
      <c r="AK15" s="16" t="s">
        <v>118</v>
      </c>
      <c r="AL15" s="16">
        <v>1.21428571428571E-6</v>
      </c>
      <c r="AM15" s="16" t="s">
        <v>118</v>
      </c>
      <c r="AN15" s="16" t="s">
        <v>118</v>
      </c>
      <c r="AO15" s="16" t="s">
        <v>118</v>
      </c>
      <c r="AP15" s="16" t="s">
        <v>118</v>
      </c>
      <c r="AQ15" s="19"/>
      <c r="AR15" s="57">
        <f t="shared" si="0"/>
        <v>2.4217879473433515</v>
      </c>
    </row>
    <row r="16" spans="1:44">
      <c r="A16" s="33" t="s">
        <v>124</v>
      </c>
      <c r="B16" s="16">
        <v>1.2244916139214601</v>
      </c>
      <c r="C16" s="16">
        <v>0.11</v>
      </c>
      <c r="D16" s="16">
        <v>7.7597402597402595E-2</v>
      </c>
      <c r="E16" s="16">
        <v>2.4038461538461502E-2</v>
      </c>
      <c r="F16" s="16" t="s">
        <v>118</v>
      </c>
      <c r="G16" s="16">
        <v>0.20735294117647099</v>
      </c>
      <c r="H16" s="16">
        <v>1.10333333333333E-2</v>
      </c>
      <c r="I16" s="16" t="s">
        <v>118</v>
      </c>
      <c r="J16" s="16">
        <v>6.2500000000000003E-3</v>
      </c>
      <c r="K16" s="16">
        <v>4.2500000000000003E-3</v>
      </c>
      <c r="L16" s="16" t="s">
        <v>118</v>
      </c>
      <c r="M16" s="16" t="s">
        <v>118</v>
      </c>
      <c r="N16" s="16" t="s">
        <v>118</v>
      </c>
      <c r="O16" s="16" t="s">
        <v>118</v>
      </c>
      <c r="P16" s="16" t="s">
        <v>118</v>
      </c>
      <c r="Q16" s="16">
        <v>3.85714285714286E-4</v>
      </c>
      <c r="R16" s="16">
        <v>3.2499999999999999E-4</v>
      </c>
      <c r="S16" s="16">
        <v>7.7729257641921397E-4</v>
      </c>
      <c r="T16" s="16">
        <v>1.3265306122449E-3</v>
      </c>
      <c r="U16" s="16" t="s">
        <v>118</v>
      </c>
      <c r="V16" s="16" t="s">
        <v>118</v>
      </c>
      <c r="W16" s="16" t="s">
        <v>118</v>
      </c>
      <c r="X16" s="16">
        <v>6.6428571428571394E-5</v>
      </c>
      <c r="Y16" s="16" t="s">
        <v>118</v>
      </c>
      <c r="Z16" s="16">
        <v>5.1408450704225299E-6</v>
      </c>
      <c r="AA16" s="16">
        <v>8.0000000000000004E-4</v>
      </c>
      <c r="AB16" s="16" t="s">
        <v>118</v>
      </c>
      <c r="AC16" s="16">
        <v>2.3529411764705899E-4</v>
      </c>
      <c r="AD16" s="16" t="s">
        <v>118</v>
      </c>
      <c r="AE16" s="16">
        <v>1.3793103448275901E-5</v>
      </c>
      <c r="AF16" s="16">
        <v>1.61290322580645E-5</v>
      </c>
      <c r="AG16" s="16" t="s">
        <v>118</v>
      </c>
      <c r="AH16" s="16">
        <v>3.5371900826446299E-5</v>
      </c>
      <c r="AI16" s="16" t="s">
        <v>118</v>
      </c>
      <c r="AJ16" s="16" t="s">
        <v>118</v>
      </c>
      <c r="AK16" s="16" t="s">
        <v>118</v>
      </c>
      <c r="AL16" s="16">
        <v>1.5714285714285698E-5</v>
      </c>
      <c r="AM16" s="16" t="s">
        <v>118</v>
      </c>
      <c r="AN16" s="16" t="s">
        <v>118</v>
      </c>
      <c r="AO16" s="16" t="s">
        <v>118</v>
      </c>
      <c r="AP16" s="16" t="s">
        <v>118</v>
      </c>
      <c r="AQ16" s="19"/>
      <c r="AR16" s="57">
        <f t="shared" si="0"/>
        <v>1.6690161618978998</v>
      </c>
    </row>
    <row r="17" spans="1:44">
      <c r="A17" s="33" t="s">
        <v>279</v>
      </c>
      <c r="B17" s="16">
        <v>2.26354106518205</v>
      </c>
      <c r="C17" s="16">
        <v>7.0000000000000007E-2</v>
      </c>
      <c r="D17" s="16">
        <v>1.8116883116883101E-2</v>
      </c>
      <c r="E17" s="16">
        <v>6.8846153846153793E-2</v>
      </c>
      <c r="F17" s="16" t="s">
        <v>118</v>
      </c>
      <c r="G17" s="16">
        <v>2.5000000000000001E-2</v>
      </c>
      <c r="H17" s="16">
        <v>9.5833333333333298E-2</v>
      </c>
      <c r="I17" s="16">
        <v>7.09090909090909E-4</v>
      </c>
      <c r="J17" s="16">
        <v>1.125E-2</v>
      </c>
      <c r="K17" s="16">
        <v>1.2800000000000001E-2</v>
      </c>
      <c r="L17" s="16">
        <v>1.0833333333333301E-2</v>
      </c>
      <c r="M17" s="16" t="s">
        <v>118</v>
      </c>
      <c r="N17" s="16">
        <v>2.17619047619048E-3</v>
      </c>
      <c r="O17" s="16" t="s">
        <v>118</v>
      </c>
      <c r="P17" s="16">
        <v>6.9545454545454502E-3</v>
      </c>
      <c r="Q17" s="16">
        <v>9.5918367346938796E-5</v>
      </c>
      <c r="R17" s="16">
        <v>1.4250000000000001E-3</v>
      </c>
      <c r="S17" s="16">
        <v>6.0043668122270702E-4</v>
      </c>
      <c r="T17" s="16" t="s">
        <v>118</v>
      </c>
      <c r="U17" s="16" t="s">
        <v>118</v>
      </c>
      <c r="V17" s="16" t="s">
        <v>118</v>
      </c>
      <c r="W17" s="16">
        <v>9.0384615384615395E-4</v>
      </c>
      <c r="X17" s="16">
        <v>9.9285714285714298E-4</v>
      </c>
      <c r="Y17" s="16">
        <v>6.3926940639269395E-5</v>
      </c>
      <c r="Z17" s="16" t="s">
        <v>118</v>
      </c>
      <c r="AA17" s="16" t="s">
        <v>118</v>
      </c>
      <c r="AB17" s="16" t="s">
        <v>118</v>
      </c>
      <c r="AC17" s="16" t="s">
        <v>118</v>
      </c>
      <c r="AD17" s="16">
        <v>2.45910403079226E-5</v>
      </c>
      <c r="AE17" s="16">
        <v>2.8620689655172401E-5</v>
      </c>
      <c r="AF17" s="16">
        <v>6.8709677419354805E-5</v>
      </c>
      <c r="AG17" s="16" t="s">
        <v>118</v>
      </c>
      <c r="AH17" s="16">
        <v>5.8099173553718997E-5</v>
      </c>
      <c r="AI17" s="16" t="s">
        <v>118</v>
      </c>
      <c r="AJ17" s="16" t="s">
        <v>118</v>
      </c>
      <c r="AK17" s="16" t="s">
        <v>118</v>
      </c>
      <c r="AL17" s="16">
        <v>3.0000000000000001E-5</v>
      </c>
      <c r="AM17" s="16" t="s">
        <v>118</v>
      </c>
      <c r="AN17" s="16" t="s">
        <v>118</v>
      </c>
      <c r="AO17" s="16" t="s">
        <v>118</v>
      </c>
      <c r="AP17" s="16" t="s">
        <v>118</v>
      </c>
      <c r="AQ17" s="19"/>
      <c r="AR17" s="57">
        <f t="shared" si="0"/>
        <v>2.5903526015184286</v>
      </c>
    </row>
    <row r="18" spans="1:44">
      <c r="A18" s="33" t="s">
        <v>280</v>
      </c>
      <c r="B18" s="16">
        <v>1.40824347466622</v>
      </c>
      <c r="C18" s="16">
        <v>8.2500000000000004E-3</v>
      </c>
      <c r="D18" s="16">
        <v>1.8181818181818199E-3</v>
      </c>
      <c r="E18" s="16" t="s">
        <v>118</v>
      </c>
      <c r="F18" s="16" t="s">
        <v>118</v>
      </c>
      <c r="G18" s="16" t="s">
        <v>118</v>
      </c>
      <c r="H18" s="16" t="s">
        <v>118</v>
      </c>
      <c r="I18" s="16" t="s">
        <v>118</v>
      </c>
      <c r="J18" s="16" t="s">
        <v>118</v>
      </c>
      <c r="K18" s="16">
        <v>5.5000000000000003E-4</v>
      </c>
      <c r="L18" s="16" t="s">
        <v>118</v>
      </c>
      <c r="M18" s="16" t="s">
        <v>118</v>
      </c>
      <c r="N18" s="16" t="s">
        <v>118</v>
      </c>
      <c r="O18" s="16" t="s">
        <v>118</v>
      </c>
      <c r="P18" s="16" t="s">
        <v>118</v>
      </c>
      <c r="Q18" s="16" t="s">
        <v>118</v>
      </c>
      <c r="R18" s="16" t="s">
        <v>118</v>
      </c>
      <c r="S18" s="16">
        <v>1.1244541484716201E-4</v>
      </c>
      <c r="T18" s="16" t="s">
        <v>118</v>
      </c>
      <c r="U18" s="16" t="s">
        <v>118</v>
      </c>
      <c r="V18" s="16" t="s">
        <v>118</v>
      </c>
      <c r="W18" s="16" t="s">
        <v>118</v>
      </c>
      <c r="X18" s="16">
        <v>2.7857142857142902E-5</v>
      </c>
      <c r="Y18" s="16" t="s">
        <v>118</v>
      </c>
      <c r="Z18" s="16" t="s">
        <v>118</v>
      </c>
      <c r="AA18" s="16" t="s">
        <v>118</v>
      </c>
      <c r="AB18" s="16" t="s">
        <v>118</v>
      </c>
      <c r="AC18" s="16" t="s">
        <v>118</v>
      </c>
      <c r="AD18" s="16" t="s">
        <v>118</v>
      </c>
      <c r="AE18" s="16" t="s">
        <v>118</v>
      </c>
      <c r="AF18" s="16" t="s">
        <v>118</v>
      </c>
      <c r="AG18" s="16" t="s">
        <v>118</v>
      </c>
      <c r="AH18" s="16" t="s">
        <v>118</v>
      </c>
      <c r="AI18" s="16" t="s">
        <v>118</v>
      </c>
      <c r="AJ18" s="16" t="s">
        <v>118</v>
      </c>
      <c r="AK18" s="16" t="s">
        <v>118</v>
      </c>
      <c r="AL18" s="16">
        <v>1.0714285714285701E-5</v>
      </c>
      <c r="AM18" s="16" t="s">
        <v>118</v>
      </c>
      <c r="AN18" s="16" t="s">
        <v>118</v>
      </c>
      <c r="AO18" s="16" t="s">
        <v>118</v>
      </c>
      <c r="AP18" s="16" t="s">
        <v>118</v>
      </c>
      <c r="AQ18" s="19"/>
      <c r="AR18" s="57">
        <f t="shared" si="0"/>
        <v>1.4190126733278203</v>
      </c>
    </row>
    <row r="19" spans="1:44">
      <c r="A19" s="33" t="s">
        <v>281</v>
      </c>
      <c r="B19" s="16">
        <v>3.4343963894112099</v>
      </c>
      <c r="C19" s="16">
        <v>9.4000000000000004E-3</v>
      </c>
      <c r="D19" s="16">
        <v>0.117532467532468</v>
      </c>
      <c r="E19" s="16" t="s">
        <v>118</v>
      </c>
      <c r="F19" s="16" t="s">
        <v>118</v>
      </c>
      <c r="G19" s="16" t="s">
        <v>118</v>
      </c>
      <c r="H19" s="16" t="s">
        <v>118</v>
      </c>
      <c r="I19" s="16">
        <v>1.0909090909090901E-3</v>
      </c>
      <c r="J19" s="16">
        <v>2.075E-3</v>
      </c>
      <c r="K19" s="16">
        <v>8.9999999999999998E-4</v>
      </c>
      <c r="L19" s="16" t="s">
        <v>118</v>
      </c>
      <c r="M19" s="16" t="s">
        <v>118</v>
      </c>
      <c r="N19" s="16" t="s">
        <v>118</v>
      </c>
      <c r="O19" s="16" t="s">
        <v>118</v>
      </c>
      <c r="P19" s="16" t="s">
        <v>118</v>
      </c>
      <c r="Q19" s="16" t="s">
        <v>118</v>
      </c>
      <c r="R19" s="16">
        <v>1.25E-4</v>
      </c>
      <c r="S19" s="16">
        <v>1E-3</v>
      </c>
      <c r="T19" s="16" t="s">
        <v>118</v>
      </c>
      <c r="U19" s="16" t="s">
        <v>118</v>
      </c>
      <c r="V19" s="16" t="s">
        <v>118</v>
      </c>
      <c r="W19" s="16" t="s">
        <v>118</v>
      </c>
      <c r="X19" s="16">
        <v>1.9000000000000001E-4</v>
      </c>
      <c r="Y19" s="16" t="s">
        <v>118</v>
      </c>
      <c r="Z19" s="16" t="s">
        <v>118</v>
      </c>
      <c r="AA19" s="16" t="s">
        <v>118</v>
      </c>
      <c r="AB19" s="16" t="s">
        <v>118</v>
      </c>
      <c r="AC19" s="16" t="s">
        <v>118</v>
      </c>
      <c r="AD19" s="16" t="s">
        <v>118</v>
      </c>
      <c r="AE19" s="16" t="s">
        <v>118</v>
      </c>
      <c r="AF19" s="16" t="s">
        <v>118</v>
      </c>
      <c r="AG19" s="16" t="s">
        <v>118</v>
      </c>
      <c r="AH19" s="16">
        <v>3.5289256198347097E-5</v>
      </c>
      <c r="AI19" s="16" t="s">
        <v>118</v>
      </c>
      <c r="AJ19" s="16" t="s">
        <v>118</v>
      </c>
      <c r="AK19" s="16" t="s">
        <v>118</v>
      </c>
      <c r="AL19" s="16" t="s">
        <v>118</v>
      </c>
      <c r="AM19" s="16" t="s">
        <v>118</v>
      </c>
      <c r="AN19" s="16" t="s">
        <v>118</v>
      </c>
      <c r="AO19" s="16" t="s">
        <v>118</v>
      </c>
      <c r="AP19" s="16" t="s">
        <v>118</v>
      </c>
      <c r="AQ19" s="19"/>
      <c r="AR19" s="57">
        <f t="shared" si="0"/>
        <v>3.5667450552907858</v>
      </c>
    </row>
    <row r="20" spans="1:44">
      <c r="A20" s="33" t="s">
        <v>125</v>
      </c>
      <c r="B20" s="16">
        <v>3.4467890093217299</v>
      </c>
      <c r="C20" s="16" t="s">
        <v>118</v>
      </c>
      <c r="D20" s="16">
        <v>0.16980519480519499</v>
      </c>
      <c r="E20" s="16" t="s">
        <v>118</v>
      </c>
      <c r="F20" s="16" t="s">
        <v>118</v>
      </c>
      <c r="G20" s="16" t="s">
        <v>118</v>
      </c>
      <c r="H20" s="16" t="s">
        <v>118</v>
      </c>
      <c r="I20" s="16">
        <v>1.0909090909090901E-3</v>
      </c>
      <c r="J20" s="16" t="s">
        <v>118</v>
      </c>
      <c r="K20" s="16">
        <v>2E-3</v>
      </c>
      <c r="L20" s="16" t="s">
        <v>118</v>
      </c>
      <c r="M20" s="16" t="s">
        <v>118</v>
      </c>
      <c r="N20" s="16">
        <v>3.7142857142857099E-3</v>
      </c>
      <c r="O20" s="16" t="s">
        <v>118</v>
      </c>
      <c r="P20" s="16" t="s">
        <v>118</v>
      </c>
      <c r="Q20" s="16" t="s">
        <v>118</v>
      </c>
      <c r="R20" s="16" t="s">
        <v>118</v>
      </c>
      <c r="S20" s="16">
        <v>7.0087336244541501E-4</v>
      </c>
      <c r="T20" s="16" t="s">
        <v>118</v>
      </c>
      <c r="U20" s="16" t="s">
        <v>118</v>
      </c>
      <c r="V20" s="16" t="s">
        <v>118</v>
      </c>
      <c r="W20" s="16" t="s">
        <v>118</v>
      </c>
      <c r="X20" s="16">
        <v>9.7142857142857098E-5</v>
      </c>
      <c r="Y20" s="16">
        <v>5.9360730593607297E-6</v>
      </c>
      <c r="Z20" s="16" t="s">
        <v>118</v>
      </c>
      <c r="AA20" s="16" t="s">
        <v>118</v>
      </c>
      <c r="AB20" s="16" t="s">
        <v>118</v>
      </c>
      <c r="AC20" s="16" t="s">
        <v>118</v>
      </c>
      <c r="AD20" s="16">
        <v>2.05281727787876E-4</v>
      </c>
      <c r="AE20" s="16" t="s">
        <v>118</v>
      </c>
      <c r="AF20" s="16" t="s">
        <v>118</v>
      </c>
      <c r="AG20" s="16" t="s">
        <v>118</v>
      </c>
      <c r="AH20" s="16" t="s">
        <v>118</v>
      </c>
      <c r="AI20" s="16" t="s">
        <v>118</v>
      </c>
      <c r="AJ20" s="16" t="s">
        <v>118</v>
      </c>
      <c r="AK20" s="16" t="s">
        <v>118</v>
      </c>
      <c r="AL20" s="16" t="s">
        <v>118</v>
      </c>
      <c r="AM20" s="16" t="s">
        <v>118</v>
      </c>
      <c r="AN20" s="16" t="s">
        <v>118</v>
      </c>
      <c r="AO20" s="16" t="s">
        <v>118</v>
      </c>
      <c r="AP20" s="16" t="s">
        <v>118</v>
      </c>
      <c r="AQ20" s="19"/>
      <c r="AR20" s="57">
        <f t="shared" si="0"/>
        <v>3.6244086329525551</v>
      </c>
    </row>
    <row r="21" spans="1:44">
      <c r="A21" s="33" t="s">
        <v>126</v>
      </c>
      <c r="B21" s="16">
        <v>2.2465242762051698</v>
      </c>
      <c r="C21" s="16">
        <v>1.7100000000000001E-2</v>
      </c>
      <c r="D21" s="16">
        <v>6.8181818181818198E-4</v>
      </c>
      <c r="E21" s="16" t="s">
        <v>118</v>
      </c>
      <c r="F21" s="16" t="s">
        <v>118</v>
      </c>
      <c r="G21" s="16" t="s">
        <v>118</v>
      </c>
      <c r="H21" s="16" t="s">
        <v>118</v>
      </c>
      <c r="I21" s="16" t="s">
        <v>118</v>
      </c>
      <c r="J21" s="16">
        <v>3.0625000000000001E-3</v>
      </c>
      <c r="K21" s="16" t="s">
        <v>118</v>
      </c>
      <c r="L21" s="16">
        <v>2.0416666666666699E-3</v>
      </c>
      <c r="M21" s="16" t="s">
        <v>118</v>
      </c>
      <c r="N21" s="16">
        <v>5.8571428571428602E-3</v>
      </c>
      <c r="O21" s="16" t="s">
        <v>118</v>
      </c>
      <c r="P21" s="16" t="s">
        <v>118</v>
      </c>
      <c r="Q21" s="16">
        <v>6.6938775510204098E-3</v>
      </c>
      <c r="R21" s="16">
        <v>1.72E-3</v>
      </c>
      <c r="S21" s="16">
        <v>5.3056768558951998E-6</v>
      </c>
      <c r="T21" s="16" t="s">
        <v>118</v>
      </c>
      <c r="U21" s="16">
        <v>1.2345013477088899E-3</v>
      </c>
      <c r="V21" s="16" t="s">
        <v>118</v>
      </c>
      <c r="W21" s="16" t="s">
        <v>118</v>
      </c>
      <c r="X21" s="16">
        <v>3.8000000000000002E-4</v>
      </c>
      <c r="Y21" s="16">
        <v>1.0958904109588999E-5</v>
      </c>
      <c r="Z21" s="16" t="s">
        <v>118</v>
      </c>
      <c r="AA21" s="16" t="s">
        <v>118</v>
      </c>
      <c r="AB21" s="16" t="s">
        <v>118</v>
      </c>
      <c r="AC21" s="16">
        <v>1.10882352941176E-4</v>
      </c>
      <c r="AD21" s="16">
        <v>6.4150539933711105E-5</v>
      </c>
      <c r="AE21" s="16" t="s">
        <v>118</v>
      </c>
      <c r="AF21" s="16">
        <v>3.0645161290322599E-5</v>
      </c>
      <c r="AG21" s="16" t="s">
        <v>118</v>
      </c>
      <c r="AH21" s="16" t="s">
        <v>118</v>
      </c>
      <c r="AI21" s="16" t="s">
        <v>118</v>
      </c>
      <c r="AJ21" s="16" t="s">
        <v>118</v>
      </c>
      <c r="AK21" s="16" t="s">
        <v>118</v>
      </c>
      <c r="AL21" s="16">
        <v>9.2857142857142893E-6</v>
      </c>
      <c r="AM21" s="16" t="s">
        <v>118</v>
      </c>
      <c r="AN21" s="16" t="s">
        <v>118</v>
      </c>
      <c r="AO21" s="16" t="s">
        <v>118</v>
      </c>
      <c r="AP21" s="16" t="s">
        <v>118</v>
      </c>
      <c r="AQ21" s="19"/>
      <c r="AR21" s="57">
        <f t="shared" si="0"/>
        <v>2.2855270111589436</v>
      </c>
    </row>
    <row r="22" spans="1:44" ht="16" thickBot="1">
      <c r="A22" s="34" t="s">
        <v>127</v>
      </c>
      <c r="B22" s="17">
        <v>0.60738502594810595</v>
      </c>
      <c r="C22" s="17">
        <v>0.03</v>
      </c>
      <c r="D22" s="17">
        <v>1.72077922077922E-3</v>
      </c>
      <c r="E22" s="17" t="s">
        <v>118</v>
      </c>
      <c r="F22" s="17">
        <v>1.6923076923076898E-2</v>
      </c>
      <c r="G22" s="17" t="s">
        <v>118</v>
      </c>
      <c r="H22" s="17" t="s">
        <v>118</v>
      </c>
      <c r="I22" s="17" t="s">
        <v>118</v>
      </c>
      <c r="J22" s="17">
        <v>4.3750000000000004E-3</v>
      </c>
      <c r="K22" s="17">
        <v>1.1999999999999999E-3</v>
      </c>
      <c r="L22" s="17">
        <v>4.4166666666666703E-3</v>
      </c>
      <c r="M22" s="17" t="s">
        <v>118</v>
      </c>
      <c r="N22" s="17" t="s">
        <v>118</v>
      </c>
      <c r="O22" s="17" t="s">
        <v>118</v>
      </c>
      <c r="P22" s="17" t="s">
        <v>118</v>
      </c>
      <c r="Q22" s="17" t="s">
        <v>118</v>
      </c>
      <c r="R22" s="17">
        <v>1.2800000000000001E-3</v>
      </c>
      <c r="S22" s="17">
        <v>3.2969432314410503E-5</v>
      </c>
      <c r="T22" s="17" t="s">
        <v>118</v>
      </c>
      <c r="U22" s="17" t="s">
        <v>118</v>
      </c>
      <c r="V22" s="17" t="s">
        <v>118</v>
      </c>
      <c r="W22" s="17" t="s">
        <v>118</v>
      </c>
      <c r="X22" s="17">
        <v>2.1928571428571399E-4</v>
      </c>
      <c r="Y22" s="17">
        <v>7.3059360730593597E-6</v>
      </c>
      <c r="Z22" s="17" t="s">
        <v>118</v>
      </c>
      <c r="AA22" s="17" t="s">
        <v>118</v>
      </c>
      <c r="AB22" s="17" t="s">
        <v>118</v>
      </c>
      <c r="AC22" s="17" t="s">
        <v>118</v>
      </c>
      <c r="AD22" s="17" t="s">
        <v>118</v>
      </c>
      <c r="AE22" s="17" t="s">
        <v>118</v>
      </c>
      <c r="AF22" s="17">
        <v>1.12903225806452E-5</v>
      </c>
      <c r="AG22" s="17" t="s">
        <v>118</v>
      </c>
      <c r="AH22" s="17">
        <v>1.6528925619834701E-5</v>
      </c>
      <c r="AI22" s="17" t="s">
        <v>118</v>
      </c>
      <c r="AJ22" s="17" t="s">
        <v>118</v>
      </c>
      <c r="AK22" s="17" t="s">
        <v>118</v>
      </c>
      <c r="AL22" s="17" t="s">
        <v>118</v>
      </c>
      <c r="AM22" s="17" t="s">
        <v>118</v>
      </c>
      <c r="AN22" s="17" t="s">
        <v>118</v>
      </c>
      <c r="AO22" s="17" t="s">
        <v>118</v>
      </c>
      <c r="AP22" s="17" t="s">
        <v>118</v>
      </c>
      <c r="AQ22" s="20"/>
      <c r="AR22" s="66">
        <f t="shared" si="0"/>
        <v>0.66758792908950237</v>
      </c>
    </row>
    <row r="23" spans="1:44">
      <c r="B23" s="16"/>
      <c r="C23" s="16"/>
      <c r="D23" s="16"/>
      <c r="E23" s="16"/>
      <c r="F23" s="16"/>
      <c r="G23" s="16"/>
      <c r="H23" s="16"/>
      <c r="I23" s="16"/>
      <c r="J23" s="16"/>
      <c r="K23" s="16"/>
      <c r="L23" s="16"/>
      <c r="M23" s="16"/>
      <c r="N23" s="16"/>
      <c r="O23" s="16"/>
      <c r="P23" s="16"/>
      <c r="Q23" s="16"/>
      <c r="R23" s="16"/>
      <c r="S23" s="16"/>
      <c r="T23" s="16"/>
      <c r="U23" s="16"/>
      <c r="V23" s="16"/>
      <c r="W23" s="16"/>
      <c r="X23" s="16"/>
      <c r="Y23" s="16"/>
      <c r="Z23" s="16"/>
      <c r="AA23" s="16"/>
      <c r="AB23" s="16"/>
      <c r="AC23" s="16"/>
      <c r="AD23" s="16"/>
      <c r="AE23" s="16"/>
      <c r="AF23" s="16"/>
      <c r="AG23" s="16"/>
      <c r="AH23" s="16"/>
      <c r="AI23" s="16"/>
      <c r="AJ23" s="16"/>
      <c r="AK23" s="16"/>
      <c r="AL23" s="16"/>
      <c r="AM23" s="16"/>
      <c r="AN23" s="16"/>
      <c r="AO23" s="16"/>
      <c r="AP23" s="16"/>
      <c r="AQ23" s="16"/>
      <c r="AR23" s="16"/>
    </row>
    <row r="24" spans="1:44" ht="19">
      <c r="A24" s="65" t="s">
        <v>296</v>
      </c>
      <c r="B24" s="30">
        <f t="shared" ref="B24:AH24" si="1">SUM(B2:B22)</f>
        <v>77.132241413079271</v>
      </c>
      <c r="C24" s="30">
        <f t="shared" si="1"/>
        <v>2.5788499999999992</v>
      </c>
      <c r="D24" s="30">
        <f t="shared" si="1"/>
        <v>1.5832142857142866</v>
      </c>
      <c r="E24" s="30">
        <f t="shared" si="1"/>
        <v>0.59121153846153862</v>
      </c>
      <c r="F24" s="29">
        <f t="shared" si="1"/>
        <v>0.37153846153846126</v>
      </c>
      <c r="G24" s="29">
        <f t="shared" si="1"/>
        <v>0.3352941176470593</v>
      </c>
      <c r="H24" s="29">
        <f t="shared" si="1"/>
        <v>0.25618333333333293</v>
      </c>
      <c r="I24" s="29">
        <f t="shared" si="1"/>
        <v>8.507272727272723E-2</v>
      </c>
      <c r="J24" s="29">
        <f t="shared" si="1"/>
        <v>0.12836249999999999</v>
      </c>
      <c r="K24" s="29">
        <f t="shared" si="1"/>
        <v>5.8849999999999993E-2</v>
      </c>
      <c r="L24" s="29">
        <f t="shared" si="1"/>
        <v>5.4991666666666668E-2</v>
      </c>
      <c r="M24" s="29">
        <f t="shared" si="1"/>
        <v>2.0999999999999991E-2</v>
      </c>
      <c r="N24" s="29">
        <f t="shared" si="1"/>
        <v>3.4780952380952385E-2</v>
      </c>
      <c r="O24" s="29">
        <f t="shared" si="1"/>
        <v>8.7428571428571408E-3</v>
      </c>
      <c r="P24" s="29">
        <f t="shared" si="1"/>
        <v>6.9545454545454502E-3</v>
      </c>
      <c r="Q24" s="29">
        <f t="shared" si="1"/>
        <v>1.8785714285714281E-2</v>
      </c>
      <c r="R24" s="29">
        <f t="shared" si="1"/>
        <v>3.2785000000000009E-2</v>
      </c>
      <c r="S24" s="29">
        <f t="shared" si="1"/>
        <v>1.1085982532751101E-2</v>
      </c>
      <c r="T24" s="29">
        <f t="shared" si="1"/>
        <v>2.1428571428571438E-3</v>
      </c>
      <c r="U24" s="29">
        <f t="shared" si="1"/>
        <v>1.2345013477088899E-3</v>
      </c>
      <c r="V24" s="29">
        <f t="shared" si="1"/>
        <v>2.3125000000000038E-3</v>
      </c>
      <c r="W24" s="29">
        <f t="shared" si="1"/>
        <v>2.723076923076927E-3</v>
      </c>
      <c r="X24" s="29">
        <f t="shared" si="1"/>
        <v>4.5178571428571429E-3</v>
      </c>
      <c r="Y24" s="29">
        <f t="shared" si="1"/>
        <v>1.7671232876712315E-3</v>
      </c>
      <c r="Z24" s="29">
        <f t="shared" si="1"/>
        <v>1.0066971830985918E-3</v>
      </c>
      <c r="AA24" s="29">
        <f t="shared" si="1"/>
        <v>8.0000000000000004E-4</v>
      </c>
      <c r="AB24" s="29">
        <f t="shared" si="1"/>
        <v>4.8058823529411801E-4</v>
      </c>
      <c r="AC24" s="29">
        <f t="shared" si="1"/>
        <v>1.3035294117647049E-3</v>
      </c>
      <c r="AD24" s="29">
        <f t="shared" si="1"/>
        <v>8.2219608681706393E-4</v>
      </c>
      <c r="AE24" s="29">
        <f t="shared" si="1"/>
        <v>4.303448275862068E-4</v>
      </c>
      <c r="AF24" s="29">
        <f t="shared" si="1"/>
        <v>5.3935483870967769E-4</v>
      </c>
      <c r="AG24" s="29">
        <f t="shared" si="1"/>
        <v>1.009E-4</v>
      </c>
      <c r="AH24" s="29">
        <f t="shared" si="1"/>
        <v>6.8041322314049582E-4</v>
      </c>
      <c r="AI24" s="29">
        <f t="shared" ref="AI24:AP24" si="2">SUM(AI2:AI22)</f>
        <v>1.5985074626865672E-4</v>
      </c>
      <c r="AJ24" s="29">
        <f t="shared" si="2"/>
        <v>9.088888888888886E-5</v>
      </c>
      <c r="AK24" s="29">
        <f t="shared" si="2"/>
        <v>7.2821576763485495E-5</v>
      </c>
      <c r="AL24" s="29">
        <f t="shared" si="2"/>
        <v>2.4949999999999994E-4</v>
      </c>
      <c r="AM24" s="29">
        <f t="shared" si="2"/>
        <v>3.9158415841584149E-5</v>
      </c>
      <c r="AN24" s="29">
        <f t="shared" si="2"/>
        <v>1.6341463414634101E-5</v>
      </c>
      <c r="AO24" s="29">
        <f t="shared" si="2"/>
        <v>1.42418032786885E-5</v>
      </c>
      <c r="AP24" s="29">
        <f t="shared" si="2"/>
        <v>1.3692307692307701E-5</v>
      </c>
      <c r="AQ24" s="16"/>
      <c r="AR24" s="16"/>
    </row>
    <row r="25" spans="1:44">
      <c r="A25" s="64" t="s">
        <v>283</v>
      </c>
      <c r="B25" s="30">
        <f t="shared" ref="B25:AH25" si="3">MAX(B2:B22)</f>
        <v>21.993059804165</v>
      </c>
      <c r="C25" s="30">
        <f t="shared" si="3"/>
        <v>1.27</v>
      </c>
      <c r="D25" s="30">
        <f t="shared" si="3"/>
        <v>0.581168831168831</v>
      </c>
      <c r="E25" s="29">
        <f t="shared" si="3"/>
        <v>0.27692307692307699</v>
      </c>
      <c r="F25" s="29">
        <f t="shared" si="3"/>
        <v>0.23916083916083899</v>
      </c>
      <c r="G25" s="29">
        <f t="shared" si="3"/>
        <v>0.20735294117647099</v>
      </c>
      <c r="H25" s="29">
        <f t="shared" si="3"/>
        <v>0.132333333333333</v>
      </c>
      <c r="I25" s="29">
        <f t="shared" si="3"/>
        <v>7.4636363636363598E-2</v>
      </c>
      <c r="J25" s="29">
        <f t="shared" si="3"/>
        <v>5.3749999999999999E-2</v>
      </c>
      <c r="K25" s="29">
        <f t="shared" si="3"/>
        <v>1.2800000000000001E-2</v>
      </c>
      <c r="L25" s="29">
        <f t="shared" si="3"/>
        <v>1.16666666666667E-2</v>
      </c>
      <c r="M25" s="29">
        <f t="shared" si="3"/>
        <v>1.15576923076923E-2</v>
      </c>
      <c r="N25" s="29">
        <f t="shared" si="3"/>
        <v>8.6666666666666697E-3</v>
      </c>
      <c r="O25" s="29">
        <f t="shared" si="3"/>
        <v>7.02857142857143E-3</v>
      </c>
      <c r="P25" s="29">
        <f t="shared" si="3"/>
        <v>6.9545454545454502E-3</v>
      </c>
      <c r="Q25" s="29">
        <f t="shared" si="3"/>
        <v>6.6938775510204098E-3</v>
      </c>
      <c r="R25" s="29">
        <f t="shared" si="3"/>
        <v>5.9500000000000004E-3</v>
      </c>
      <c r="S25" s="29">
        <f t="shared" si="3"/>
        <v>2.0917030567685598E-3</v>
      </c>
      <c r="T25" s="29">
        <f t="shared" si="3"/>
        <v>1.3265306122449E-3</v>
      </c>
      <c r="U25" s="29">
        <f t="shared" si="3"/>
        <v>1.2345013477088899E-3</v>
      </c>
      <c r="V25" s="29">
        <f t="shared" si="3"/>
        <v>1.2291666666666701E-3</v>
      </c>
      <c r="W25" s="29">
        <f t="shared" si="3"/>
        <v>1.09615384615385E-3</v>
      </c>
      <c r="X25" s="29">
        <f t="shared" si="3"/>
        <v>9.9285714285714298E-4</v>
      </c>
      <c r="Y25" s="29">
        <f t="shared" si="3"/>
        <v>9.2237442922374401E-4</v>
      </c>
      <c r="Z25" s="29">
        <f t="shared" si="3"/>
        <v>8.1690140845070401E-4</v>
      </c>
      <c r="AA25" s="29">
        <f t="shared" si="3"/>
        <v>8.0000000000000004E-4</v>
      </c>
      <c r="AB25" s="29">
        <f t="shared" si="3"/>
        <v>4.8058823529411801E-4</v>
      </c>
      <c r="AC25" s="29">
        <f t="shared" si="3"/>
        <v>3.3529411764705901E-4</v>
      </c>
      <c r="AD25" s="29">
        <f t="shared" si="3"/>
        <v>3.1540682134074602E-4</v>
      </c>
      <c r="AE25" s="29">
        <f t="shared" si="3"/>
        <v>2.6620689655172398E-4</v>
      </c>
      <c r="AF25" s="29">
        <f t="shared" si="3"/>
        <v>2.5193548387096798E-4</v>
      </c>
      <c r="AG25" s="29">
        <f t="shared" si="3"/>
        <v>1E-4</v>
      </c>
      <c r="AH25" s="29">
        <f t="shared" si="3"/>
        <v>1E-4</v>
      </c>
      <c r="AI25" s="29">
        <f t="shared" ref="AI25:AP25" si="4">MAX(AI2:AI22)</f>
        <v>9.7014925373134297E-5</v>
      </c>
      <c r="AJ25" s="29">
        <f t="shared" si="4"/>
        <v>8.8333333333333303E-5</v>
      </c>
      <c r="AK25" s="29">
        <f t="shared" si="4"/>
        <v>7.2821576763485495E-5</v>
      </c>
      <c r="AL25" s="29">
        <f t="shared" si="4"/>
        <v>6.9999999999999994E-5</v>
      </c>
      <c r="AM25" s="29">
        <f t="shared" si="4"/>
        <v>2.9306930693069301E-5</v>
      </c>
      <c r="AN25" s="29">
        <f t="shared" si="4"/>
        <v>1.6341463414634101E-5</v>
      </c>
      <c r="AO25" s="29">
        <f t="shared" si="4"/>
        <v>1.42418032786885E-5</v>
      </c>
      <c r="AP25" s="29">
        <f t="shared" si="4"/>
        <v>1.3692307692307701E-5</v>
      </c>
    </row>
    <row r="27" spans="1:44" ht="34" customHeight="1">
      <c r="A27" s="93" t="s">
        <v>357</v>
      </c>
      <c r="B27" s="93"/>
      <c r="C27" s="93"/>
      <c r="D27" s="93"/>
      <c r="E27" s="93"/>
      <c r="F27" s="93"/>
      <c r="G27" s="93"/>
      <c r="H27" s="93"/>
      <c r="I27" s="93"/>
      <c r="J27" s="93"/>
      <c r="K27" s="93"/>
      <c r="L27" s="93"/>
      <c r="M27" s="93"/>
      <c r="N27" s="93"/>
      <c r="O27" s="93"/>
      <c r="P27" s="93"/>
      <c r="Q27" s="93"/>
      <c r="R27" s="93"/>
      <c r="S27" s="93"/>
      <c r="T27" s="93"/>
      <c r="U27" s="93"/>
      <c r="V27" s="93"/>
      <c r="W27" s="93"/>
      <c r="X27" s="93"/>
      <c r="Y27" s="93"/>
      <c r="Z27" s="93"/>
      <c r="AA27" s="93"/>
      <c r="AB27" s="93"/>
      <c r="AC27" s="93"/>
      <c r="AD27" s="93"/>
      <c r="AE27" s="93"/>
      <c r="AF27" s="93"/>
      <c r="AG27" s="93"/>
      <c r="AH27" s="93"/>
      <c r="AI27" s="93"/>
      <c r="AJ27" s="93"/>
    </row>
    <row r="28" spans="1:44" ht="19">
      <c r="A28" s="55" t="s">
        <v>297</v>
      </c>
    </row>
    <row r="30" spans="1:44">
      <c r="A30" s="82"/>
    </row>
  </sheetData>
  <sortState xmlns:xlrd2="http://schemas.microsoft.com/office/spreadsheetml/2017/richdata2" columnSort="1" ref="B1:AP24">
    <sortCondition descending="1" ref="B24:AP24"/>
  </sortState>
  <mergeCells count="1">
    <mergeCell ref="A27:AJ27"/>
  </mergeCells>
  <conditionalFormatting sqref="B24:AP25">
    <cfRule type="colorScale" priority="2">
      <colorScale>
        <cfvo type="num" val="1.0000000000000001E-5"/>
        <cfvo type="num" val="1E-3"/>
        <cfvo type="num" val="1"/>
        <color theme="0"/>
        <color rgb="FFFFE5DB"/>
        <color rgb="FFC00000"/>
      </colorScale>
    </cfRule>
  </conditionalFormatting>
  <conditionalFormatting sqref="AR2:AR22">
    <cfRule type="colorScale" priority="1">
      <colorScale>
        <cfvo type="min"/>
        <cfvo type="num" val="1E-3"/>
        <cfvo type="num" val="1"/>
        <color theme="0"/>
        <color rgb="FFFFE5DB"/>
        <color rgb="FFC00000"/>
      </colorScale>
    </cfRule>
  </conditionalFormatting>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909B8C-EA69-4E03-B71F-A47B5C9034B0}">
  <dimension ref="A1:C50"/>
  <sheetViews>
    <sheetView showGridLines="0" zoomScale="150" zoomScaleNormal="150" workbookViewId="0"/>
  </sheetViews>
  <sheetFormatPr baseColWidth="10" defaultColWidth="8.83203125" defaultRowHeight="15"/>
  <cols>
    <col min="1" max="1" width="14.6640625" style="2" bestFit="1" customWidth="1"/>
    <col min="2" max="2" width="42" bestFit="1" customWidth="1"/>
    <col min="3" max="3" width="10.1640625" style="15" bestFit="1" customWidth="1"/>
  </cols>
  <sheetData>
    <row r="1" spans="1:3" ht="16" thickBot="1">
      <c r="A1" s="46" t="s">
        <v>183</v>
      </c>
      <c r="B1" s="47" t="s">
        <v>0</v>
      </c>
      <c r="C1" s="48" t="s">
        <v>2</v>
      </c>
    </row>
    <row r="2" spans="1:3">
      <c r="A2" s="38" t="s">
        <v>3</v>
      </c>
      <c r="B2" s="91" t="s">
        <v>4</v>
      </c>
      <c r="C2" s="41">
        <v>3.4</v>
      </c>
    </row>
    <row r="3" spans="1:3">
      <c r="A3" s="38" t="s">
        <v>5</v>
      </c>
      <c r="B3" s="91" t="s">
        <v>6</v>
      </c>
      <c r="C3" s="41">
        <v>4.5999999999999996</v>
      </c>
    </row>
    <row r="4" spans="1:3">
      <c r="A4" s="38" t="s">
        <v>7</v>
      </c>
      <c r="B4" s="91" t="s">
        <v>8</v>
      </c>
      <c r="C4" s="41">
        <v>3400</v>
      </c>
    </row>
    <row r="5" spans="1:3">
      <c r="A5" s="38" t="s">
        <v>15</v>
      </c>
      <c r="B5" s="91" t="s">
        <v>16</v>
      </c>
      <c r="C5" s="42">
        <v>330</v>
      </c>
    </row>
    <row r="6" spans="1:3">
      <c r="A6" s="38" t="s">
        <v>19</v>
      </c>
      <c r="B6" s="91" t="s">
        <v>20</v>
      </c>
      <c r="C6" s="41">
        <v>3900</v>
      </c>
    </row>
    <row r="7" spans="1:3">
      <c r="A7" s="38" t="s">
        <v>23</v>
      </c>
      <c r="B7" s="91" t="s">
        <v>24</v>
      </c>
      <c r="C7" s="41">
        <v>45</v>
      </c>
    </row>
    <row r="8" spans="1:3">
      <c r="A8" s="38" t="s">
        <v>27</v>
      </c>
      <c r="B8" s="91" t="s">
        <v>28</v>
      </c>
      <c r="C8" s="41">
        <v>1550</v>
      </c>
    </row>
    <row r="9" spans="1:3">
      <c r="A9" s="38" t="s">
        <v>31</v>
      </c>
      <c r="B9" s="91" t="s">
        <v>32</v>
      </c>
      <c r="C9" s="41">
        <v>2000</v>
      </c>
    </row>
    <row r="10" spans="1:3">
      <c r="A10" s="38" t="s">
        <v>35</v>
      </c>
      <c r="B10" s="91" t="s">
        <v>36</v>
      </c>
      <c r="C10" s="41">
        <v>640</v>
      </c>
    </row>
    <row r="11" spans="1:3">
      <c r="A11" s="38" t="s">
        <v>39</v>
      </c>
      <c r="B11" s="91" t="s">
        <v>40</v>
      </c>
      <c r="C11" s="80">
        <v>280000</v>
      </c>
    </row>
    <row r="12" spans="1:3">
      <c r="A12" s="38" t="s">
        <v>41</v>
      </c>
      <c r="B12" s="91" t="s">
        <v>42</v>
      </c>
      <c r="C12" s="41">
        <v>2300</v>
      </c>
    </row>
    <row r="13" spans="1:3">
      <c r="A13" s="38" t="s">
        <v>9</v>
      </c>
      <c r="B13" s="91" t="s">
        <v>10</v>
      </c>
      <c r="C13" s="41">
        <v>12100</v>
      </c>
    </row>
    <row r="14" spans="1:3">
      <c r="A14" s="38" t="s">
        <v>45</v>
      </c>
      <c r="B14" s="91" t="s">
        <v>46</v>
      </c>
      <c r="C14" s="41">
        <v>11000</v>
      </c>
    </row>
    <row r="15" spans="1:3">
      <c r="A15" s="38" t="s">
        <v>116</v>
      </c>
      <c r="B15" s="91" t="s">
        <v>300</v>
      </c>
      <c r="C15" s="41">
        <v>35</v>
      </c>
    </row>
    <row r="16" spans="1:3">
      <c r="A16" s="38" t="s">
        <v>48</v>
      </c>
      <c r="B16" s="91" t="s">
        <v>49</v>
      </c>
      <c r="C16" s="41">
        <v>110000</v>
      </c>
    </row>
    <row r="17" spans="1:3">
      <c r="A17" s="38" t="s">
        <v>50</v>
      </c>
      <c r="B17" s="91" t="s">
        <v>51</v>
      </c>
      <c r="C17" s="41">
        <v>6.11</v>
      </c>
    </row>
    <row r="18" spans="1:3">
      <c r="A18" s="38" t="s">
        <v>52</v>
      </c>
      <c r="B18" s="91" t="s">
        <v>53</v>
      </c>
      <c r="C18" s="41">
        <v>0.13</v>
      </c>
    </row>
    <row r="19" spans="1:3">
      <c r="A19" s="38" t="s">
        <v>54</v>
      </c>
      <c r="B19" s="91" t="s">
        <v>55</v>
      </c>
      <c r="C19" s="41">
        <v>29650</v>
      </c>
    </row>
    <row r="20" spans="1:3">
      <c r="A20" s="38" t="s">
        <v>13</v>
      </c>
      <c r="B20" s="91" t="s">
        <v>14</v>
      </c>
      <c r="C20" s="42">
        <v>13000</v>
      </c>
    </row>
    <row r="21" spans="1:3">
      <c r="A21" s="38" t="s">
        <v>56</v>
      </c>
      <c r="B21" s="91" t="s">
        <v>57</v>
      </c>
      <c r="C21" s="41">
        <v>740</v>
      </c>
    </row>
    <row r="22" spans="1:3">
      <c r="A22" s="38" t="s">
        <v>60</v>
      </c>
      <c r="B22" s="91" t="s">
        <v>61</v>
      </c>
      <c r="C22" s="41">
        <v>2300</v>
      </c>
    </row>
    <row r="23" spans="1:3">
      <c r="A23" s="38" t="s">
        <v>62</v>
      </c>
      <c r="B23" s="91" t="s">
        <v>63</v>
      </c>
      <c r="C23" s="41">
        <v>100</v>
      </c>
    </row>
    <row r="24" spans="1:3">
      <c r="A24" s="38" t="s">
        <v>64</v>
      </c>
      <c r="B24" s="91" t="s">
        <v>65</v>
      </c>
      <c r="C24" s="41">
        <v>3200</v>
      </c>
    </row>
    <row r="25" spans="1:3">
      <c r="A25" s="38" t="s">
        <v>21</v>
      </c>
      <c r="B25" s="91" t="s">
        <v>22</v>
      </c>
      <c r="C25" s="41">
        <v>37.4</v>
      </c>
    </row>
    <row r="26" spans="1:3">
      <c r="A26" s="38" t="s">
        <v>68</v>
      </c>
      <c r="B26" s="91" t="s">
        <v>69</v>
      </c>
      <c r="C26" s="42">
        <v>0.50800000000000001</v>
      </c>
    </row>
    <row r="27" spans="1:3">
      <c r="A27" s="38" t="s">
        <v>71</v>
      </c>
      <c r="B27" s="91" t="s">
        <v>72</v>
      </c>
      <c r="C27" s="41">
        <v>14</v>
      </c>
    </row>
    <row r="28" spans="1:3">
      <c r="A28" s="38" t="s">
        <v>73</v>
      </c>
      <c r="B28" s="91" t="s">
        <v>74</v>
      </c>
      <c r="C28" s="41">
        <v>350</v>
      </c>
    </row>
    <row r="29" spans="1:3">
      <c r="A29" s="38" t="s">
        <v>75</v>
      </c>
      <c r="B29" s="91" t="s">
        <v>76</v>
      </c>
      <c r="C29" s="42">
        <v>777</v>
      </c>
    </row>
    <row r="30" spans="1:3">
      <c r="A30" s="38" t="s">
        <v>77</v>
      </c>
      <c r="B30" s="91" t="s">
        <v>78</v>
      </c>
      <c r="C30" s="41">
        <v>13</v>
      </c>
    </row>
    <row r="31" spans="1:3">
      <c r="A31" s="38" t="s">
        <v>79</v>
      </c>
      <c r="B31" s="91" t="s">
        <v>80</v>
      </c>
      <c r="C31" s="41">
        <v>41</v>
      </c>
    </row>
    <row r="32" spans="1:3">
      <c r="A32" s="38" t="s">
        <v>81</v>
      </c>
      <c r="B32" s="91" t="s">
        <v>82</v>
      </c>
      <c r="C32" s="41">
        <v>0.33</v>
      </c>
    </row>
    <row r="33" spans="1:3">
      <c r="A33" s="38" t="s">
        <v>83</v>
      </c>
      <c r="B33" s="91" t="s">
        <v>84</v>
      </c>
      <c r="C33" s="41">
        <v>12.5</v>
      </c>
    </row>
    <row r="34" spans="1:3">
      <c r="A34" s="38" t="s">
        <v>29</v>
      </c>
      <c r="B34" s="91" t="s">
        <v>30</v>
      </c>
      <c r="C34" s="41">
        <v>3</v>
      </c>
    </row>
    <row r="35" spans="1:3">
      <c r="A35" s="38" t="s">
        <v>89</v>
      </c>
      <c r="B35" s="91" t="s">
        <v>90</v>
      </c>
      <c r="C35" s="42">
        <v>3.2</v>
      </c>
    </row>
    <row r="36" spans="1:3">
      <c r="A36" s="38" t="s">
        <v>91</v>
      </c>
      <c r="B36" s="91" t="s">
        <v>305</v>
      </c>
      <c r="C36" s="41">
        <v>6630</v>
      </c>
    </row>
    <row r="37" spans="1:3">
      <c r="A37" s="38" t="s">
        <v>94</v>
      </c>
      <c r="B37" s="91" t="s">
        <v>95</v>
      </c>
      <c r="C37" s="41">
        <v>160</v>
      </c>
    </row>
    <row r="38" spans="1:3">
      <c r="A38" s="38" t="s">
        <v>96</v>
      </c>
      <c r="B38" s="91" t="s">
        <v>97</v>
      </c>
      <c r="C38" s="41">
        <v>3500</v>
      </c>
    </row>
    <row r="39" spans="1:3">
      <c r="A39" s="38" t="s">
        <v>98</v>
      </c>
      <c r="B39" s="91" t="s">
        <v>99</v>
      </c>
      <c r="C39" s="41">
        <v>7800</v>
      </c>
    </row>
    <row r="40" spans="1:3">
      <c r="A40" s="38" t="s">
        <v>100</v>
      </c>
      <c r="B40" s="91" t="s">
        <v>101</v>
      </c>
      <c r="C40" s="41">
        <v>67</v>
      </c>
    </row>
    <row r="41" spans="1:3">
      <c r="A41" s="38" t="s">
        <v>102</v>
      </c>
      <c r="B41" s="91" t="s">
        <v>103</v>
      </c>
      <c r="C41" s="41">
        <v>151</v>
      </c>
    </row>
    <row r="42" spans="1:3">
      <c r="A42" s="38" t="s">
        <v>33</v>
      </c>
      <c r="B42" s="91" t="s">
        <v>34</v>
      </c>
      <c r="C42" s="41">
        <v>310</v>
      </c>
    </row>
    <row r="43" spans="1:3">
      <c r="A43" s="38" t="s">
        <v>104</v>
      </c>
      <c r="B43" s="91" t="s">
        <v>105</v>
      </c>
      <c r="C43" s="41">
        <v>2320</v>
      </c>
    </row>
    <row r="44" spans="1:3">
      <c r="A44" s="38" t="s">
        <v>106</v>
      </c>
      <c r="B44" s="91" t="s">
        <v>107</v>
      </c>
      <c r="C44" s="41">
        <v>90200</v>
      </c>
    </row>
    <row r="45" spans="1:3">
      <c r="A45" s="38" t="s">
        <v>109</v>
      </c>
      <c r="B45" s="91" t="s">
        <v>110</v>
      </c>
      <c r="C45" s="41">
        <v>1930</v>
      </c>
    </row>
    <row r="46" spans="1:3" ht="16" thickBot="1">
      <c r="A46" s="39" t="s">
        <v>111</v>
      </c>
      <c r="B46" s="92" t="s">
        <v>112</v>
      </c>
      <c r="C46" s="43">
        <v>49.7</v>
      </c>
    </row>
    <row r="48" spans="1:3" ht="61" customHeight="1">
      <c r="A48" s="95" t="s">
        <v>286</v>
      </c>
      <c r="B48" s="95"/>
      <c r="C48" s="95"/>
    </row>
    <row r="50" spans="1:1">
      <c r="A50" s="83"/>
    </row>
  </sheetData>
  <mergeCells count="1">
    <mergeCell ref="A48:C48"/>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FABE18-B596-4060-B1C2-9BB69A5F1082}">
  <dimension ref="A1:AO33"/>
  <sheetViews>
    <sheetView showGridLines="0" zoomScale="150" zoomScaleNormal="150" workbookViewId="0"/>
  </sheetViews>
  <sheetFormatPr baseColWidth="10" defaultColWidth="20" defaultRowHeight="15"/>
  <cols>
    <col min="1" max="1" width="8.83203125" style="2" customWidth="1"/>
    <col min="2" max="3" width="8.6640625" style="15" bestFit="1" customWidth="1"/>
    <col min="4" max="39" width="7.6640625" style="15" bestFit="1" customWidth="1"/>
    <col min="40" max="40" width="1.83203125" style="15" customWidth="1"/>
    <col min="41" max="41" width="8.6640625" style="78" bestFit="1" customWidth="1"/>
  </cols>
  <sheetData>
    <row r="1" spans="1:41" s="44" customFormat="1" ht="145" customHeight="1" thickBot="1">
      <c r="A1" s="45" t="s">
        <v>246</v>
      </c>
      <c r="B1" s="21" t="s">
        <v>53</v>
      </c>
      <c r="C1" s="21" t="s">
        <v>6</v>
      </c>
      <c r="D1" s="21" t="s">
        <v>69</v>
      </c>
      <c r="E1" s="21" t="s">
        <v>82</v>
      </c>
      <c r="F1" s="21" t="s">
        <v>84</v>
      </c>
      <c r="G1" s="21" t="s">
        <v>4</v>
      </c>
      <c r="H1" s="21" t="s">
        <v>51</v>
      </c>
      <c r="I1" s="21" t="s">
        <v>42</v>
      </c>
      <c r="J1" s="21" t="s">
        <v>72</v>
      </c>
      <c r="K1" s="21" t="s">
        <v>24</v>
      </c>
      <c r="L1" s="21" t="s">
        <v>30</v>
      </c>
      <c r="M1" s="21" t="s">
        <v>101</v>
      </c>
      <c r="N1" s="21" t="s">
        <v>78</v>
      </c>
      <c r="O1" s="21" t="s">
        <v>90</v>
      </c>
      <c r="P1" s="21" t="s">
        <v>63</v>
      </c>
      <c r="Q1" s="21" t="s">
        <v>80</v>
      </c>
      <c r="R1" s="21" t="s">
        <v>22</v>
      </c>
      <c r="S1" s="21" t="s">
        <v>95</v>
      </c>
      <c r="T1" s="21" t="s">
        <v>36</v>
      </c>
      <c r="U1" s="21" t="s">
        <v>112</v>
      </c>
      <c r="V1" s="21" t="s">
        <v>105</v>
      </c>
      <c r="W1" s="21" t="s">
        <v>103</v>
      </c>
      <c r="X1" s="21" t="s">
        <v>16</v>
      </c>
      <c r="Y1" s="21" t="s">
        <v>300</v>
      </c>
      <c r="Z1" s="21" t="s">
        <v>28</v>
      </c>
      <c r="AA1" s="21" t="s">
        <v>8</v>
      </c>
      <c r="AB1" s="21" t="s">
        <v>55</v>
      </c>
      <c r="AC1" s="21" t="s">
        <v>74</v>
      </c>
      <c r="AD1" s="21" t="s">
        <v>97</v>
      </c>
      <c r="AE1" s="21" t="s">
        <v>61</v>
      </c>
      <c r="AF1" s="21" t="s">
        <v>305</v>
      </c>
      <c r="AG1" s="21" t="s">
        <v>20</v>
      </c>
      <c r="AH1" s="21" t="s">
        <v>76</v>
      </c>
      <c r="AI1" s="21" t="s">
        <v>110</v>
      </c>
      <c r="AJ1" s="21" t="s">
        <v>99</v>
      </c>
      <c r="AK1" s="21" t="s">
        <v>49</v>
      </c>
      <c r="AL1" s="21" t="s">
        <v>34</v>
      </c>
      <c r="AM1" s="21" t="s">
        <v>65</v>
      </c>
      <c r="AN1" s="23"/>
      <c r="AO1" s="79" t="s">
        <v>294</v>
      </c>
    </row>
    <row r="2" spans="1:41">
      <c r="A2" s="33" t="s">
        <v>117</v>
      </c>
      <c r="B2" s="16" t="s">
        <v>118</v>
      </c>
      <c r="C2" s="16">
        <v>3.6956521739130402E-2</v>
      </c>
      <c r="D2" s="16">
        <v>3.1496062992126001E-3</v>
      </c>
      <c r="E2" s="16" t="s">
        <v>118</v>
      </c>
      <c r="F2" s="16">
        <v>2.1599999999999999E-4</v>
      </c>
      <c r="G2" s="16" t="s">
        <v>118</v>
      </c>
      <c r="H2" s="16">
        <v>5.6628477905073596E-3</v>
      </c>
      <c r="I2" s="16">
        <v>2.0456348069094799E-3</v>
      </c>
      <c r="J2" s="16">
        <v>8.8571428571428601E-4</v>
      </c>
      <c r="K2" s="16" t="s">
        <v>118</v>
      </c>
      <c r="L2" s="16" t="s">
        <v>118</v>
      </c>
      <c r="M2" s="16">
        <v>1.18507462686567E-2</v>
      </c>
      <c r="N2" s="16" t="s">
        <v>118</v>
      </c>
      <c r="O2" s="16" t="s">
        <v>118</v>
      </c>
      <c r="P2" s="16">
        <v>1.8200000000000001E-4</v>
      </c>
      <c r="Q2" s="16">
        <v>2.5853658536585401E-4</v>
      </c>
      <c r="R2" s="16">
        <v>3.2085561497326197E-4</v>
      </c>
      <c r="S2" s="16" t="s">
        <v>118</v>
      </c>
      <c r="T2" s="16">
        <v>5.4062499999999999E-5</v>
      </c>
      <c r="U2" s="16" t="s">
        <v>118</v>
      </c>
      <c r="V2" s="16" t="s">
        <v>118</v>
      </c>
      <c r="W2" s="16" t="s">
        <v>118</v>
      </c>
      <c r="X2" s="16">
        <v>4.0909090909090901E-5</v>
      </c>
      <c r="Y2" s="16" t="s">
        <v>118</v>
      </c>
      <c r="Z2" s="16">
        <v>2.1225806451612901E-5</v>
      </c>
      <c r="AA2" s="16" t="s">
        <v>118</v>
      </c>
      <c r="AB2" s="16" t="s">
        <v>118</v>
      </c>
      <c r="AC2" s="16">
        <v>5.6857142857142898E-5</v>
      </c>
      <c r="AD2" s="16" t="s">
        <v>118</v>
      </c>
      <c r="AE2" s="16" t="s">
        <v>118</v>
      </c>
      <c r="AF2" s="16" t="s">
        <v>118</v>
      </c>
      <c r="AG2" s="16" t="s">
        <v>118</v>
      </c>
      <c r="AH2" s="16" t="s">
        <v>118</v>
      </c>
      <c r="AI2" s="16" t="s">
        <v>118</v>
      </c>
      <c r="AJ2" s="16" t="s">
        <v>118</v>
      </c>
      <c r="AK2" s="16" t="s">
        <v>118</v>
      </c>
      <c r="AL2" s="16" t="s">
        <v>118</v>
      </c>
      <c r="AM2" s="16" t="s">
        <v>118</v>
      </c>
      <c r="AN2" s="19"/>
      <c r="AO2" s="74">
        <f>SUM(B2:AM2)</f>
        <v>6.1701517930687802E-2</v>
      </c>
    </row>
    <row r="3" spans="1:41">
      <c r="A3" s="33" t="s">
        <v>119</v>
      </c>
      <c r="B3" s="16">
        <v>1.5076923076923101</v>
      </c>
      <c r="C3" s="16" t="s">
        <v>118</v>
      </c>
      <c r="D3" s="16">
        <v>3.1299212598425198E-2</v>
      </c>
      <c r="E3" s="16" t="s">
        <v>118</v>
      </c>
      <c r="F3" s="16">
        <v>0.1152</v>
      </c>
      <c r="G3" s="16" t="s">
        <v>118</v>
      </c>
      <c r="H3" s="16">
        <v>3.0932896890343699E-3</v>
      </c>
      <c r="I3" s="16">
        <v>2.9642819736048501E-2</v>
      </c>
      <c r="J3" s="16" t="s">
        <v>118</v>
      </c>
      <c r="K3" s="16" t="s">
        <v>118</v>
      </c>
      <c r="L3" s="16" t="s">
        <v>118</v>
      </c>
      <c r="M3" s="16" t="s">
        <v>118</v>
      </c>
      <c r="N3" s="16" t="s">
        <v>118</v>
      </c>
      <c r="O3" s="16" t="s">
        <v>118</v>
      </c>
      <c r="P3" s="16" t="s">
        <v>118</v>
      </c>
      <c r="Q3" s="16" t="s">
        <v>118</v>
      </c>
      <c r="R3" s="16" t="s">
        <v>118</v>
      </c>
      <c r="S3" s="16" t="s">
        <v>118</v>
      </c>
      <c r="T3" s="16" t="s">
        <v>118</v>
      </c>
      <c r="U3" s="16">
        <v>1.4889336016096601E-5</v>
      </c>
      <c r="V3" s="16">
        <v>5.0000000000000001E-4</v>
      </c>
      <c r="W3" s="16" t="s">
        <v>118</v>
      </c>
      <c r="X3" s="16" t="s">
        <v>118</v>
      </c>
      <c r="Y3" s="16" t="s">
        <v>118</v>
      </c>
      <c r="Z3" s="16" t="s">
        <v>118</v>
      </c>
      <c r="AA3" s="16" t="s">
        <v>118</v>
      </c>
      <c r="AB3" s="16" t="s">
        <v>118</v>
      </c>
      <c r="AC3" s="16" t="s">
        <v>118</v>
      </c>
      <c r="AD3" s="16" t="s">
        <v>118</v>
      </c>
      <c r="AE3" s="16" t="s">
        <v>118</v>
      </c>
      <c r="AF3" s="16">
        <v>1.8250377073906499E-5</v>
      </c>
      <c r="AG3" s="16" t="s">
        <v>118</v>
      </c>
      <c r="AH3" s="16" t="s">
        <v>118</v>
      </c>
      <c r="AI3" s="16" t="s">
        <v>118</v>
      </c>
      <c r="AJ3" s="16" t="s">
        <v>118</v>
      </c>
      <c r="AK3" s="16" t="s">
        <v>118</v>
      </c>
      <c r="AL3" s="16" t="s">
        <v>118</v>
      </c>
      <c r="AM3" s="16" t="s">
        <v>118</v>
      </c>
      <c r="AN3" s="19"/>
      <c r="AO3" s="75">
        <f t="shared" ref="AO3:AO22" si="0">SUM(B3:AM3)</f>
        <v>1.6874607694289081</v>
      </c>
    </row>
    <row r="4" spans="1:41">
      <c r="A4" s="33" t="s">
        <v>120</v>
      </c>
      <c r="B4" s="16">
        <v>0.298461538461538</v>
      </c>
      <c r="C4" s="16" t="s">
        <v>118</v>
      </c>
      <c r="D4" s="16">
        <v>1.6141732283464601E-2</v>
      </c>
      <c r="E4" s="16">
        <v>6.3636363636363604E-3</v>
      </c>
      <c r="F4" s="16">
        <v>4.4240000000000002E-2</v>
      </c>
      <c r="G4" s="16" t="s">
        <v>118</v>
      </c>
      <c r="H4" s="16">
        <v>3.1096563011456602E-3</v>
      </c>
      <c r="I4" s="16">
        <v>3.5171928407779201E-3</v>
      </c>
      <c r="J4" s="16" t="s">
        <v>118</v>
      </c>
      <c r="K4" s="16" t="s">
        <v>118</v>
      </c>
      <c r="L4" s="16" t="s">
        <v>118</v>
      </c>
      <c r="M4" s="16" t="s">
        <v>118</v>
      </c>
      <c r="N4" s="16" t="s">
        <v>118</v>
      </c>
      <c r="O4" s="16" t="s">
        <v>118</v>
      </c>
      <c r="P4" s="16">
        <v>6.7999999999999999E-5</v>
      </c>
      <c r="Q4" s="16" t="s">
        <v>118</v>
      </c>
      <c r="R4" s="16" t="s">
        <v>118</v>
      </c>
      <c r="S4" s="16" t="s">
        <v>118</v>
      </c>
      <c r="T4" s="16" t="s">
        <v>118</v>
      </c>
      <c r="U4" s="16">
        <v>1.46881287726358E-4</v>
      </c>
      <c r="V4" s="16" t="s">
        <v>118</v>
      </c>
      <c r="W4" s="16" t="s">
        <v>118</v>
      </c>
      <c r="X4" s="16" t="s">
        <v>118</v>
      </c>
      <c r="Y4" s="16" t="s">
        <v>118</v>
      </c>
      <c r="Z4" s="16" t="s">
        <v>118</v>
      </c>
      <c r="AA4" s="16" t="s">
        <v>118</v>
      </c>
      <c r="AB4" s="16" t="s">
        <v>118</v>
      </c>
      <c r="AC4" s="16" t="s">
        <v>118</v>
      </c>
      <c r="AD4" s="16" t="s">
        <v>118</v>
      </c>
      <c r="AE4" s="16" t="s">
        <v>118</v>
      </c>
      <c r="AF4" s="16">
        <v>1.6440422322775301E-5</v>
      </c>
      <c r="AG4" s="16" t="s">
        <v>118</v>
      </c>
      <c r="AH4" s="16" t="s">
        <v>118</v>
      </c>
      <c r="AI4" s="16" t="s">
        <v>118</v>
      </c>
      <c r="AJ4" s="16" t="s">
        <v>118</v>
      </c>
      <c r="AK4" s="16" t="s">
        <v>118</v>
      </c>
      <c r="AL4" s="16" t="s">
        <v>118</v>
      </c>
      <c r="AM4" s="16" t="s">
        <v>118</v>
      </c>
      <c r="AN4" s="19"/>
      <c r="AO4" s="76">
        <f t="shared" si="0"/>
        <v>0.37206507796061167</v>
      </c>
    </row>
    <row r="5" spans="1:41">
      <c r="A5" s="33" t="s">
        <v>121</v>
      </c>
      <c r="B5" s="16">
        <v>5.6923076923076898</v>
      </c>
      <c r="C5" s="16" t="s">
        <v>118</v>
      </c>
      <c r="D5" s="16">
        <v>3.0314960629921301E-2</v>
      </c>
      <c r="E5" s="16" t="s">
        <v>118</v>
      </c>
      <c r="F5" s="16" t="s">
        <v>118</v>
      </c>
      <c r="G5" s="16" t="s">
        <v>118</v>
      </c>
      <c r="H5" s="16">
        <v>1.4484451718494299E-2</v>
      </c>
      <c r="I5" s="16">
        <v>6.7563468104939496E-3</v>
      </c>
      <c r="J5" s="16" t="s">
        <v>118</v>
      </c>
      <c r="K5" s="16" t="s">
        <v>118</v>
      </c>
      <c r="L5" s="16" t="s">
        <v>118</v>
      </c>
      <c r="M5" s="16" t="s">
        <v>118</v>
      </c>
      <c r="N5" s="16" t="s">
        <v>118</v>
      </c>
      <c r="O5" s="16" t="s">
        <v>118</v>
      </c>
      <c r="P5" s="16">
        <v>6.5899999999999997E-4</v>
      </c>
      <c r="Q5" s="16">
        <v>3.9512195121951203E-4</v>
      </c>
      <c r="R5" s="16" t="s">
        <v>118</v>
      </c>
      <c r="S5" s="16" t="s">
        <v>118</v>
      </c>
      <c r="T5" s="16">
        <v>6.1875E-5</v>
      </c>
      <c r="U5" s="16" t="s">
        <v>118</v>
      </c>
      <c r="V5" s="16" t="s">
        <v>118</v>
      </c>
      <c r="W5" s="16" t="s">
        <v>118</v>
      </c>
      <c r="X5" s="16">
        <v>5.5454545454545498E-5</v>
      </c>
      <c r="Y5" s="16" t="s">
        <v>118</v>
      </c>
      <c r="Z5" s="16">
        <v>4.5548387096774202E-5</v>
      </c>
      <c r="AA5" s="16">
        <v>4.3235294117647102E-5</v>
      </c>
      <c r="AB5" s="16" t="s">
        <v>118</v>
      </c>
      <c r="AC5" s="16" t="s">
        <v>118</v>
      </c>
      <c r="AD5" s="16">
        <v>3.5428571428571399E-5</v>
      </c>
      <c r="AE5" s="16" t="s">
        <v>118</v>
      </c>
      <c r="AF5" s="16">
        <v>1.6440422322775301E-5</v>
      </c>
      <c r="AG5" s="16">
        <v>1.3615384615384599E-5</v>
      </c>
      <c r="AH5" s="16" t="s">
        <v>118</v>
      </c>
      <c r="AI5" s="16" t="s">
        <v>118</v>
      </c>
      <c r="AJ5" s="16" t="s">
        <v>118</v>
      </c>
      <c r="AK5" s="16" t="s">
        <v>118</v>
      </c>
      <c r="AL5" s="16" t="s">
        <v>118</v>
      </c>
      <c r="AM5" s="16">
        <v>1.1124999999999999E-5</v>
      </c>
      <c r="AN5" s="19"/>
      <c r="AO5" s="75">
        <f t="shared" si="0"/>
        <v>5.7452002960228548</v>
      </c>
    </row>
    <row r="6" spans="1:41">
      <c r="A6" s="33" t="s">
        <v>347</v>
      </c>
      <c r="B6" s="16">
        <v>2.0923076923076902</v>
      </c>
      <c r="C6" s="16" t="s">
        <v>118</v>
      </c>
      <c r="D6" s="16">
        <v>1.2007874015747999E-3</v>
      </c>
      <c r="E6" s="16">
        <v>3.9393939393939396E-3</v>
      </c>
      <c r="F6" s="16">
        <v>4.4799999999999999E-4</v>
      </c>
      <c r="G6" s="16" t="s">
        <v>118</v>
      </c>
      <c r="H6" s="16">
        <v>1.8657937806874001E-2</v>
      </c>
      <c r="I6" s="16">
        <v>1.7812482086625699E-3</v>
      </c>
      <c r="J6" s="16" t="s">
        <v>118</v>
      </c>
      <c r="K6" s="16" t="s">
        <v>118</v>
      </c>
      <c r="L6" s="16" t="s">
        <v>118</v>
      </c>
      <c r="M6" s="16">
        <v>5.7611940298507504E-4</v>
      </c>
      <c r="N6" s="16">
        <v>4.38461538461538E-3</v>
      </c>
      <c r="O6" s="16" t="s">
        <v>118</v>
      </c>
      <c r="P6" s="16">
        <v>6.4599999999999998E-4</v>
      </c>
      <c r="Q6" s="16">
        <v>5.4390243902438995E-4</v>
      </c>
      <c r="R6" s="16" t="s">
        <v>118</v>
      </c>
      <c r="S6" s="16" t="s">
        <v>118</v>
      </c>
      <c r="T6" s="16">
        <v>7.9375000000000005E-5</v>
      </c>
      <c r="U6" s="16" t="s">
        <v>118</v>
      </c>
      <c r="V6" s="16" t="s">
        <v>118</v>
      </c>
      <c r="W6" s="16" t="s">
        <v>118</v>
      </c>
      <c r="X6" s="16">
        <v>1.0606060606060601E-5</v>
      </c>
      <c r="Y6" s="16" t="s">
        <v>118</v>
      </c>
      <c r="Z6" s="16">
        <v>6.96774193548387E-5</v>
      </c>
      <c r="AA6" s="16">
        <v>4.0000000000000003E-5</v>
      </c>
      <c r="AB6" s="16" t="s">
        <v>118</v>
      </c>
      <c r="AC6" s="16" t="s">
        <v>118</v>
      </c>
      <c r="AD6" s="16">
        <v>2.8085714285714299E-5</v>
      </c>
      <c r="AE6" s="16" t="s">
        <v>118</v>
      </c>
      <c r="AF6" s="16">
        <v>1.6742081447963801E-5</v>
      </c>
      <c r="AG6" s="16">
        <v>3.3333333333333301E-5</v>
      </c>
      <c r="AH6" s="16">
        <v>2.5611325611325601E-5</v>
      </c>
      <c r="AI6" s="16" t="s">
        <v>118</v>
      </c>
      <c r="AJ6" s="16" t="s">
        <v>118</v>
      </c>
      <c r="AK6" s="16" t="s">
        <v>118</v>
      </c>
      <c r="AL6" s="16" t="s">
        <v>118</v>
      </c>
      <c r="AM6" s="16" t="s">
        <v>118</v>
      </c>
      <c r="AN6" s="19"/>
      <c r="AO6" s="75">
        <f t="shared" si="0"/>
        <v>2.1247891278254598</v>
      </c>
    </row>
    <row r="7" spans="1:41">
      <c r="A7" s="33" t="s">
        <v>272</v>
      </c>
      <c r="B7" s="16">
        <v>13.7692307692308</v>
      </c>
      <c r="C7" s="16">
        <v>1.30652173913043E-2</v>
      </c>
      <c r="D7" s="16">
        <v>3.3464566929133901E-3</v>
      </c>
      <c r="E7" s="16">
        <v>6.6666666666666697E-3</v>
      </c>
      <c r="F7" s="16">
        <v>1.016E-3</v>
      </c>
      <c r="G7" s="16" t="s">
        <v>118</v>
      </c>
      <c r="H7" s="16">
        <v>2.4058919803600699E-3</v>
      </c>
      <c r="I7" s="16">
        <v>2.1014236624281499E-3</v>
      </c>
      <c r="J7" s="16" t="s">
        <v>118</v>
      </c>
      <c r="K7" s="16">
        <v>4.4444444444444401E-3</v>
      </c>
      <c r="L7" s="16" t="s">
        <v>118</v>
      </c>
      <c r="M7" s="16" t="s">
        <v>118</v>
      </c>
      <c r="N7" s="16">
        <v>2.8923076923076901E-3</v>
      </c>
      <c r="O7" s="16" t="s">
        <v>118</v>
      </c>
      <c r="P7" s="16">
        <v>5.3000000000000001E-5</v>
      </c>
      <c r="Q7" s="16" t="s">
        <v>118</v>
      </c>
      <c r="R7" s="16" t="s">
        <v>118</v>
      </c>
      <c r="S7" s="16" t="s">
        <v>118</v>
      </c>
      <c r="T7" s="16" t="s">
        <v>118</v>
      </c>
      <c r="U7" s="16">
        <v>6.0362173038229398E-5</v>
      </c>
      <c r="V7" s="16" t="s">
        <v>118</v>
      </c>
      <c r="W7" s="16">
        <v>5.4105960264900696E-4</v>
      </c>
      <c r="X7" s="16" t="s">
        <v>118</v>
      </c>
      <c r="Y7" s="16" t="s">
        <v>118</v>
      </c>
      <c r="Z7" s="16" t="s">
        <v>118</v>
      </c>
      <c r="AA7" s="16" t="s">
        <v>118</v>
      </c>
      <c r="AB7" s="16">
        <v>1.7537942664418199E-5</v>
      </c>
      <c r="AC7" s="16" t="s">
        <v>118</v>
      </c>
      <c r="AD7" s="16">
        <v>5.1999999999999997E-5</v>
      </c>
      <c r="AE7" s="16" t="s">
        <v>118</v>
      </c>
      <c r="AF7" s="16" t="s">
        <v>118</v>
      </c>
      <c r="AG7" s="16" t="s">
        <v>118</v>
      </c>
      <c r="AH7" s="16" t="s">
        <v>118</v>
      </c>
      <c r="AI7" s="16" t="s">
        <v>118</v>
      </c>
      <c r="AJ7" s="16" t="s">
        <v>118</v>
      </c>
      <c r="AK7" s="16" t="s">
        <v>118</v>
      </c>
      <c r="AL7" s="16" t="s">
        <v>118</v>
      </c>
      <c r="AM7" s="16" t="s">
        <v>118</v>
      </c>
      <c r="AN7" s="19"/>
      <c r="AO7" s="75">
        <f t="shared" si="0"/>
        <v>13.805893137479574</v>
      </c>
    </row>
    <row r="8" spans="1:41">
      <c r="A8" s="33" t="s">
        <v>122</v>
      </c>
      <c r="B8" s="16">
        <v>5.8461538461538502E-2</v>
      </c>
      <c r="C8" s="16">
        <v>6.3043478260869602E-3</v>
      </c>
      <c r="D8" s="16" t="s">
        <v>118</v>
      </c>
      <c r="E8" s="16">
        <v>4.2424242424242403E-3</v>
      </c>
      <c r="F8" s="16" t="s">
        <v>118</v>
      </c>
      <c r="G8" s="16" t="s">
        <v>118</v>
      </c>
      <c r="H8" s="16">
        <v>1.2765957446808499E-3</v>
      </c>
      <c r="I8" s="16">
        <v>4.1675926412049003E-3</v>
      </c>
      <c r="J8" s="16">
        <v>8.4999999999999995E-4</v>
      </c>
      <c r="K8" s="16" t="s">
        <v>118</v>
      </c>
      <c r="L8" s="16" t="s">
        <v>118</v>
      </c>
      <c r="M8" s="16">
        <v>9.4477611940298504E-4</v>
      </c>
      <c r="N8" s="16" t="s">
        <v>118</v>
      </c>
      <c r="O8" s="16" t="s">
        <v>118</v>
      </c>
      <c r="P8" s="16" t="s">
        <v>118</v>
      </c>
      <c r="Q8" s="16" t="s">
        <v>118</v>
      </c>
      <c r="R8" s="16" t="s">
        <v>118</v>
      </c>
      <c r="S8" s="16">
        <v>2.5000000000000001E-4</v>
      </c>
      <c r="T8" s="16" t="s">
        <v>118</v>
      </c>
      <c r="U8" s="16">
        <v>2.0120724346076501E-5</v>
      </c>
      <c r="V8" s="16" t="s">
        <v>118</v>
      </c>
      <c r="W8" s="16" t="s">
        <v>118</v>
      </c>
      <c r="X8" s="16" t="s">
        <v>118</v>
      </c>
      <c r="Y8" s="16">
        <v>1.6857142857142901E-4</v>
      </c>
      <c r="Z8" s="16" t="s">
        <v>118</v>
      </c>
      <c r="AA8" s="16" t="s">
        <v>118</v>
      </c>
      <c r="AB8" s="16">
        <v>9.9494097807757193E-5</v>
      </c>
      <c r="AC8" s="16" t="s">
        <v>118</v>
      </c>
      <c r="AD8" s="16" t="s">
        <v>118</v>
      </c>
      <c r="AE8" s="16" t="s">
        <v>118</v>
      </c>
      <c r="AF8" s="16" t="s">
        <v>118</v>
      </c>
      <c r="AG8" s="16" t="s">
        <v>118</v>
      </c>
      <c r="AH8" s="16" t="s">
        <v>118</v>
      </c>
      <c r="AI8" s="16" t="s">
        <v>118</v>
      </c>
      <c r="AJ8" s="16" t="s">
        <v>118</v>
      </c>
      <c r="AK8" s="16" t="s">
        <v>118</v>
      </c>
      <c r="AL8" s="16" t="s">
        <v>118</v>
      </c>
      <c r="AM8" s="16" t="s">
        <v>118</v>
      </c>
      <c r="AN8" s="19"/>
      <c r="AO8" s="76">
        <f t="shared" si="0"/>
        <v>7.6785461286063714E-2</v>
      </c>
    </row>
    <row r="9" spans="1:41">
      <c r="A9" s="33" t="s">
        <v>123</v>
      </c>
      <c r="B9" s="16">
        <v>0.17692307692307699</v>
      </c>
      <c r="C9" s="16">
        <v>0.27608695652173898</v>
      </c>
      <c r="D9" s="16">
        <v>1.3779527559055101E-2</v>
      </c>
      <c r="E9" s="16" t="s">
        <v>118</v>
      </c>
      <c r="F9" s="16">
        <v>7.8399999999999997E-4</v>
      </c>
      <c r="G9" s="16">
        <v>0.10058823529411801</v>
      </c>
      <c r="H9" s="16">
        <v>1.9476268412438599E-2</v>
      </c>
      <c r="I9" s="16">
        <v>5.7800326887962102E-3</v>
      </c>
      <c r="J9" s="16">
        <v>3.0714285714285701E-2</v>
      </c>
      <c r="K9" s="16">
        <v>1.1111111111111099E-2</v>
      </c>
      <c r="L9" s="16" t="s">
        <v>118</v>
      </c>
      <c r="M9" s="16" t="s">
        <v>118</v>
      </c>
      <c r="N9" s="16" t="s">
        <v>118</v>
      </c>
      <c r="O9" s="16" t="s">
        <v>118</v>
      </c>
      <c r="P9" s="16">
        <v>4.0099999999999999E-4</v>
      </c>
      <c r="Q9" s="16" t="s">
        <v>118</v>
      </c>
      <c r="R9" s="16" t="s">
        <v>118</v>
      </c>
      <c r="S9" s="16" t="s">
        <v>118</v>
      </c>
      <c r="T9" s="16">
        <v>1.4078125000000001E-4</v>
      </c>
      <c r="U9" s="16">
        <v>4.8289738430583497E-5</v>
      </c>
      <c r="V9" s="16">
        <v>1.4612068965517199E-5</v>
      </c>
      <c r="W9" s="16" t="s">
        <v>118</v>
      </c>
      <c r="X9" s="16" t="s">
        <v>118</v>
      </c>
      <c r="Y9" s="16">
        <v>8.2857142857142805E-5</v>
      </c>
      <c r="Z9" s="16" t="s">
        <v>118</v>
      </c>
      <c r="AA9" s="16" t="s">
        <v>118</v>
      </c>
      <c r="AB9" s="16" t="s">
        <v>118</v>
      </c>
      <c r="AC9" s="16" t="s">
        <v>118</v>
      </c>
      <c r="AD9" s="16" t="s">
        <v>118</v>
      </c>
      <c r="AE9" s="16" t="s">
        <v>118</v>
      </c>
      <c r="AF9" s="16" t="s">
        <v>118</v>
      </c>
      <c r="AG9" s="16" t="s">
        <v>118</v>
      </c>
      <c r="AH9" s="16" t="s">
        <v>118</v>
      </c>
      <c r="AI9" s="16" t="s">
        <v>118</v>
      </c>
      <c r="AJ9" s="16" t="s">
        <v>118</v>
      </c>
      <c r="AK9" s="16" t="s">
        <v>118</v>
      </c>
      <c r="AL9" s="16" t="s">
        <v>118</v>
      </c>
      <c r="AM9" s="16" t="s">
        <v>118</v>
      </c>
      <c r="AN9" s="19"/>
      <c r="AO9" s="76">
        <f t="shared" si="0"/>
        <v>0.63593103442487386</v>
      </c>
    </row>
    <row r="10" spans="1:41">
      <c r="A10" s="33" t="s">
        <v>271</v>
      </c>
      <c r="B10" s="16">
        <v>1.9230769230769201E-2</v>
      </c>
      <c r="C10" s="16" t="s">
        <v>118</v>
      </c>
      <c r="D10" s="16" t="s">
        <v>118</v>
      </c>
      <c r="E10" s="16" t="s">
        <v>118</v>
      </c>
      <c r="F10" s="16" t="s">
        <v>118</v>
      </c>
      <c r="G10" s="16" t="s">
        <v>118</v>
      </c>
      <c r="H10" s="16">
        <v>8.3469721767594099E-4</v>
      </c>
      <c r="I10" s="16">
        <v>2.3382425099624802E-3</v>
      </c>
      <c r="J10" s="16">
        <v>4.6428571428571401E-4</v>
      </c>
      <c r="K10" s="16" t="s">
        <v>118</v>
      </c>
      <c r="L10" s="16" t="s">
        <v>118</v>
      </c>
      <c r="M10" s="16" t="s">
        <v>118</v>
      </c>
      <c r="N10" s="16" t="s">
        <v>118</v>
      </c>
      <c r="O10" s="16" t="s">
        <v>118</v>
      </c>
      <c r="P10" s="16">
        <v>7.6000000000000004E-5</v>
      </c>
      <c r="Q10" s="16" t="s">
        <v>118</v>
      </c>
      <c r="R10" s="16" t="s">
        <v>118</v>
      </c>
      <c r="S10" s="16" t="s">
        <v>118</v>
      </c>
      <c r="T10" s="16" t="s">
        <v>118</v>
      </c>
      <c r="U10" s="16" t="s">
        <v>118</v>
      </c>
      <c r="V10" s="16" t="s">
        <v>118</v>
      </c>
      <c r="W10" s="16" t="s">
        <v>118</v>
      </c>
      <c r="X10" s="16" t="s">
        <v>118</v>
      </c>
      <c r="Y10" s="16">
        <v>6.5714285714285701E-5</v>
      </c>
      <c r="Z10" s="16" t="s">
        <v>118</v>
      </c>
      <c r="AA10" s="16" t="s">
        <v>118</v>
      </c>
      <c r="AB10" s="16" t="s">
        <v>118</v>
      </c>
      <c r="AC10" s="16" t="s">
        <v>118</v>
      </c>
      <c r="AD10" s="16" t="s">
        <v>118</v>
      </c>
      <c r="AE10" s="16" t="s">
        <v>118</v>
      </c>
      <c r="AF10" s="16" t="s">
        <v>118</v>
      </c>
      <c r="AG10" s="16" t="s">
        <v>118</v>
      </c>
      <c r="AH10" s="16" t="s">
        <v>118</v>
      </c>
      <c r="AI10" s="16" t="s">
        <v>118</v>
      </c>
      <c r="AJ10" s="16" t="s">
        <v>118</v>
      </c>
      <c r="AK10" s="16" t="s">
        <v>118</v>
      </c>
      <c r="AL10" s="16" t="s">
        <v>118</v>
      </c>
      <c r="AM10" s="16" t="s">
        <v>118</v>
      </c>
      <c r="AN10" s="19"/>
      <c r="AO10" s="76">
        <f t="shared" si="0"/>
        <v>2.3009708958407624E-2</v>
      </c>
    </row>
    <row r="11" spans="1:41">
      <c r="A11" s="33" t="s">
        <v>348</v>
      </c>
      <c r="B11" s="16">
        <v>0.40769230769230802</v>
      </c>
      <c r="C11" s="16">
        <v>1.6304347826087001E-2</v>
      </c>
      <c r="D11" s="16" t="s">
        <v>118</v>
      </c>
      <c r="E11" s="16" t="s">
        <v>118</v>
      </c>
      <c r="F11" s="16" t="s">
        <v>118</v>
      </c>
      <c r="G11" s="16" t="s">
        <v>118</v>
      </c>
      <c r="H11" s="16">
        <v>1.47299509001637E-3</v>
      </c>
      <c r="I11" s="16">
        <v>1.86638519375647E-3</v>
      </c>
      <c r="J11" s="16">
        <v>1.4285714285714301E-3</v>
      </c>
      <c r="K11" s="16" t="s">
        <v>118</v>
      </c>
      <c r="L11" s="16" t="s">
        <v>118</v>
      </c>
      <c r="M11" s="16" t="s">
        <v>118</v>
      </c>
      <c r="N11" s="16" t="s">
        <v>118</v>
      </c>
      <c r="O11" s="16" t="s">
        <v>118</v>
      </c>
      <c r="P11" s="16">
        <v>7.3999999999999996E-5</v>
      </c>
      <c r="Q11" s="16" t="s">
        <v>118</v>
      </c>
      <c r="R11" s="16" t="s">
        <v>118</v>
      </c>
      <c r="S11" s="16" t="s">
        <v>118</v>
      </c>
      <c r="T11" s="16">
        <v>1.375E-5</v>
      </c>
      <c r="U11" s="16" t="s">
        <v>118</v>
      </c>
      <c r="V11" s="16">
        <v>8.8362068965517195E-5</v>
      </c>
      <c r="W11" s="16" t="s">
        <v>118</v>
      </c>
      <c r="X11" s="16" t="s">
        <v>118</v>
      </c>
      <c r="Y11" s="16" t="s">
        <v>118</v>
      </c>
      <c r="Z11" s="16" t="s">
        <v>118</v>
      </c>
      <c r="AA11" s="16" t="s">
        <v>118</v>
      </c>
      <c r="AB11" s="16" t="s">
        <v>118</v>
      </c>
      <c r="AC11" s="16" t="s">
        <v>118</v>
      </c>
      <c r="AD11" s="16" t="s">
        <v>118</v>
      </c>
      <c r="AE11" s="16">
        <v>1.5260869565217401E-4</v>
      </c>
      <c r="AF11" s="16" t="s">
        <v>118</v>
      </c>
      <c r="AG11" s="16" t="s">
        <v>118</v>
      </c>
      <c r="AH11" s="16" t="s">
        <v>118</v>
      </c>
      <c r="AI11" s="16" t="s">
        <v>118</v>
      </c>
      <c r="AJ11" s="16" t="s">
        <v>118</v>
      </c>
      <c r="AK11" s="16" t="s">
        <v>118</v>
      </c>
      <c r="AL11" s="16" t="s">
        <v>118</v>
      </c>
      <c r="AM11" s="16" t="s">
        <v>118</v>
      </c>
      <c r="AN11" s="19"/>
      <c r="AO11" s="76">
        <f t="shared" si="0"/>
        <v>0.42909332799535704</v>
      </c>
    </row>
    <row r="12" spans="1:41">
      <c r="A12" s="33" t="s">
        <v>349</v>
      </c>
      <c r="B12" s="16">
        <v>4.1615384615384601</v>
      </c>
      <c r="C12" s="16">
        <v>0.12608695652173901</v>
      </c>
      <c r="D12" s="16">
        <v>0.153740157480315</v>
      </c>
      <c r="E12" s="16">
        <v>0.248787878787879</v>
      </c>
      <c r="F12" s="16">
        <v>3.952E-2</v>
      </c>
      <c r="G12" s="16">
        <v>3.5000000000000003E-2</v>
      </c>
      <c r="H12" s="16">
        <v>3.7970540098199702E-3</v>
      </c>
      <c r="I12" s="16">
        <v>7.6690692643459502E-3</v>
      </c>
      <c r="J12" s="16">
        <v>1.85714285714286E-2</v>
      </c>
      <c r="K12" s="16" t="s">
        <v>118</v>
      </c>
      <c r="L12" s="16" t="s">
        <v>118</v>
      </c>
      <c r="M12" s="16" t="s">
        <v>118</v>
      </c>
      <c r="N12" s="16" t="s">
        <v>118</v>
      </c>
      <c r="O12" s="16" t="s">
        <v>118</v>
      </c>
      <c r="P12" s="16">
        <v>1.1299999999999999E-3</v>
      </c>
      <c r="Q12" s="16">
        <v>1.4658536585365901E-3</v>
      </c>
      <c r="R12" s="16">
        <v>1.3155080213903699E-3</v>
      </c>
      <c r="S12" s="16">
        <v>2.5000000000000001E-4</v>
      </c>
      <c r="T12" s="16">
        <v>1.7187500000000001E-5</v>
      </c>
      <c r="U12" s="16">
        <v>4.0643863179074398E-4</v>
      </c>
      <c r="V12" s="16" t="s">
        <v>118</v>
      </c>
      <c r="W12" s="16" t="s">
        <v>118</v>
      </c>
      <c r="X12" s="16">
        <v>2.33939393939394E-4</v>
      </c>
      <c r="Y12" s="16" t="s">
        <v>118</v>
      </c>
      <c r="Z12" s="16">
        <v>7.3548387096774198E-5</v>
      </c>
      <c r="AA12" s="16">
        <v>5.7352941176470597E-5</v>
      </c>
      <c r="AB12" s="16">
        <v>4.2495784148398001E-5</v>
      </c>
      <c r="AC12" s="16">
        <v>1.6914285714285699E-4</v>
      </c>
      <c r="AD12" s="16">
        <v>1.7514285714285701E-5</v>
      </c>
      <c r="AE12" s="16" t="s">
        <v>118</v>
      </c>
      <c r="AF12" s="16">
        <v>1.79487179487179E-5</v>
      </c>
      <c r="AG12" s="16" t="s">
        <v>118</v>
      </c>
      <c r="AH12" s="16" t="s">
        <v>118</v>
      </c>
      <c r="AI12" s="16" t="s">
        <v>118</v>
      </c>
      <c r="AJ12" s="16">
        <v>2.03846153846154E-5</v>
      </c>
      <c r="AK12" s="16">
        <v>1.26363636363636E-5</v>
      </c>
      <c r="AL12" s="16" t="s">
        <v>118</v>
      </c>
      <c r="AM12" s="16" t="s">
        <v>118</v>
      </c>
      <c r="AN12" s="19"/>
      <c r="AO12" s="75">
        <f t="shared" si="0"/>
        <v>4.7999409573318941</v>
      </c>
    </row>
    <row r="13" spans="1:41">
      <c r="A13" s="33" t="s">
        <v>350</v>
      </c>
      <c r="B13" s="16">
        <v>5.7692307692307702E-2</v>
      </c>
      <c r="C13" s="16" t="s">
        <v>118</v>
      </c>
      <c r="D13" s="16" t="s">
        <v>118</v>
      </c>
      <c r="E13" s="16" t="s">
        <v>118</v>
      </c>
      <c r="F13" s="16" t="s">
        <v>118</v>
      </c>
      <c r="G13" s="16" t="s">
        <v>118</v>
      </c>
      <c r="H13" s="16">
        <v>1.4238952536824901E-3</v>
      </c>
      <c r="I13" s="16">
        <v>9.8898494987748903E-3</v>
      </c>
      <c r="J13" s="16" t="s">
        <v>118</v>
      </c>
      <c r="K13" s="16" t="s">
        <v>118</v>
      </c>
      <c r="L13" s="16" t="s">
        <v>118</v>
      </c>
      <c r="M13" s="16" t="s">
        <v>118</v>
      </c>
      <c r="N13" s="16" t="s">
        <v>118</v>
      </c>
      <c r="O13" s="16" t="s">
        <v>118</v>
      </c>
      <c r="P13" s="16">
        <v>9.7E-5</v>
      </c>
      <c r="Q13" s="16" t="s">
        <v>118</v>
      </c>
      <c r="R13" s="16" t="s">
        <v>118</v>
      </c>
      <c r="S13" s="16" t="s">
        <v>118</v>
      </c>
      <c r="T13" s="16">
        <v>1.2031249999999999E-5</v>
      </c>
      <c r="U13" s="16" t="s">
        <v>118</v>
      </c>
      <c r="V13" s="16" t="s">
        <v>118</v>
      </c>
      <c r="W13" s="16" t="s">
        <v>118</v>
      </c>
      <c r="X13" s="16" t="s">
        <v>118</v>
      </c>
      <c r="Y13" s="16" t="s">
        <v>118</v>
      </c>
      <c r="Z13" s="16" t="s">
        <v>118</v>
      </c>
      <c r="AA13" s="16" t="s">
        <v>118</v>
      </c>
      <c r="AB13" s="16" t="s">
        <v>118</v>
      </c>
      <c r="AC13" s="16" t="s">
        <v>118</v>
      </c>
      <c r="AD13" s="16" t="s">
        <v>118</v>
      </c>
      <c r="AE13" s="16" t="s">
        <v>118</v>
      </c>
      <c r="AF13" s="16" t="s">
        <v>118</v>
      </c>
      <c r="AG13" s="16" t="s">
        <v>118</v>
      </c>
      <c r="AH13" s="16" t="s">
        <v>118</v>
      </c>
      <c r="AI13" s="16" t="s">
        <v>118</v>
      </c>
      <c r="AJ13" s="16" t="s">
        <v>118</v>
      </c>
      <c r="AK13" s="16" t="s">
        <v>118</v>
      </c>
      <c r="AL13" s="16" t="s">
        <v>118</v>
      </c>
      <c r="AM13" s="16" t="s">
        <v>118</v>
      </c>
      <c r="AN13" s="19"/>
      <c r="AO13" s="76">
        <f t="shared" si="0"/>
        <v>6.9115083694765087E-2</v>
      </c>
    </row>
    <row r="14" spans="1:41">
      <c r="A14" s="33" t="s">
        <v>351</v>
      </c>
      <c r="B14" s="16" t="s">
        <v>118</v>
      </c>
      <c r="C14" s="16" t="s">
        <v>118</v>
      </c>
      <c r="D14" s="16" t="s">
        <v>118</v>
      </c>
      <c r="E14" s="16" t="s">
        <v>118</v>
      </c>
      <c r="F14" s="16">
        <v>5.5760000000000002E-3</v>
      </c>
      <c r="G14" s="16" t="s">
        <v>118</v>
      </c>
      <c r="H14" s="16">
        <v>9.8199672667757809E-4</v>
      </c>
      <c r="I14" s="16">
        <v>3.7017821799195799E-3</v>
      </c>
      <c r="J14" s="16" t="s">
        <v>118</v>
      </c>
      <c r="K14" s="16" t="s">
        <v>118</v>
      </c>
      <c r="L14" s="16" t="s">
        <v>118</v>
      </c>
      <c r="M14" s="16" t="s">
        <v>118</v>
      </c>
      <c r="N14" s="16" t="s">
        <v>118</v>
      </c>
      <c r="O14" s="16" t="s">
        <v>118</v>
      </c>
      <c r="P14" s="16">
        <v>2.9E-5</v>
      </c>
      <c r="Q14" s="16" t="s">
        <v>118</v>
      </c>
      <c r="R14" s="16" t="s">
        <v>118</v>
      </c>
      <c r="S14" s="16" t="s">
        <v>118</v>
      </c>
      <c r="T14" s="16">
        <v>2.1875E-4</v>
      </c>
      <c r="U14" s="16" t="s">
        <v>118</v>
      </c>
      <c r="V14" s="16" t="s">
        <v>118</v>
      </c>
      <c r="W14" s="16" t="s">
        <v>118</v>
      </c>
      <c r="X14" s="16" t="s">
        <v>118</v>
      </c>
      <c r="Y14" s="16" t="s">
        <v>118</v>
      </c>
      <c r="Z14" s="16" t="s">
        <v>118</v>
      </c>
      <c r="AA14" s="16" t="s">
        <v>118</v>
      </c>
      <c r="AB14" s="16" t="s">
        <v>118</v>
      </c>
      <c r="AC14" s="16" t="s">
        <v>118</v>
      </c>
      <c r="AD14" s="16" t="s">
        <v>118</v>
      </c>
      <c r="AE14" s="16" t="s">
        <v>118</v>
      </c>
      <c r="AF14" s="16" t="s">
        <v>118</v>
      </c>
      <c r="AG14" s="16" t="s">
        <v>118</v>
      </c>
      <c r="AH14" s="16" t="s">
        <v>118</v>
      </c>
      <c r="AI14" s="16" t="s">
        <v>118</v>
      </c>
      <c r="AJ14" s="16" t="s">
        <v>118</v>
      </c>
      <c r="AK14" s="16" t="s">
        <v>118</v>
      </c>
      <c r="AL14" s="16" t="s">
        <v>118</v>
      </c>
      <c r="AM14" s="16" t="s">
        <v>118</v>
      </c>
      <c r="AN14" s="19"/>
      <c r="AO14" s="76">
        <f t="shared" si="0"/>
        <v>1.0507528906597159E-2</v>
      </c>
    </row>
    <row r="15" spans="1:41">
      <c r="A15" s="33" t="s">
        <v>352</v>
      </c>
      <c r="B15" s="16">
        <v>9.3076923076923099E-2</v>
      </c>
      <c r="C15" s="16">
        <v>3.2608695652173898E-2</v>
      </c>
      <c r="D15" s="16" t="s">
        <v>118</v>
      </c>
      <c r="E15" s="16">
        <v>3.9393939393939396E-3</v>
      </c>
      <c r="F15" s="16">
        <v>3.0400000000000002E-4</v>
      </c>
      <c r="G15" s="16">
        <v>1.35588235294118E-2</v>
      </c>
      <c r="H15" s="16">
        <v>1.4680851063829801E-2</v>
      </c>
      <c r="I15" s="16">
        <v>2.9826837540547599E-3</v>
      </c>
      <c r="J15" s="16">
        <v>5.0000000000000001E-3</v>
      </c>
      <c r="K15" s="16" t="s">
        <v>118</v>
      </c>
      <c r="L15" s="16" t="s">
        <v>118</v>
      </c>
      <c r="M15" s="16" t="s">
        <v>118</v>
      </c>
      <c r="N15" s="16" t="s">
        <v>118</v>
      </c>
      <c r="O15" s="16" t="s">
        <v>118</v>
      </c>
      <c r="P15" s="16">
        <v>1.47E-4</v>
      </c>
      <c r="Q15" s="16" t="s">
        <v>118</v>
      </c>
      <c r="R15" s="16" t="s">
        <v>118</v>
      </c>
      <c r="S15" s="16" t="s">
        <v>118</v>
      </c>
      <c r="T15" s="16">
        <v>1.025E-4</v>
      </c>
      <c r="U15" s="16">
        <v>2.8169014084506999E-5</v>
      </c>
      <c r="V15" s="16" t="s">
        <v>118</v>
      </c>
      <c r="W15" s="16" t="s">
        <v>118</v>
      </c>
      <c r="X15" s="16" t="s">
        <v>118</v>
      </c>
      <c r="Y15" s="16" t="s">
        <v>118</v>
      </c>
      <c r="Z15" s="16" t="s">
        <v>118</v>
      </c>
      <c r="AA15" s="16" t="s">
        <v>118</v>
      </c>
      <c r="AB15" s="16" t="s">
        <v>118</v>
      </c>
      <c r="AC15" s="16" t="s">
        <v>118</v>
      </c>
      <c r="AD15" s="16" t="s">
        <v>118</v>
      </c>
      <c r="AE15" s="16" t="s">
        <v>118</v>
      </c>
      <c r="AF15" s="16" t="s">
        <v>118</v>
      </c>
      <c r="AG15" s="16" t="s">
        <v>118</v>
      </c>
      <c r="AH15" s="16" t="s">
        <v>118</v>
      </c>
      <c r="AI15" s="16" t="s">
        <v>118</v>
      </c>
      <c r="AJ15" s="16" t="s">
        <v>118</v>
      </c>
      <c r="AK15" s="16" t="s">
        <v>118</v>
      </c>
      <c r="AL15" s="16" t="s">
        <v>118</v>
      </c>
      <c r="AM15" s="16" t="s">
        <v>118</v>
      </c>
      <c r="AN15" s="19"/>
      <c r="AO15" s="76">
        <f t="shared" si="0"/>
        <v>0.1664290400298718</v>
      </c>
    </row>
    <row r="16" spans="1:41">
      <c r="A16" s="33" t="s">
        <v>124</v>
      </c>
      <c r="B16" s="16">
        <v>1.8384615384615399</v>
      </c>
      <c r="C16" s="16">
        <v>2.3913043478260902E-2</v>
      </c>
      <c r="D16" s="16">
        <v>9.8425196850393699E-3</v>
      </c>
      <c r="E16" s="16" t="s">
        <v>118</v>
      </c>
      <c r="F16" s="16">
        <v>0.01</v>
      </c>
      <c r="G16" s="16" t="s">
        <v>118</v>
      </c>
      <c r="H16" s="16">
        <v>1.06382978723404E-3</v>
      </c>
      <c r="I16" s="16">
        <v>1.6504017405028399E-3</v>
      </c>
      <c r="J16" s="16">
        <v>3.57142857142857E-3</v>
      </c>
      <c r="K16" s="16">
        <v>3.1333333333333303E-2</v>
      </c>
      <c r="L16" s="16">
        <v>2.4533333333333299E-2</v>
      </c>
      <c r="M16" s="16">
        <v>9.8805970149253692E-4</v>
      </c>
      <c r="N16" s="16" t="s">
        <v>118</v>
      </c>
      <c r="O16" s="16" t="s">
        <v>118</v>
      </c>
      <c r="P16" s="16">
        <v>9.2999999999999997E-5</v>
      </c>
      <c r="Q16" s="16" t="s">
        <v>118</v>
      </c>
      <c r="R16" s="16" t="s">
        <v>118</v>
      </c>
      <c r="S16" s="16">
        <v>8.1249999999999996E-4</v>
      </c>
      <c r="T16" s="16" t="s">
        <v>118</v>
      </c>
      <c r="U16" s="16" t="s">
        <v>118</v>
      </c>
      <c r="V16" s="16" t="s">
        <v>118</v>
      </c>
      <c r="W16" s="16" t="s">
        <v>118</v>
      </c>
      <c r="X16" s="16">
        <v>1.21212121212121E-5</v>
      </c>
      <c r="Y16" s="16" t="s">
        <v>118</v>
      </c>
      <c r="Z16" s="16">
        <v>5.1612903225806498E-5</v>
      </c>
      <c r="AA16" s="16" t="s">
        <v>118</v>
      </c>
      <c r="AB16" s="16" t="s">
        <v>118</v>
      </c>
      <c r="AC16" s="16" t="s">
        <v>118</v>
      </c>
      <c r="AD16" s="16" t="s">
        <v>118</v>
      </c>
      <c r="AE16" s="16" t="s">
        <v>118</v>
      </c>
      <c r="AF16" s="16" t="s">
        <v>118</v>
      </c>
      <c r="AG16" s="16" t="s">
        <v>118</v>
      </c>
      <c r="AH16" s="16" t="s">
        <v>118</v>
      </c>
      <c r="AI16" s="16" t="s">
        <v>118</v>
      </c>
      <c r="AJ16" s="16" t="s">
        <v>118</v>
      </c>
      <c r="AK16" s="16" t="s">
        <v>118</v>
      </c>
      <c r="AL16" s="16" t="s">
        <v>118</v>
      </c>
      <c r="AM16" s="16" t="s">
        <v>118</v>
      </c>
      <c r="AN16" s="19"/>
      <c r="AO16" s="75">
        <f t="shared" si="0"/>
        <v>1.9463267222075116</v>
      </c>
    </row>
    <row r="17" spans="1:41">
      <c r="A17" s="33" t="s">
        <v>353</v>
      </c>
      <c r="B17" s="16">
        <v>0.42923076923076903</v>
      </c>
      <c r="C17" s="16">
        <v>1.5217391304347801E-2</v>
      </c>
      <c r="D17" s="16">
        <v>4.19291338582677E-2</v>
      </c>
      <c r="E17" s="16">
        <v>2.3636363636363599E-3</v>
      </c>
      <c r="F17" s="16">
        <v>2.8639999999999999E-2</v>
      </c>
      <c r="G17" s="16" t="s">
        <v>118</v>
      </c>
      <c r="H17" s="16">
        <v>4.6644844517184899E-3</v>
      </c>
      <c r="I17" s="16">
        <v>3.0508596965497098E-3</v>
      </c>
      <c r="J17" s="16">
        <v>6.4285714285714302E-3</v>
      </c>
      <c r="K17" s="16">
        <v>3.7777777777777801E-3</v>
      </c>
      <c r="L17" s="16" t="s">
        <v>118</v>
      </c>
      <c r="M17" s="16">
        <v>8.5820895522388096E-3</v>
      </c>
      <c r="N17" s="16">
        <v>3.6153846153846201E-3</v>
      </c>
      <c r="O17" s="16">
        <v>9.5624999999999998E-3</v>
      </c>
      <c r="P17" s="16">
        <v>1.39E-3</v>
      </c>
      <c r="Q17" s="16" t="s">
        <v>118</v>
      </c>
      <c r="R17" s="16" t="s">
        <v>118</v>
      </c>
      <c r="S17" s="16" t="s">
        <v>118</v>
      </c>
      <c r="T17" s="16">
        <v>2.0312499999999999E-4</v>
      </c>
      <c r="U17" s="16">
        <v>2.8169014084506999E-5</v>
      </c>
      <c r="V17" s="16" t="s">
        <v>118</v>
      </c>
      <c r="W17" s="16" t="s">
        <v>118</v>
      </c>
      <c r="X17" s="16">
        <v>2.5151515151515199E-5</v>
      </c>
      <c r="Y17" s="16" t="s">
        <v>118</v>
      </c>
      <c r="Z17" s="16" t="s">
        <v>118</v>
      </c>
      <c r="AA17" s="16" t="s">
        <v>118</v>
      </c>
      <c r="AB17" s="16" t="s">
        <v>118</v>
      </c>
      <c r="AC17" s="16" t="s">
        <v>118</v>
      </c>
      <c r="AD17" s="16">
        <v>1.3057142857142899E-5</v>
      </c>
      <c r="AE17" s="16" t="s">
        <v>118</v>
      </c>
      <c r="AF17" s="16">
        <v>1.06033182503771E-5</v>
      </c>
      <c r="AG17" s="16" t="s">
        <v>118</v>
      </c>
      <c r="AH17" s="16" t="s">
        <v>118</v>
      </c>
      <c r="AI17" s="16" t="s">
        <v>118</v>
      </c>
      <c r="AJ17" s="16" t="s">
        <v>118</v>
      </c>
      <c r="AK17" s="16" t="s">
        <v>118</v>
      </c>
      <c r="AL17" s="16" t="s">
        <v>118</v>
      </c>
      <c r="AM17" s="16" t="s">
        <v>118</v>
      </c>
      <c r="AN17" s="19"/>
      <c r="AO17" s="76">
        <f t="shared" si="0"/>
        <v>0.55873270426960531</v>
      </c>
    </row>
    <row r="18" spans="1:41">
      <c r="A18" s="33" t="s">
        <v>354</v>
      </c>
      <c r="B18" s="16">
        <v>4.3076923076923103E-2</v>
      </c>
      <c r="C18" s="16">
        <v>1.7934782608695699E-3</v>
      </c>
      <c r="D18" s="16">
        <v>1.4370078740157501E-3</v>
      </c>
      <c r="E18" s="16" t="s">
        <v>118</v>
      </c>
      <c r="F18" s="16" t="s">
        <v>118</v>
      </c>
      <c r="G18" s="16" t="s">
        <v>118</v>
      </c>
      <c r="H18" s="16" t="s">
        <v>118</v>
      </c>
      <c r="I18" s="16">
        <v>1.8980672919414201E-3</v>
      </c>
      <c r="J18" s="16" t="s">
        <v>118</v>
      </c>
      <c r="K18" s="16" t="s">
        <v>118</v>
      </c>
      <c r="L18" s="16" t="s">
        <v>118</v>
      </c>
      <c r="M18" s="16" t="s">
        <v>118</v>
      </c>
      <c r="N18" s="16" t="s">
        <v>118</v>
      </c>
      <c r="O18" s="16" t="s">
        <v>118</v>
      </c>
      <c r="P18" s="16">
        <v>3.8999999999999999E-5</v>
      </c>
      <c r="Q18" s="16" t="s">
        <v>118</v>
      </c>
      <c r="R18" s="16" t="s">
        <v>118</v>
      </c>
      <c r="S18" s="16" t="s">
        <v>118</v>
      </c>
      <c r="T18" s="16" t="s">
        <v>118</v>
      </c>
      <c r="U18" s="16" t="s">
        <v>118</v>
      </c>
      <c r="V18" s="16" t="s">
        <v>118</v>
      </c>
      <c r="W18" s="16" t="s">
        <v>118</v>
      </c>
      <c r="X18" s="16" t="s">
        <v>118</v>
      </c>
      <c r="Y18" s="16" t="s">
        <v>118</v>
      </c>
      <c r="Z18" s="16" t="s">
        <v>118</v>
      </c>
      <c r="AA18" s="16" t="s">
        <v>118</v>
      </c>
      <c r="AB18" s="16" t="s">
        <v>118</v>
      </c>
      <c r="AC18" s="16" t="s">
        <v>118</v>
      </c>
      <c r="AD18" s="16" t="s">
        <v>118</v>
      </c>
      <c r="AE18" s="16" t="s">
        <v>118</v>
      </c>
      <c r="AF18" s="16" t="s">
        <v>118</v>
      </c>
      <c r="AG18" s="16" t="s">
        <v>118</v>
      </c>
      <c r="AH18" s="16" t="s">
        <v>118</v>
      </c>
      <c r="AI18" s="16" t="s">
        <v>118</v>
      </c>
      <c r="AJ18" s="16" t="s">
        <v>118</v>
      </c>
      <c r="AK18" s="16" t="s">
        <v>118</v>
      </c>
      <c r="AL18" s="16" t="s">
        <v>118</v>
      </c>
      <c r="AM18" s="16" t="s">
        <v>118</v>
      </c>
      <c r="AN18" s="19"/>
      <c r="AO18" s="76">
        <f t="shared" si="0"/>
        <v>4.8244476503749842E-2</v>
      </c>
    </row>
    <row r="19" spans="1:41">
      <c r="A19" s="33" t="s">
        <v>281</v>
      </c>
      <c r="B19" s="16">
        <v>2.7846153846153801</v>
      </c>
      <c r="C19" s="16">
        <v>2.0434782608695699E-3</v>
      </c>
      <c r="D19" s="16">
        <v>9.6456692913385799E-4</v>
      </c>
      <c r="E19" s="16">
        <v>3.6363636363636398E-3</v>
      </c>
      <c r="F19" s="16" t="s">
        <v>118</v>
      </c>
      <c r="G19" s="16" t="s">
        <v>118</v>
      </c>
      <c r="H19" s="16">
        <v>4.0916530278232402E-4</v>
      </c>
      <c r="I19" s="16">
        <v>4.6289690465977197E-3</v>
      </c>
      <c r="J19" s="16">
        <v>1.1857142857142899E-3</v>
      </c>
      <c r="K19" s="16" t="s">
        <v>118</v>
      </c>
      <c r="L19" s="16" t="s">
        <v>118</v>
      </c>
      <c r="M19" s="16" t="s">
        <v>118</v>
      </c>
      <c r="N19" s="16" t="s">
        <v>118</v>
      </c>
      <c r="O19" s="16" t="s">
        <v>118</v>
      </c>
      <c r="P19" s="16">
        <v>2.6600000000000001E-4</v>
      </c>
      <c r="Q19" s="16" t="s">
        <v>118</v>
      </c>
      <c r="R19" s="16" t="s">
        <v>118</v>
      </c>
      <c r="S19" s="16" t="s">
        <v>118</v>
      </c>
      <c r="T19" s="16" t="s">
        <v>118</v>
      </c>
      <c r="U19" s="16" t="s">
        <v>118</v>
      </c>
      <c r="V19" s="16" t="s">
        <v>118</v>
      </c>
      <c r="W19" s="16" t="s">
        <v>118</v>
      </c>
      <c r="X19" s="16" t="s">
        <v>118</v>
      </c>
      <c r="Y19" s="16" t="s">
        <v>118</v>
      </c>
      <c r="Z19" s="16" t="s">
        <v>118</v>
      </c>
      <c r="AA19" s="16" t="s">
        <v>118</v>
      </c>
      <c r="AB19" s="16" t="s">
        <v>118</v>
      </c>
      <c r="AC19" s="16" t="s">
        <v>118</v>
      </c>
      <c r="AD19" s="16" t="s">
        <v>118</v>
      </c>
      <c r="AE19" s="16" t="s">
        <v>118</v>
      </c>
      <c r="AF19" s="16" t="s">
        <v>118</v>
      </c>
      <c r="AG19" s="16" t="s">
        <v>118</v>
      </c>
      <c r="AH19" s="16" t="s">
        <v>118</v>
      </c>
      <c r="AI19" s="16" t="s">
        <v>118</v>
      </c>
      <c r="AJ19" s="16" t="s">
        <v>118</v>
      </c>
      <c r="AK19" s="16" t="s">
        <v>118</v>
      </c>
      <c r="AL19" s="16" t="s">
        <v>118</v>
      </c>
      <c r="AM19" s="16" t="s">
        <v>118</v>
      </c>
      <c r="AN19" s="19"/>
      <c r="AO19" s="75">
        <f t="shared" si="0"/>
        <v>2.7977496420768415</v>
      </c>
    </row>
    <row r="20" spans="1:41">
      <c r="A20" s="33" t="s">
        <v>125</v>
      </c>
      <c r="B20" s="16">
        <v>4.0230769230769203</v>
      </c>
      <c r="C20" s="16" t="s">
        <v>118</v>
      </c>
      <c r="D20" s="16" t="s">
        <v>118</v>
      </c>
      <c r="E20" s="16">
        <v>3.6363636363636398E-3</v>
      </c>
      <c r="F20" s="16" t="s">
        <v>118</v>
      </c>
      <c r="G20" s="16" t="s">
        <v>118</v>
      </c>
      <c r="H20" s="16" t="s">
        <v>118</v>
      </c>
      <c r="I20" s="16">
        <v>4.6456721429988601E-3</v>
      </c>
      <c r="J20" s="16" t="s">
        <v>118</v>
      </c>
      <c r="K20" s="16" t="s">
        <v>118</v>
      </c>
      <c r="L20" s="16" t="s">
        <v>118</v>
      </c>
      <c r="M20" s="16" t="s">
        <v>118</v>
      </c>
      <c r="N20" s="16" t="s">
        <v>118</v>
      </c>
      <c r="O20" s="16" t="s">
        <v>118</v>
      </c>
      <c r="P20" s="16">
        <v>1.36E-4</v>
      </c>
      <c r="Q20" s="16" t="s">
        <v>118</v>
      </c>
      <c r="R20" s="16" t="s">
        <v>118</v>
      </c>
      <c r="S20" s="16" t="s">
        <v>118</v>
      </c>
      <c r="T20" s="16" t="s">
        <v>118</v>
      </c>
      <c r="U20" s="16" t="s">
        <v>118</v>
      </c>
      <c r="V20" s="16" t="s">
        <v>118</v>
      </c>
      <c r="W20" s="16" t="s">
        <v>118</v>
      </c>
      <c r="X20" s="16" t="s">
        <v>118</v>
      </c>
      <c r="Y20" s="16" t="s">
        <v>118</v>
      </c>
      <c r="Z20" s="16" t="s">
        <v>118</v>
      </c>
      <c r="AA20" s="16" t="s">
        <v>118</v>
      </c>
      <c r="AB20" s="16">
        <v>6.47554806070826E-5</v>
      </c>
      <c r="AC20" s="16" t="s">
        <v>118</v>
      </c>
      <c r="AD20" s="16">
        <v>2.22857142857143E-5</v>
      </c>
      <c r="AE20" s="16" t="s">
        <v>118</v>
      </c>
      <c r="AF20" s="16" t="s">
        <v>118</v>
      </c>
      <c r="AG20" s="16" t="s">
        <v>118</v>
      </c>
      <c r="AH20" s="16" t="s">
        <v>118</v>
      </c>
      <c r="AI20" s="16" t="s">
        <v>118</v>
      </c>
      <c r="AJ20" s="16" t="s">
        <v>118</v>
      </c>
      <c r="AK20" s="16" t="s">
        <v>118</v>
      </c>
      <c r="AL20" s="16" t="s">
        <v>118</v>
      </c>
      <c r="AM20" s="16" t="s">
        <v>118</v>
      </c>
      <c r="AN20" s="19"/>
      <c r="AO20" s="75">
        <f t="shared" si="0"/>
        <v>4.0315820000511762</v>
      </c>
    </row>
    <row r="21" spans="1:41">
      <c r="A21" s="33" t="s">
        <v>126</v>
      </c>
      <c r="B21" s="16">
        <v>1.6153846153846199E-2</v>
      </c>
      <c r="C21" s="16">
        <v>3.7173913043478299E-3</v>
      </c>
      <c r="D21" s="16">
        <v>1.8700787401574801E-2</v>
      </c>
      <c r="E21" s="16" t="s">
        <v>118</v>
      </c>
      <c r="F21" s="16" t="s">
        <v>118</v>
      </c>
      <c r="G21" s="16" t="s">
        <v>118</v>
      </c>
      <c r="H21" s="16">
        <v>5.6301145662847798E-3</v>
      </c>
      <c r="I21" s="16">
        <v>3.0279240244504499E-3</v>
      </c>
      <c r="J21" s="16">
        <v>1.75E-3</v>
      </c>
      <c r="K21" s="16" t="s">
        <v>118</v>
      </c>
      <c r="L21" s="16" t="s">
        <v>118</v>
      </c>
      <c r="M21" s="16" t="s">
        <v>118</v>
      </c>
      <c r="N21" s="16" t="s">
        <v>118</v>
      </c>
      <c r="O21" s="16" t="s">
        <v>118</v>
      </c>
      <c r="P21" s="16">
        <v>5.3200000000000003E-4</v>
      </c>
      <c r="Q21" s="16" t="s">
        <v>118</v>
      </c>
      <c r="R21" s="16" t="s">
        <v>118</v>
      </c>
      <c r="S21" s="16" t="s">
        <v>118</v>
      </c>
      <c r="T21" s="16">
        <v>3.8281249999999999E-5</v>
      </c>
      <c r="U21" s="16" t="s">
        <v>118</v>
      </c>
      <c r="V21" s="16" t="s">
        <v>118</v>
      </c>
      <c r="W21" s="16" t="s">
        <v>118</v>
      </c>
      <c r="X21" s="16" t="s">
        <v>118</v>
      </c>
      <c r="Y21" s="16" t="s">
        <v>118</v>
      </c>
      <c r="Z21" s="16">
        <v>2.4322580645161301E-5</v>
      </c>
      <c r="AA21" s="16">
        <v>9.6470588235294096E-5</v>
      </c>
      <c r="AB21" s="16">
        <v>2.02360876897133E-5</v>
      </c>
      <c r="AC21" s="16" t="s">
        <v>118</v>
      </c>
      <c r="AD21" s="16">
        <v>3.5142857142857102E-5</v>
      </c>
      <c r="AE21" s="16" t="s">
        <v>118</v>
      </c>
      <c r="AF21" s="16" t="s">
        <v>118</v>
      </c>
      <c r="AG21" s="16" t="s">
        <v>118</v>
      </c>
      <c r="AH21" s="16" t="s">
        <v>118</v>
      </c>
      <c r="AI21" s="16">
        <v>2.3730569948186501E-5</v>
      </c>
      <c r="AJ21" s="16" t="s">
        <v>118</v>
      </c>
      <c r="AK21" s="16" t="s">
        <v>118</v>
      </c>
      <c r="AL21" s="16">
        <v>1.51612903225806E-5</v>
      </c>
      <c r="AM21" s="16" t="s">
        <v>118</v>
      </c>
      <c r="AN21" s="19"/>
      <c r="AO21" s="76">
        <f t="shared" si="0"/>
        <v>4.9765408674487858E-2</v>
      </c>
    </row>
    <row r="22" spans="1:41" ht="16" thickBot="1">
      <c r="A22" s="34" t="s">
        <v>127</v>
      </c>
      <c r="B22" s="17">
        <v>4.0769230769230801E-2</v>
      </c>
      <c r="C22" s="17">
        <v>6.5217391304347797E-3</v>
      </c>
      <c r="D22" s="17">
        <v>6.8897637795275598E-3</v>
      </c>
      <c r="E22" s="17" t="s">
        <v>118</v>
      </c>
      <c r="F22" s="17" t="s">
        <v>118</v>
      </c>
      <c r="G22" s="17">
        <v>7.1176470588235298E-3</v>
      </c>
      <c r="H22" s="17">
        <v>4.1898527004910003E-3</v>
      </c>
      <c r="I22" s="17">
        <v>8.1864938279962096E-4</v>
      </c>
      <c r="J22" s="17">
        <v>2.5000000000000001E-3</v>
      </c>
      <c r="K22" s="17" t="s">
        <v>118</v>
      </c>
      <c r="L22" s="17" t="s">
        <v>118</v>
      </c>
      <c r="M22" s="17" t="s">
        <v>118</v>
      </c>
      <c r="N22" s="17" t="s">
        <v>118</v>
      </c>
      <c r="O22" s="17" t="s">
        <v>118</v>
      </c>
      <c r="P22" s="17">
        <v>3.0699999999999998E-4</v>
      </c>
      <c r="Q22" s="17" t="s">
        <v>118</v>
      </c>
      <c r="R22" s="17" t="s">
        <v>118</v>
      </c>
      <c r="S22" s="17" t="s">
        <v>118</v>
      </c>
      <c r="T22" s="17">
        <v>8.28125E-5</v>
      </c>
      <c r="U22" s="17" t="s">
        <v>118</v>
      </c>
      <c r="V22" s="17" t="s">
        <v>118</v>
      </c>
      <c r="W22" s="17" t="s">
        <v>118</v>
      </c>
      <c r="X22" s="17" t="s">
        <v>118</v>
      </c>
      <c r="Y22" s="17" t="s">
        <v>118</v>
      </c>
      <c r="Z22" s="17" t="s">
        <v>118</v>
      </c>
      <c r="AA22" s="17" t="s">
        <v>118</v>
      </c>
      <c r="AB22" s="17" t="s">
        <v>118</v>
      </c>
      <c r="AC22" s="17" t="s">
        <v>118</v>
      </c>
      <c r="AD22" s="17" t="s">
        <v>118</v>
      </c>
      <c r="AE22" s="17" t="s">
        <v>118</v>
      </c>
      <c r="AF22" s="17" t="s">
        <v>118</v>
      </c>
      <c r="AG22" s="17" t="s">
        <v>118</v>
      </c>
      <c r="AH22" s="17" t="s">
        <v>118</v>
      </c>
      <c r="AI22" s="17" t="s">
        <v>118</v>
      </c>
      <c r="AJ22" s="17" t="s">
        <v>118</v>
      </c>
      <c r="AK22" s="17" t="s">
        <v>118</v>
      </c>
      <c r="AL22" s="17" t="s">
        <v>118</v>
      </c>
      <c r="AM22" s="17" t="s">
        <v>118</v>
      </c>
      <c r="AN22" s="20"/>
      <c r="AO22" s="77">
        <f t="shared" si="0"/>
        <v>6.9196695321307289E-2</v>
      </c>
    </row>
    <row r="23" spans="1:41">
      <c r="B23" s="16"/>
      <c r="C23" s="16"/>
      <c r="D23" s="16"/>
      <c r="E23" s="16"/>
      <c r="F23" s="16"/>
      <c r="G23" s="16"/>
      <c r="H23" s="16"/>
      <c r="I23" s="16"/>
      <c r="J23" s="16"/>
      <c r="K23" s="16"/>
      <c r="L23" s="16"/>
      <c r="M23" s="16"/>
      <c r="N23" s="16"/>
      <c r="O23" s="16"/>
      <c r="P23" s="16"/>
      <c r="Q23" s="16"/>
      <c r="R23" s="16"/>
      <c r="S23" s="16"/>
      <c r="T23" s="16"/>
      <c r="U23" s="16"/>
      <c r="V23" s="16"/>
      <c r="W23" s="16"/>
      <c r="X23" s="16"/>
      <c r="Y23" s="16"/>
      <c r="Z23" s="16"/>
      <c r="AA23" s="16"/>
      <c r="AB23" s="16"/>
      <c r="AC23" s="16"/>
      <c r="AD23" s="16"/>
      <c r="AE23" s="16"/>
      <c r="AF23" s="16"/>
      <c r="AG23" s="16"/>
      <c r="AH23" s="16"/>
      <c r="AI23" s="16"/>
      <c r="AJ23" s="16"/>
      <c r="AK23" s="16"/>
      <c r="AL23" s="16"/>
      <c r="AM23" s="16"/>
      <c r="AN23" s="16"/>
      <c r="AO23" s="16"/>
    </row>
    <row r="24" spans="1:41" ht="17">
      <c r="A24" s="65" t="s">
        <v>293</v>
      </c>
      <c r="B24" s="30">
        <f t="shared" ref="B24:AM24" si="1">SUM(B2:B22)</f>
        <v>37.510000000000026</v>
      </c>
      <c r="C24" s="29">
        <f t="shared" si="1"/>
        <v>0.56061956521739109</v>
      </c>
      <c r="D24" s="29">
        <f t="shared" si="1"/>
        <v>0.332736220472441</v>
      </c>
      <c r="E24" s="29">
        <f t="shared" si="1"/>
        <v>0.28357575757575787</v>
      </c>
      <c r="F24" s="29">
        <f t="shared" si="1"/>
        <v>0.245944</v>
      </c>
      <c r="G24" s="29">
        <f t="shared" si="1"/>
        <v>0.15626470588235333</v>
      </c>
      <c r="H24" s="29">
        <f t="shared" si="1"/>
        <v>0.107315875613748</v>
      </c>
      <c r="I24" s="29">
        <f t="shared" si="1"/>
        <v>0.10396084712197644</v>
      </c>
      <c r="J24" s="29">
        <f t="shared" si="1"/>
        <v>7.3350000000000026E-2</v>
      </c>
      <c r="K24" s="29">
        <f t="shared" si="1"/>
        <v>5.0666666666666624E-2</v>
      </c>
      <c r="L24" s="29">
        <f t="shared" si="1"/>
        <v>2.4533333333333299E-2</v>
      </c>
      <c r="M24" s="29">
        <f t="shared" si="1"/>
        <v>2.2941791044776109E-2</v>
      </c>
      <c r="N24" s="29">
        <f t="shared" si="1"/>
        <v>1.0892307692307691E-2</v>
      </c>
      <c r="O24" s="29">
        <f t="shared" si="1"/>
        <v>9.5624999999999998E-3</v>
      </c>
      <c r="P24" s="29">
        <f t="shared" si="1"/>
        <v>6.3249999999999999E-3</v>
      </c>
      <c r="Q24" s="29">
        <f t="shared" si="1"/>
        <v>2.6634146341463459E-3</v>
      </c>
      <c r="R24" s="29">
        <f t="shared" si="1"/>
        <v>1.636363636363632E-3</v>
      </c>
      <c r="S24" s="29">
        <f t="shared" si="1"/>
        <v>1.3124999999999999E-3</v>
      </c>
      <c r="T24" s="29">
        <f t="shared" si="1"/>
        <v>1.0245312500000001E-3</v>
      </c>
      <c r="U24" s="29">
        <f t="shared" si="1"/>
        <v>7.5331991951710191E-4</v>
      </c>
      <c r="V24" s="29">
        <f t="shared" si="1"/>
        <v>6.0297413793103448E-4</v>
      </c>
      <c r="W24" s="29">
        <f t="shared" si="1"/>
        <v>5.4105960264900696E-4</v>
      </c>
      <c r="X24" s="29">
        <f t="shared" si="1"/>
        <v>3.7818181818181831E-4</v>
      </c>
      <c r="Y24" s="29">
        <f t="shared" si="1"/>
        <v>3.1714285714285753E-4</v>
      </c>
      <c r="Z24" s="29">
        <f t="shared" si="1"/>
        <v>2.8593548387096784E-4</v>
      </c>
      <c r="AA24" s="29">
        <f t="shared" si="1"/>
        <v>2.3705882352941183E-4</v>
      </c>
      <c r="AB24" s="29">
        <f t="shared" si="1"/>
        <v>2.4451939291736933E-4</v>
      </c>
      <c r="AC24" s="29">
        <f t="shared" si="1"/>
        <v>2.2599999999999988E-4</v>
      </c>
      <c r="AD24" s="29">
        <f t="shared" si="1"/>
        <v>2.0351428571428569E-4</v>
      </c>
      <c r="AE24" s="29">
        <f t="shared" si="1"/>
        <v>1.5260869565217401E-4</v>
      </c>
      <c r="AF24" s="29">
        <f t="shared" si="1"/>
        <v>9.64253393665159E-5</v>
      </c>
      <c r="AG24" s="29">
        <f t="shared" si="1"/>
        <v>4.6948717948717904E-5</v>
      </c>
      <c r="AH24" s="29">
        <f t="shared" si="1"/>
        <v>2.5611325611325601E-5</v>
      </c>
      <c r="AI24" s="29">
        <f t="shared" si="1"/>
        <v>2.3730569948186501E-5</v>
      </c>
      <c r="AJ24" s="29">
        <f t="shared" si="1"/>
        <v>2.03846153846154E-5</v>
      </c>
      <c r="AK24" s="29">
        <f t="shared" si="1"/>
        <v>1.26363636363636E-5</v>
      </c>
      <c r="AL24" s="29">
        <f t="shared" si="1"/>
        <v>1.51612903225806E-5</v>
      </c>
      <c r="AM24" s="29">
        <f t="shared" si="1"/>
        <v>1.1124999999999999E-5</v>
      </c>
      <c r="AN24" s="16"/>
      <c r="AO24" s="16"/>
    </row>
    <row r="25" spans="1:41">
      <c r="A25" s="64" t="s">
        <v>283</v>
      </c>
      <c r="B25" s="30">
        <f t="shared" ref="B25:AM25" si="2">MAX(B2:B22)</f>
        <v>13.7692307692308</v>
      </c>
      <c r="C25" s="29">
        <f t="shared" si="2"/>
        <v>0.27608695652173898</v>
      </c>
      <c r="D25" s="29">
        <f t="shared" si="2"/>
        <v>0.153740157480315</v>
      </c>
      <c r="E25" s="29">
        <f t="shared" si="2"/>
        <v>0.248787878787879</v>
      </c>
      <c r="F25" s="29">
        <f t="shared" si="2"/>
        <v>0.1152</v>
      </c>
      <c r="G25" s="29">
        <f t="shared" si="2"/>
        <v>0.10058823529411801</v>
      </c>
      <c r="H25" s="29">
        <f t="shared" si="2"/>
        <v>1.9476268412438599E-2</v>
      </c>
      <c r="I25" s="29">
        <f t="shared" si="2"/>
        <v>2.9642819736048501E-2</v>
      </c>
      <c r="J25" s="29">
        <f t="shared" si="2"/>
        <v>3.0714285714285701E-2</v>
      </c>
      <c r="K25" s="29">
        <f t="shared" si="2"/>
        <v>3.1333333333333303E-2</v>
      </c>
      <c r="L25" s="29">
        <f t="shared" si="2"/>
        <v>2.4533333333333299E-2</v>
      </c>
      <c r="M25" s="29">
        <f t="shared" si="2"/>
        <v>1.18507462686567E-2</v>
      </c>
      <c r="N25" s="29">
        <f t="shared" si="2"/>
        <v>4.38461538461538E-3</v>
      </c>
      <c r="O25" s="29">
        <f t="shared" si="2"/>
        <v>9.5624999999999998E-3</v>
      </c>
      <c r="P25" s="29">
        <f t="shared" si="2"/>
        <v>1.39E-3</v>
      </c>
      <c r="Q25" s="29">
        <f t="shared" si="2"/>
        <v>1.4658536585365901E-3</v>
      </c>
      <c r="R25" s="29">
        <f t="shared" si="2"/>
        <v>1.3155080213903699E-3</v>
      </c>
      <c r="S25" s="29">
        <f t="shared" si="2"/>
        <v>8.1249999999999996E-4</v>
      </c>
      <c r="T25" s="29">
        <f t="shared" si="2"/>
        <v>2.1875E-4</v>
      </c>
      <c r="U25" s="29">
        <f t="shared" si="2"/>
        <v>4.0643863179074398E-4</v>
      </c>
      <c r="V25" s="29">
        <f t="shared" si="2"/>
        <v>5.0000000000000001E-4</v>
      </c>
      <c r="W25" s="29">
        <f t="shared" si="2"/>
        <v>5.4105960264900696E-4</v>
      </c>
      <c r="X25" s="29">
        <f t="shared" si="2"/>
        <v>2.33939393939394E-4</v>
      </c>
      <c r="Y25" s="29">
        <f t="shared" si="2"/>
        <v>1.6857142857142901E-4</v>
      </c>
      <c r="Z25" s="29">
        <f t="shared" si="2"/>
        <v>7.3548387096774198E-5</v>
      </c>
      <c r="AA25" s="29">
        <f t="shared" si="2"/>
        <v>9.6470588235294096E-5</v>
      </c>
      <c r="AB25" s="29">
        <f t="shared" si="2"/>
        <v>9.9494097807757193E-5</v>
      </c>
      <c r="AC25" s="29">
        <f t="shared" si="2"/>
        <v>1.6914285714285699E-4</v>
      </c>
      <c r="AD25" s="29">
        <f t="shared" si="2"/>
        <v>5.1999999999999997E-5</v>
      </c>
      <c r="AE25" s="29">
        <f t="shared" si="2"/>
        <v>1.5260869565217401E-4</v>
      </c>
      <c r="AF25" s="29">
        <f t="shared" si="2"/>
        <v>1.8250377073906499E-5</v>
      </c>
      <c r="AG25" s="29">
        <f t="shared" si="2"/>
        <v>3.3333333333333301E-5</v>
      </c>
      <c r="AH25" s="29">
        <f t="shared" si="2"/>
        <v>2.5611325611325601E-5</v>
      </c>
      <c r="AI25" s="29">
        <f t="shared" si="2"/>
        <v>2.3730569948186501E-5</v>
      </c>
      <c r="AJ25" s="29">
        <f t="shared" si="2"/>
        <v>2.03846153846154E-5</v>
      </c>
      <c r="AK25" s="29">
        <f t="shared" si="2"/>
        <v>1.26363636363636E-5</v>
      </c>
      <c r="AL25" s="29">
        <f t="shared" si="2"/>
        <v>1.51612903225806E-5</v>
      </c>
      <c r="AM25" s="29">
        <f t="shared" si="2"/>
        <v>1.1124999999999999E-5</v>
      </c>
      <c r="AO25" s="15"/>
    </row>
    <row r="27" spans="1:41">
      <c r="A27" s="93" t="s">
        <v>358</v>
      </c>
      <c r="B27" s="93"/>
      <c r="C27" s="93"/>
      <c r="D27" s="93"/>
      <c r="E27" s="93"/>
      <c r="F27" s="93"/>
      <c r="G27" s="93"/>
      <c r="H27" s="93"/>
      <c r="I27" s="93"/>
      <c r="J27" s="93"/>
      <c r="K27" s="93"/>
      <c r="L27" s="93"/>
      <c r="M27" s="93"/>
      <c r="N27" s="93"/>
      <c r="O27" s="93"/>
      <c r="P27" s="93"/>
      <c r="Q27" s="93"/>
      <c r="R27" s="93"/>
      <c r="S27" s="93"/>
      <c r="T27" s="93"/>
      <c r="U27" s="93"/>
      <c r="V27" s="93"/>
      <c r="W27" s="93"/>
      <c r="X27" s="93"/>
      <c r="Y27" s="93"/>
      <c r="Z27" s="93"/>
      <c r="AA27" s="93"/>
      <c r="AB27" s="93"/>
      <c r="AC27" s="93"/>
      <c r="AD27" s="93"/>
      <c r="AE27" s="93"/>
      <c r="AF27" s="93"/>
      <c r="AG27" s="93"/>
      <c r="AH27" s="93"/>
      <c r="AI27" s="93"/>
      <c r="AJ27" s="93"/>
    </row>
    <row r="28" spans="1:41" ht="17">
      <c r="A28" s="55" t="s">
        <v>292</v>
      </c>
    </row>
    <row r="33" spans="1:1">
      <c r="A33" s="82"/>
    </row>
  </sheetData>
  <sortState xmlns:xlrd2="http://schemas.microsoft.com/office/spreadsheetml/2017/richdata2" columnSort="1" ref="A1:AM25">
    <sortCondition descending="1" ref="A24:AM24"/>
  </sortState>
  <mergeCells count="1">
    <mergeCell ref="A27:AJ27"/>
  </mergeCells>
  <conditionalFormatting sqref="B24:AM25">
    <cfRule type="colorScale" priority="3">
      <colorScale>
        <cfvo type="num" val="1.0000000000000001E-5"/>
        <cfvo type="num" val="1E-3"/>
        <cfvo type="num" val="1"/>
        <color theme="0"/>
        <color rgb="FFFFE5DB"/>
        <color rgb="FFC00000"/>
      </colorScale>
    </cfRule>
  </conditionalFormatting>
  <conditionalFormatting sqref="AO2:AO22">
    <cfRule type="colorScale" priority="2">
      <colorScale>
        <cfvo type="min"/>
        <cfvo type="num" val="1E-3"/>
        <cfvo type="num" val="1"/>
        <color theme="0"/>
        <color rgb="FFFFE5DB"/>
        <color rgb="FFC00000"/>
      </colorScale>
    </cfRule>
  </conditionalFormatting>
  <conditionalFormatting sqref="B2:AM22">
    <cfRule type="cellIs" dxfId="0" priority="1" operator="lessThan">
      <formula>0.00001</formula>
    </cfRule>
  </conditionalFormatting>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D0578F-62F6-4822-81D9-D9BB6DCBF126}">
  <dimension ref="A1:D45"/>
  <sheetViews>
    <sheetView showGridLines="0" zoomScale="150" zoomScaleNormal="150" workbookViewId="0"/>
  </sheetViews>
  <sheetFormatPr baseColWidth="10" defaultColWidth="11.5" defaultRowHeight="15"/>
  <cols>
    <col min="2" max="2" width="41.83203125" customWidth="1"/>
  </cols>
  <sheetData>
    <row r="1" spans="1:4" s="2" customFormat="1" ht="16" thickBot="1">
      <c r="A1" s="3" t="s">
        <v>183</v>
      </c>
      <c r="B1" s="4" t="s">
        <v>1</v>
      </c>
      <c r="D1" s="82"/>
    </row>
    <row r="2" spans="1:4">
      <c r="A2" s="12" t="s">
        <v>178</v>
      </c>
      <c r="B2" s="51" t="s">
        <v>179</v>
      </c>
    </row>
    <row r="3" spans="1:4">
      <c r="A3" s="53" t="s">
        <v>141</v>
      </c>
      <c r="B3" s="54" t="s">
        <v>142</v>
      </c>
    </row>
    <row r="4" spans="1:4">
      <c r="A4" s="53" t="s">
        <v>138</v>
      </c>
      <c r="B4" s="54" t="s">
        <v>137</v>
      </c>
    </row>
    <row r="5" spans="1:4">
      <c r="A5" s="53" t="s">
        <v>139</v>
      </c>
      <c r="B5" s="54" t="s">
        <v>137</v>
      </c>
    </row>
    <row r="6" spans="1:4">
      <c r="A6" s="12" t="s">
        <v>62</v>
      </c>
      <c r="B6" s="51" t="s">
        <v>149</v>
      </c>
    </row>
    <row r="7" spans="1:4">
      <c r="A7" s="12" t="s">
        <v>173</v>
      </c>
      <c r="B7" s="51" t="s">
        <v>174</v>
      </c>
      <c r="D7" t="s">
        <v>128</v>
      </c>
    </row>
    <row r="8" spans="1:4">
      <c r="A8" s="12" t="s">
        <v>152</v>
      </c>
      <c r="B8" s="51" t="s">
        <v>153</v>
      </c>
    </row>
    <row r="9" spans="1:4">
      <c r="A9" s="12" t="s">
        <v>25</v>
      </c>
      <c r="B9" s="51" t="s">
        <v>154</v>
      </c>
    </row>
    <row r="10" spans="1:4">
      <c r="A10" s="12" t="s">
        <v>155</v>
      </c>
      <c r="B10" s="51" t="s">
        <v>156</v>
      </c>
    </row>
    <row r="11" spans="1:4">
      <c r="A11" s="53" t="s">
        <v>140</v>
      </c>
      <c r="B11" s="54" t="s">
        <v>137</v>
      </c>
    </row>
    <row r="12" spans="1:4">
      <c r="A12" s="12" t="s">
        <v>157</v>
      </c>
      <c r="B12" s="51" t="s">
        <v>158</v>
      </c>
    </row>
    <row r="13" spans="1:4">
      <c r="A13" s="12" t="s">
        <v>157</v>
      </c>
      <c r="B13" s="51" t="s">
        <v>159</v>
      </c>
    </row>
    <row r="14" spans="1:4">
      <c r="A14" s="53" t="s">
        <v>133</v>
      </c>
      <c r="B14" s="54" t="s">
        <v>134</v>
      </c>
    </row>
    <row r="15" spans="1:4">
      <c r="A15" s="53" t="s">
        <v>71</v>
      </c>
      <c r="B15" s="54" t="s">
        <v>135</v>
      </c>
    </row>
    <row r="16" spans="1:4">
      <c r="A16" s="12" t="s">
        <v>71</v>
      </c>
      <c r="B16" s="51" t="s">
        <v>163</v>
      </c>
    </row>
    <row r="17" spans="1:2">
      <c r="A17" s="12" t="s">
        <v>21</v>
      </c>
      <c r="B17" s="51" t="s">
        <v>180</v>
      </c>
    </row>
    <row r="18" spans="1:2">
      <c r="A18" s="12" t="s">
        <v>21</v>
      </c>
      <c r="B18" s="51" t="s">
        <v>181</v>
      </c>
    </row>
    <row r="19" spans="1:2">
      <c r="A19" s="12" t="s">
        <v>21</v>
      </c>
      <c r="B19" s="51" t="s">
        <v>182</v>
      </c>
    </row>
    <row r="20" spans="1:2">
      <c r="A20" s="12" t="s">
        <v>150</v>
      </c>
      <c r="B20" s="51" t="s">
        <v>151</v>
      </c>
    </row>
    <row r="21" spans="1:2">
      <c r="A21" s="12" t="s">
        <v>160</v>
      </c>
      <c r="B21" s="51" t="s">
        <v>161</v>
      </c>
    </row>
    <row r="22" spans="1:2">
      <c r="A22" s="12" t="s">
        <v>164</v>
      </c>
      <c r="B22" s="51" t="s">
        <v>165</v>
      </c>
    </row>
    <row r="23" spans="1:2">
      <c r="A23" s="12" t="s">
        <v>164</v>
      </c>
      <c r="B23" s="51" t="s">
        <v>166</v>
      </c>
    </row>
    <row r="24" spans="1:2">
      <c r="A24" s="12" t="s">
        <v>164</v>
      </c>
      <c r="B24" s="51" t="s">
        <v>167</v>
      </c>
    </row>
    <row r="25" spans="1:2">
      <c r="A25" s="12" t="s">
        <v>164</v>
      </c>
      <c r="B25" s="51" t="s">
        <v>168</v>
      </c>
    </row>
    <row r="26" spans="1:2">
      <c r="A26" s="12" t="s">
        <v>164</v>
      </c>
      <c r="B26" s="51" t="s">
        <v>169</v>
      </c>
    </row>
    <row r="27" spans="1:2">
      <c r="A27" s="12" t="s">
        <v>164</v>
      </c>
      <c r="B27" s="51" t="s">
        <v>170</v>
      </c>
    </row>
    <row r="28" spans="1:2">
      <c r="A28" s="12" t="s">
        <v>164</v>
      </c>
      <c r="B28" s="51" t="s">
        <v>134</v>
      </c>
    </row>
    <row r="29" spans="1:2">
      <c r="A29" s="53" t="s">
        <v>143</v>
      </c>
      <c r="B29" s="54" t="s">
        <v>144</v>
      </c>
    </row>
    <row r="30" spans="1:2">
      <c r="A30" s="53" t="s">
        <v>143</v>
      </c>
      <c r="B30" s="54" t="s">
        <v>145</v>
      </c>
    </row>
    <row r="31" spans="1:2">
      <c r="A31" s="12" t="s">
        <v>15</v>
      </c>
      <c r="B31" s="51" t="s">
        <v>146</v>
      </c>
    </row>
    <row r="32" spans="1:2">
      <c r="A32" s="12" t="s">
        <v>15</v>
      </c>
      <c r="B32" s="51" t="s">
        <v>147</v>
      </c>
    </row>
    <row r="33" spans="1:3">
      <c r="A33" s="12" t="s">
        <v>15</v>
      </c>
      <c r="B33" s="51" t="s">
        <v>148</v>
      </c>
    </row>
    <row r="34" spans="1:3">
      <c r="A34" s="12" t="s">
        <v>171</v>
      </c>
      <c r="B34" s="51" t="s">
        <v>172</v>
      </c>
    </row>
    <row r="35" spans="1:3">
      <c r="A35" s="53" t="s">
        <v>131</v>
      </c>
      <c r="B35" s="54" t="s">
        <v>132</v>
      </c>
    </row>
    <row r="36" spans="1:3">
      <c r="A36" s="53" t="s">
        <v>129</v>
      </c>
      <c r="B36" s="54" t="s">
        <v>130</v>
      </c>
    </row>
    <row r="37" spans="1:3">
      <c r="A37" s="53" t="s">
        <v>136</v>
      </c>
      <c r="B37" s="54" t="s">
        <v>137</v>
      </c>
    </row>
    <row r="38" spans="1:3">
      <c r="A38" s="12" t="s">
        <v>175</v>
      </c>
      <c r="B38" s="51" t="s">
        <v>176</v>
      </c>
    </row>
    <row r="39" spans="1:3">
      <c r="A39" s="12" t="s">
        <v>175</v>
      </c>
      <c r="B39" s="51" t="s">
        <v>177</v>
      </c>
    </row>
    <row r="40" spans="1:3">
      <c r="A40" s="12" t="s">
        <v>162</v>
      </c>
      <c r="B40" s="51" t="s">
        <v>149</v>
      </c>
    </row>
    <row r="41" spans="1:3" ht="16" thickBot="1">
      <c r="A41" s="13" t="s">
        <v>162</v>
      </c>
      <c r="B41" s="52" t="s">
        <v>142</v>
      </c>
    </row>
    <row r="43" spans="1:3" ht="59.5" customHeight="1">
      <c r="A43" s="93" t="s">
        <v>291</v>
      </c>
      <c r="B43" s="93"/>
    </row>
    <row r="44" spans="1:3" ht="52.75" customHeight="1">
      <c r="A44" s="94" t="s">
        <v>184</v>
      </c>
      <c r="B44" s="94"/>
      <c r="C44" s="9"/>
    </row>
    <row r="45" spans="1:3" ht="53" customHeight="1"/>
  </sheetData>
  <sortState xmlns:xlrd2="http://schemas.microsoft.com/office/spreadsheetml/2017/richdata2" ref="A2:B41">
    <sortCondition ref="A2:A41"/>
  </sortState>
  <mergeCells count="2">
    <mergeCell ref="A43:B43"/>
    <mergeCell ref="A44:B44"/>
  </mergeCells>
  <pageMargins left="0.7" right="0.7" top="0.75" bottom="0.75" header="0.3" footer="0.3"/>
  <pageSetup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535871-CDCB-43FA-BA8A-6E772FD5D984}">
  <dimension ref="A1:EO30"/>
  <sheetViews>
    <sheetView showGridLines="0" zoomScale="150" zoomScaleNormal="150" workbookViewId="0">
      <selection activeCell="A27" sqref="A27:AJ27"/>
    </sheetView>
  </sheetViews>
  <sheetFormatPr baseColWidth="10" defaultColWidth="8.83203125" defaultRowHeight="15"/>
  <cols>
    <col min="1" max="1" width="11.1640625" style="2" customWidth="1"/>
    <col min="2" max="3" width="9.6640625" style="15" bestFit="1" customWidth="1"/>
    <col min="4" max="12" width="8.6640625" style="15" bestFit="1" customWidth="1"/>
    <col min="13" max="32" width="7.6640625" style="15" bestFit="1" customWidth="1"/>
    <col min="33" max="33" width="8.6640625" style="15" bestFit="1" customWidth="1"/>
    <col min="34" max="114" width="7.6640625" style="15" bestFit="1" customWidth="1"/>
    <col min="115" max="115" width="8.6640625" style="15" bestFit="1" customWidth="1"/>
    <col min="116" max="143" width="7.6640625" style="15" bestFit="1" customWidth="1"/>
    <col min="144" max="144" width="2.6640625" style="15" customWidth="1"/>
    <col min="145" max="145" width="9.6640625" style="15" bestFit="1" customWidth="1"/>
  </cols>
  <sheetData>
    <row r="1" spans="1:145" s="14" customFormat="1" ht="177" customHeight="1" thickBot="1">
      <c r="A1" s="45" t="s">
        <v>246</v>
      </c>
      <c r="B1" s="21" t="s">
        <v>190</v>
      </c>
      <c r="C1" s="21" t="s">
        <v>310</v>
      </c>
      <c r="D1" s="21" t="s">
        <v>306</v>
      </c>
      <c r="E1" s="21" t="s">
        <v>309</v>
      </c>
      <c r="F1" s="21" t="s">
        <v>307</v>
      </c>
      <c r="G1" s="21" t="s">
        <v>191</v>
      </c>
      <c r="H1" s="21" t="s">
        <v>308</v>
      </c>
      <c r="I1" s="21" t="s">
        <v>192</v>
      </c>
      <c r="J1" s="21" t="s">
        <v>193</v>
      </c>
      <c r="K1" s="21" t="s">
        <v>194</v>
      </c>
      <c r="L1" s="21" t="s">
        <v>311</v>
      </c>
      <c r="M1" s="21" t="s">
        <v>196</v>
      </c>
      <c r="N1" s="21" t="s">
        <v>197</v>
      </c>
      <c r="O1" s="21" t="s">
        <v>198</v>
      </c>
      <c r="P1" s="21" t="s">
        <v>61</v>
      </c>
      <c r="Q1" s="21" t="s">
        <v>312</v>
      </c>
      <c r="R1" s="21" t="s">
        <v>95</v>
      </c>
      <c r="S1" s="21" t="s">
        <v>199</v>
      </c>
      <c r="T1" s="21" t="s">
        <v>313</v>
      </c>
      <c r="U1" s="21" t="s">
        <v>200</v>
      </c>
      <c r="V1" s="21" t="s">
        <v>201</v>
      </c>
      <c r="W1" s="21" t="s">
        <v>110</v>
      </c>
      <c r="X1" s="21" t="s">
        <v>202</v>
      </c>
      <c r="Y1" s="21" t="s">
        <v>303</v>
      </c>
      <c r="Z1" s="21" t="s">
        <v>318</v>
      </c>
      <c r="AA1" s="21" t="s">
        <v>203</v>
      </c>
      <c r="AB1" s="21" t="s">
        <v>204</v>
      </c>
      <c r="AC1" s="21" t="s">
        <v>74</v>
      </c>
      <c r="AD1" s="21" t="s">
        <v>4</v>
      </c>
      <c r="AE1" s="21" t="s">
        <v>205</v>
      </c>
      <c r="AF1" s="21" t="s">
        <v>314</v>
      </c>
      <c r="AG1" s="21" t="s">
        <v>57</v>
      </c>
      <c r="AH1" s="21" t="s">
        <v>103</v>
      </c>
      <c r="AI1" s="21" t="s">
        <v>315</v>
      </c>
      <c r="AJ1" s="21" t="s">
        <v>78</v>
      </c>
      <c r="AK1" s="21" t="s">
        <v>206</v>
      </c>
      <c r="AL1" s="21" t="s">
        <v>36</v>
      </c>
      <c r="AM1" s="21" t="s">
        <v>97</v>
      </c>
      <c r="AN1" s="21" t="s">
        <v>207</v>
      </c>
      <c r="AO1" s="21" t="s">
        <v>317</v>
      </c>
      <c r="AP1" s="21" t="s">
        <v>34</v>
      </c>
      <c r="AQ1" s="21" t="s">
        <v>316</v>
      </c>
      <c r="AR1" s="21" t="s">
        <v>30</v>
      </c>
      <c r="AS1" s="21" t="s">
        <v>24</v>
      </c>
      <c r="AT1" s="21" t="s">
        <v>319</v>
      </c>
      <c r="AU1" s="21" t="s">
        <v>320</v>
      </c>
      <c r="AV1" s="21" t="s">
        <v>28</v>
      </c>
      <c r="AW1" s="21" t="s">
        <v>304</v>
      </c>
      <c r="AX1" s="21" t="s">
        <v>321</v>
      </c>
      <c r="AY1" s="21" t="s">
        <v>322</v>
      </c>
      <c r="AZ1" s="21" t="s">
        <v>208</v>
      </c>
      <c r="BA1" s="21" t="s">
        <v>209</v>
      </c>
      <c r="BB1" s="21" t="s">
        <v>80</v>
      </c>
      <c r="BC1" s="21" t="s">
        <v>323</v>
      </c>
      <c r="BD1" s="21" t="s">
        <v>210</v>
      </c>
      <c r="BE1" s="21" t="s">
        <v>90</v>
      </c>
      <c r="BF1" s="21" t="s">
        <v>324</v>
      </c>
      <c r="BG1" s="21" t="s">
        <v>211</v>
      </c>
      <c r="BH1" s="21" t="s">
        <v>212</v>
      </c>
      <c r="BI1" s="21" t="s">
        <v>325</v>
      </c>
      <c r="BJ1" s="21" t="s">
        <v>213</v>
      </c>
      <c r="BK1" s="21" t="s">
        <v>8</v>
      </c>
      <c r="BL1" s="21" t="s">
        <v>305</v>
      </c>
      <c r="BM1" s="21" t="s">
        <v>214</v>
      </c>
      <c r="BN1" s="21" t="s">
        <v>72</v>
      </c>
      <c r="BO1" s="21" t="s">
        <v>93</v>
      </c>
      <c r="BP1" s="21" t="s">
        <v>101</v>
      </c>
      <c r="BQ1" s="21" t="s">
        <v>215</v>
      </c>
      <c r="BR1" s="21" t="s">
        <v>216</v>
      </c>
      <c r="BS1" s="21" t="s">
        <v>217</v>
      </c>
      <c r="BT1" s="21" t="s">
        <v>326</v>
      </c>
      <c r="BU1" s="21" t="s">
        <v>218</v>
      </c>
      <c r="BV1" s="21" t="s">
        <v>53</v>
      </c>
      <c r="BW1" s="21" t="s">
        <v>219</v>
      </c>
      <c r="BX1" s="21" t="s">
        <v>70</v>
      </c>
      <c r="BY1" s="21" t="s">
        <v>220</v>
      </c>
      <c r="BZ1" s="21" t="s">
        <v>327</v>
      </c>
      <c r="CA1" s="21" t="s">
        <v>105</v>
      </c>
      <c r="CB1" s="21" t="s">
        <v>221</v>
      </c>
      <c r="CC1" s="21" t="s">
        <v>328</v>
      </c>
      <c r="CD1" s="21" t="s">
        <v>222</v>
      </c>
      <c r="CE1" s="21" t="s">
        <v>329</v>
      </c>
      <c r="CF1" s="21" t="s">
        <v>99</v>
      </c>
      <c r="CG1" s="21" t="s">
        <v>330</v>
      </c>
      <c r="CH1" s="21" t="s">
        <v>223</v>
      </c>
      <c r="CI1" s="21" t="s">
        <v>224</v>
      </c>
      <c r="CJ1" s="21" t="s">
        <v>331</v>
      </c>
      <c r="CK1" s="21" t="s">
        <v>225</v>
      </c>
      <c r="CL1" s="21" t="s">
        <v>226</v>
      </c>
      <c r="CM1" s="21" t="s">
        <v>332</v>
      </c>
      <c r="CN1" s="21" t="s">
        <v>227</v>
      </c>
      <c r="CO1" s="21" t="s">
        <v>6</v>
      </c>
      <c r="CP1" s="21" t="s">
        <v>51</v>
      </c>
      <c r="CQ1" s="21" t="s">
        <v>228</v>
      </c>
      <c r="CR1" s="21" t="s">
        <v>63</v>
      </c>
      <c r="CS1" s="21" t="s">
        <v>229</v>
      </c>
      <c r="CT1" s="21" t="s">
        <v>230</v>
      </c>
      <c r="CU1" s="21" t="s">
        <v>18</v>
      </c>
      <c r="CV1" s="21" t="s">
        <v>76</v>
      </c>
      <c r="CW1" s="21" t="s">
        <v>333</v>
      </c>
      <c r="CX1" s="21" t="s">
        <v>334</v>
      </c>
      <c r="CY1" s="21" t="s">
        <v>20</v>
      </c>
      <c r="CZ1" s="21" t="s">
        <v>231</v>
      </c>
      <c r="DA1" s="21" t="s">
        <v>16</v>
      </c>
      <c r="DB1" s="21" t="s">
        <v>232</v>
      </c>
      <c r="DC1" s="21" t="s">
        <v>233</v>
      </c>
      <c r="DD1" s="21" t="s">
        <v>234</v>
      </c>
      <c r="DE1" s="21" t="s">
        <v>84</v>
      </c>
      <c r="DF1" s="21" t="s">
        <v>335</v>
      </c>
      <c r="DG1" s="21" t="s">
        <v>336</v>
      </c>
      <c r="DH1" s="21" t="s">
        <v>65</v>
      </c>
      <c r="DI1" s="21" t="s">
        <v>235</v>
      </c>
      <c r="DJ1" s="21" t="s">
        <v>236</v>
      </c>
      <c r="DK1" s="21" t="s">
        <v>300</v>
      </c>
      <c r="DL1" s="21" t="s">
        <v>237</v>
      </c>
      <c r="DM1" s="21" t="s">
        <v>337</v>
      </c>
      <c r="DN1" s="21" t="s">
        <v>238</v>
      </c>
      <c r="DO1" s="21" t="s">
        <v>338</v>
      </c>
      <c r="DP1" s="21" t="s">
        <v>339</v>
      </c>
      <c r="DQ1" s="21" t="s">
        <v>44</v>
      </c>
      <c r="DR1" s="21" t="s">
        <v>82</v>
      </c>
      <c r="DS1" s="21" t="s">
        <v>239</v>
      </c>
      <c r="DT1" s="21" t="s">
        <v>67</v>
      </c>
      <c r="DU1" s="21" t="s">
        <v>340</v>
      </c>
      <c r="DV1" s="21" t="s">
        <v>341</v>
      </c>
      <c r="DW1" s="21" t="s">
        <v>115</v>
      </c>
      <c r="DX1" s="21" t="s">
        <v>240</v>
      </c>
      <c r="DY1" s="21" t="s">
        <v>40</v>
      </c>
      <c r="DZ1" s="21" t="s">
        <v>342</v>
      </c>
      <c r="EA1" s="21" t="s">
        <v>22</v>
      </c>
      <c r="EB1" s="21" t="s">
        <v>343</v>
      </c>
      <c r="EC1" s="21" t="s">
        <v>344</v>
      </c>
      <c r="ED1" s="21" t="s">
        <v>241</v>
      </c>
      <c r="EE1" s="21" t="s">
        <v>112</v>
      </c>
      <c r="EF1" s="21" t="s">
        <v>345</v>
      </c>
      <c r="EG1" s="21" t="s">
        <v>242</v>
      </c>
      <c r="EH1" s="21" t="s">
        <v>243</v>
      </c>
      <c r="EI1" s="21" t="s">
        <v>38</v>
      </c>
      <c r="EJ1" s="21" t="s">
        <v>244</v>
      </c>
      <c r="EK1" s="21" t="s">
        <v>245</v>
      </c>
      <c r="EL1" s="21" t="s">
        <v>12</v>
      </c>
      <c r="EM1" s="22" t="s">
        <v>46</v>
      </c>
      <c r="EN1" s="23"/>
      <c r="EO1" s="68" t="s">
        <v>346</v>
      </c>
    </row>
    <row r="2" spans="1:145">
      <c r="A2" s="33" t="s">
        <v>117</v>
      </c>
      <c r="B2" s="16" t="s">
        <v>118</v>
      </c>
      <c r="C2" s="16">
        <v>68.583471070000002</v>
      </c>
      <c r="D2" s="16" t="s">
        <v>118</v>
      </c>
      <c r="E2" s="16">
        <v>3.2438426999999999E-2</v>
      </c>
      <c r="F2" s="16" t="s">
        <v>118</v>
      </c>
      <c r="G2" s="16">
        <v>0.24879071</v>
      </c>
      <c r="H2" s="16">
        <v>0.49267324000000001</v>
      </c>
      <c r="I2" s="16" t="s">
        <v>118</v>
      </c>
      <c r="J2" s="16">
        <v>1.0464080000000001E-2</v>
      </c>
      <c r="K2" s="16">
        <v>2.5904032E-2</v>
      </c>
      <c r="L2" s="16" t="s">
        <v>118</v>
      </c>
      <c r="M2" s="16" t="s">
        <v>118</v>
      </c>
      <c r="N2" s="16" t="s">
        <v>118</v>
      </c>
      <c r="O2" s="16">
        <v>4.41231E-3</v>
      </c>
      <c r="P2" s="16">
        <v>1.3900620000000001E-3</v>
      </c>
      <c r="Q2" s="16">
        <v>2.3702380000000002E-3</v>
      </c>
      <c r="R2" s="16" t="s">
        <v>118</v>
      </c>
      <c r="S2" s="16">
        <v>0.192406101</v>
      </c>
      <c r="T2" s="16" t="s">
        <v>118</v>
      </c>
      <c r="U2" s="16" t="s">
        <v>118</v>
      </c>
      <c r="V2" s="16">
        <v>1.4673780000000001E-3</v>
      </c>
      <c r="W2" s="16">
        <v>3.7075187000000003E-2</v>
      </c>
      <c r="X2" s="16" t="s">
        <v>118</v>
      </c>
      <c r="Y2" s="16" t="s">
        <v>118</v>
      </c>
      <c r="Z2" s="16" t="s">
        <v>118</v>
      </c>
      <c r="AA2" s="16" t="s">
        <v>118</v>
      </c>
      <c r="AB2" s="16" t="s">
        <v>118</v>
      </c>
      <c r="AC2" s="16" t="s">
        <v>118</v>
      </c>
      <c r="AD2" s="16" t="s">
        <v>118</v>
      </c>
      <c r="AE2" s="16" t="s">
        <v>118</v>
      </c>
      <c r="AF2" s="16">
        <v>1.94503E-4</v>
      </c>
      <c r="AG2" s="16">
        <v>2.9824000000000002E-4</v>
      </c>
      <c r="AH2" s="16" t="s">
        <v>118</v>
      </c>
      <c r="AI2" s="16">
        <v>1.8126749999999999E-3</v>
      </c>
      <c r="AJ2" s="16">
        <v>1.7722409000000001E-2</v>
      </c>
      <c r="AK2" s="16" t="s">
        <v>118</v>
      </c>
      <c r="AL2" s="16" t="s">
        <v>118</v>
      </c>
      <c r="AM2" s="16" t="s">
        <v>118</v>
      </c>
      <c r="AN2" s="16">
        <v>7.0626639999999997E-3</v>
      </c>
      <c r="AO2" s="16" t="s">
        <v>118</v>
      </c>
      <c r="AP2" s="16">
        <v>1.4560230000000001E-3</v>
      </c>
      <c r="AQ2" s="16" t="s">
        <v>118</v>
      </c>
      <c r="AR2" s="16" t="s">
        <v>118</v>
      </c>
      <c r="AS2" s="16" t="s">
        <v>118</v>
      </c>
      <c r="AT2" s="16" t="s">
        <v>118</v>
      </c>
      <c r="AU2" s="16">
        <v>1.5249599999999999E-3</v>
      </c>
      <c r="AV2" s="16">
        <v>1.4143041E-2</v>
      </c>
      <c r="AW2" s="16">
        <v>8.4499999999999994E-5</v>
      </c>
      <c r="AX2" s="16" t="s">
        <v>118</v>
      </c>
      <c r="AY2" s="16" t="s">
        <v>118</v>
      </c>
      <c r="AZ2" s="16" t="s">
        <v>118</v>
      </c>
      <c r="BA2" s="16" t="s">
        <v>118</v>
      </c>
      <c r="BB2" s="16">
        <v>1.1364140000000001E-3</v>
      </c>
      <c r="BC2" s="16" t="s">
        <v>118</v>
      </c>
      <c r="BD2" s="16" t="s">
        <v>118</v>
      </c>
      <c r="BE2" s="16" t="s">
        <v>118</v>
      </c>
      <c r="BF2" s="16">
        <v>8.5585450000000007E-3</v>
      </c>
      <c r="BG2" s="16" t="s">
        <v>118</v>
      </c>
      <c r="BH2" s="16">
        <v>3.1813700000000002E-4</v>
      </c>
      <c r="BI2" s="16">
        <v>1.8020110000000001E-3</v>
      </c>
      <c r="BJ2" s="16">
        <v>4.7899999999999999E-5</v>
      </c>
      <c r="BK2" s="16">
        <v>3.3431839999999999E-3</v>
      </c>
      <c r="BL2" s="16" t="s">
        <v>118</v>
      </c>
      <c r="BM2" s="16">
        <v>1.0186500000000001E-3</v>
      </c>
      <c r="BN2" s="16">
        <v>3.666599E-3</v>
      </c>
      <c r="BO2" s="16">
        <v>9.6193240000000003E-3</v>
      </c>
      <c r="BP2" s="16" t="s">
        <v>118</v>
      </c>
      <c r="BQ2" s="16" t="s">
        <v>118</v>
      </c>
      <c r="BR2" s="16">
        <v>2.2570189999999999E-3</v>
      </c>
      <c r="BS2" s="16" t="s">
        <v>118</v>
      </c>
      <c r="BT2" s="16" t="s">
        <v>118</v>
      </c>
      <c r="BU2" s="16">
        <v>1.3249769E-2</v>
      </c>
      <c r="BV2" s="16" t="s">
        <v>118</v>
      </c>
      <c r="BW2" s="16" t="s">
        <v>118</v>
      </c>
      <c r="BX2" s="16" t="s">
        <v>118</v>
      </c>
      <c r="BY2" s="16" t="s">
        <v>118</v>
      </c>
      <c r="BZ2" s="16" t="s">
        <v>118</v>
      </c>
      <c r="CA2" s="16" t="s">
        <v>118</v>
      </c>
      <c r="CB2" s="16" t="s">
        <v>118</v>
      </c>
      <c r="CC2" s="16" t="s">
        <v>118</v>
      </c>
      <c r="CD2" s="16">
        <v>1.450745E-3</v>
      </c>
      <c r="CE2" s="16" t="s">
        <v>118</v>
      </c>
      <c r="CF2" s="16">
        <v>1.0268399999999999E-4</v>
      </c>
      <c r="CG2" s="16" t="s">
        <v>118</v>
      </c>
      <c r="CH2" s="16" t="s">
        <v>118</v>
      </c>
      <c r="CI2" s="16" t="s">
        <v>118</v>
      </c>
      <c r="CJ2" s="16" t="s">
        <v>118</v>
      </c>
      <c r="CK2" s="16">
        <v>1.3407E-4</v>
      </c>
      <c r="CL2" s="16">
        <v>1.4735599999999999E-4</v>
      </c>
      <c r="CM2" s="16" t="s">
        <v>118</v>
      </c>
      <c r="CN2" s="16" t="s">
        <v>118</v>
      </c>
      <c r="CO2" s="16" t="s">
        <v>118</v>
      </c>
      <c r="CP2" s="16" t="s">
        <v>118</v>
      </c>
      <c r="CQ2" s="16" t="s">
        <v>118</v>
      </c>
      <c r="CR2" s="16">
        <v>4.6140599999999998E-4</v>
      </c>
      <c r="CS2" s="16" t="s">
        <v>118</v>
      </c>
      <c r="CT2" s="16">
        <v>1.9879490000000001E-3</v>
      </c>
      <c r="CU2" s="16">
        <v>4.2935E-4</v>
      </c>
      <c r="CV2" s="16" t="s">
        <v>118</v>
      </c>
      <c r="CW2" s="16" t="s">
        <v>118</v>
      </c>
      <c r="CX2" s="16" t="s">
        <v>118</v>
      </c>
      <c r="CY2" s="16">
        <v>4.5399999999999999E-5</v>
      </c>
      <c r="CZ2" s="16">
        <v>1.1199999999999999E-5</v>
      </c>
      <c r="DA2" s="16" t="s">
        <v>118</v>
      </c>
      <c r="DB2" s="16" t="s">
        <v>118</v>
      </c>
      <c r="DC2" s="16" t="s">
        <v>118</v>
      </c>
      <c r="DD2" s="16" t="s">
        <v>118</v>
      </c>
      <c r="DE2" s="16" t="s">
        <v>118</v>
      </c>
      <c r="DF2" s="16">
        <v>1.18732E-4</v>
      </c>
      <c r="DG2" s="16" t="s">
        <v>118</v>
      </c>
      <c r="DH2" s="16" t="s">
        <v>118</v>
      </c>
      <c r="DI2" s="16" t="s">
        <v>118</v>
      </c>
      <c r="DJ2" s="16" t="s">
        <v>118</v>
      </c>
      <c r="DK2" s="16" t="s">
        <v>118</v>
      </c>
      <c r="DL2" s="16" t="s">
        <v>118</v>
      </c>
      <c r="DM2" s="16" t="s">
        <v>118</v>
      </c>
      <c r="DN2" s="16" t="s">
        <v>118</v>
      </c>
      <c r="DO2" s="16" t="s">
        <v>118</v>
      </c>
      <c r="DP2" s="16" t="s">
        <v>118</v>
      </c>
      <c r="DQ2" s="16" t="s">
        <v>118</v>
      </c>
      <c r="DR2" s="16" t="s">
        <v>118</v>
      </c>
      <c r="DS2" s="16" t="s">
        <v>118</v>
      </c>
      <c r="DT2" s="16" t="s">
        <v>118</v>
      </c>
      <c r="DU2" s="16">
        <v>6.7999999999999999E-5</v>
      </c>
      <c r="DV2" s="16" t="s">
        <v>118</v>
      </c>
      <c r="DW2" s="16" t="s">
        <v>118</v>
      </c>
      <c r="DX2" s="16" t="s">
        <v>118</v>
      </c>
      <c r="DY2" s="16" t="s">
        <v>118</v>
      </c>
      <c r="DZ2" s="16" t="s">
        <v>118</v>
      </c>
      <c r="EA2" s="16" t="s">
        <v>118</v>
      </c>
      <c r="EB2" s="16" t="s">
        <v>118</v>
      </c>
      <c r="EC2" s="16" t="s">
        <v>118</v>
      </c>
      <c r="ED2" s="16" t="s">
        <v>118</v>
      </c>
      <c r="EE2" s="16" t="s">
        <v>118</v>
      </c>
      <c r="EF2" s="16" t="s">
        <v>118</v>
      </c>
      <c r="EG2" s="16" t="s">
        <v>118</v>
      </c>
      <c r="EH2" s="16" t="s">
        <v>118</v>
      </c>
      <c r="EI2" s="16" t="s">
        <v>118</v>
      </c>
      <c r="EJ2" s="16" t="s">
        <v>118</v>
      </c>
      <c r="EK2" s="16" t="s">
        <v>118</v>
      </c>
      <c r="EL2" s="16" t="s">
        <v>118</v>
      </c>
      <c r="EM2" s="56" t="s">
        <v>118</v>
      </c>
      <c r="EN2" s="19"/>
      <c r="EO2" s="57">
        <f t="shared" ref="EO2:EO22" si="0">SUM(B2:EM2)</f>
        <v>69.727136294000019</v>
      </c>
    </row>
    <row r="3" spans="1:145">
      <c r="A3" s="33" t="s">
        <v>119</v>
      </c>
      <c r="B3" s="16">
        <v>1.4833577630000001</v>
      </c>
      <c r="C3" s="16">
        <v>20.94465284</v>
      </c>
      <c r="D3" s="16">
        <v>0.40681562399999999</v>
      </c>
      <c r="E3" s="16">
        <v>0.48657640400000002</v>
      </c>
      <c r="F3" s="16">
        <v>8.7632952110000009</v>
      </c>
      <c r="G3" s="16">
        <v>11.94195407</v>
      </c>
      <c r="H3" s="16">
        <v>0.25865345099999998</v>
      </c>
      <c r="I3" s="16">
        <v>4.5750111640000002</v>
      </c>
      <c r="J3" s="16">
        <v>0.14475311199999999</v>
      </c>
      <c r="K3" s="16">
        <v>5.6347139869999996</v>
      </c>
      <c r="L3" s="16">
        <v>8.5113591000000002E-2</v>
      </c>
      <c r="M3" s="16" t="s">
        <v>118</v>
      </c>
      <c r="N3" s="16">
        <v>1.4013284000000001E-2</v>
      </c>
      <c r="O3" s="16">
        <v>0.58090123000000005</v>
      </c>
      <c r="P3" s="16">
        <v>1.1815525E-2</v>
      </c>
      <c r="Q3" s="16">
        <v>0.30893719400000003</v>
      </c>
      <c r="R3" s="16">
        <v>0.25973637999999999</v>
      </c>
      <c r="S3" s="16">
        <v>0.13993170999999999</v>
      </c>
      <c r="T3" s="16">
        <v>4.1435619999999999E-2</v>
      </c>
      <c r="U3" s="16">
        <v>1.0771335E-2</v>
      </c>
      <c r="V3" s="16">
        <v>1.5536942E-2</v>
      </c>
      <c r="W3" s="16" t="s">
        <v>118</v>
      </c>
      <c r="X3" s="16">
        <v>0.60705904499999996</v>
      </c>
      <c r="Y3" s="16">
        <v>0.46909295200000001</v>
      </c>
      <c r="Z3" s="16" t="s">
        <v>118</v>
      </c>
      <c r="AA3" s="16">
        <v>4.8230586999999998E-2</v>
      </c>
      <c r="AB3" s="16" t="s">
        <v>118</v>
      </c>
      <c r="AC3" s="16">
        <v>5.0917938000000003E-2</v>
      </c>
      <c r="AD3" s="16">
        <v>7.8434821000000002E-2</v>
      </c>
      <c r="AE3" s="16" t="s">
        <v>118</v>
      </c>
      <c r="AF3" s="16">
        <v>2.6582060000000002E-3</v>
      </c>
      <c r="AG3" s="16">
        <v>2.236797E-3</v>
      </c>
      <c r="AH3" s="16">
        <v>0.137666966</v>
      </c>
      <c r="AI3" s="16" t="s">
        <v>118</v>
      </c>
      <c r="AJ3" s="16" t="s">
        <v>118</v>
      </c>
      <c r="AK3" s="16">
        <v>4.9744851E-2</v>
      </c>
      <c r="AL3" s="16">
        <v>3.0843062000000001E-2</v>
      </c>
      <c r="AM3" s="16">
        <v>8.7470157000000007E-2</v>
      </c>
      <c r="AN3" s="16">
        <v>8.1428367000000001E-2</v>
      </c>
      <c r="AO3" s="16" t="s">
        <v>118</v>
      </c>
      <c r="AP3" s="16" t="s">
        <v>118</v>
      </c>
      <c r="AQ3" s="16">
        <v>1.4280317000000001E-2</v>
      </c>
      <c r="AR3" s="16" t="s">
        <v>118</v>
      </c>
      <c r="AS3" s="16">
        <v>4.3380083999999999E-2</v>
      </c>
      <c r="AT3" s="16" t="s">
        <v>118</v>
      </c>
      <c r="AU3" s="16">
        <v>1.8452016000000002E-2</v>
      </c>
      <c r="AV3" s="16" t="s">
        <v>118</v>
      </c>
      <c r="AW3" s="16">
        <v>4.5068181999999998E-2</v>
      </c>
      <c r="AX3" s="16">
        <v>2.1098378000000001E-2</v>
      </c>
      <c r="AY3" s="16" t="s">
        <v>118</v>
      </c>
      <c r="AZ3" s="16" t="s">
        <v>118</v>
      </c>
      <c r="BA3" s="16" t="s">
        <v>118</v>
      </c>
      <c r="BB3" s="16">
        <v>9.0913090000000005E-3</v>
      </c>
      <c r="BC3" s="16" t="s">
        <v>118</v>
      </c>
      <c r="BD3" s="16">
        <v>1.6976911000000001E-2</v>
      </c>
      <c r="BE3" s="16">
        <v>8.7738469999999999E-2</v>
      </c>
      <c r="BF3" s="16" t="s">
        <v>118</v>
      </c>
      <c r="BG3" s="16" t="s">
        <v>118</v>
      </c>
      <c r="BH3" s="16">
        <v>4.0662529999999997E-3</v>
      </c>
      <c r="BI3" s="16">
        <v>1.9049835000000001E-2</v>
      </c>
      <c r="BJ3" s="16">
        <v>9.3427400000000002E-4</v>
      </c>
      <c r="BK3" s="16">
        <v>1.8261900000000001E-3</v>
      </c>
      <c r="BL3" s="16">
        <v>2.3145183999999999E-2</v>
      </c>
      <c r="BM3" s="16" t="s">
        <v>118</v>
      </c>
      <c r="BN3" s="16" t="s">
        <v>118</v>
      </c>
      <c r="BO3" s="16" t="s">
        <v>118</v>
      </c>
      <c r="BP3" s="16" t="s">
        <v>118</v>
      </c>
      <c r="BQ3" s="16" t="s">
        <v>118</v>
      </c>
      <c r="BR3" s="16" t="s">
        <v>118</v>
      </c>
      <c r="BS3" s="16" t="s">
        <v>118</v>
      </c>
      <c r="BT3" s="16" t="s">
        <v>118</v>
      </c>
      <c r="BU3" s="16" t="s">
        <v>118</v>
      </c>
      <c r="BV3" s="16">
        <v>5.821204E-3</v>
      </c>
      <c r="BW3" s="16" t="s">
        <v>118</v>
      </c>
      <c r="BX3" s="16">
        <v>8.5271789999999993E-3</v>
      </c>
      <c r="BY3" s="16" t="s">
        <v>118</v>
      </c>
      <c r="BZ3" s="16">
        <v>3.5343829999999999E-3</v>
      </c>
      <c r="CA3" s="16" t="s">
        <v>118</v>
      </c>
      <c r="CB3" s="16" t="s">
        <v>118</v>
      </c>
      <c r="CC3" s="16" t="s">
        <v>118</v>
      </c>
      <c r="CD3" s="16" t="s">
        <v>118</v>
      </c>
      <c r="CE3" s="16" t="s">
        <v>118</v>
      </c>
      <c r="CF3" s="16">
        <v>1.0204210000000001E-3</v>
      </c>
      <c r="CG3" s="16">
        <v>1.4322099999999999E-4</v>
      </c>
      <c r="CH3" s="16" t="s">
        <v>118</v>
      </c>
      <c r="CI3" s="16" t="s">
        <v>118</v>
      </c>
      <c r="CJ3" s="16" t="s">
        <v>118</v>
      </c>
      <c r="CK3" s="16">
        <v>1.299443E-3</v>
      </c>
      <c r="CL3" s="16">
        <v>1.072426E-3</v>
      </c>
      <c r="CM3" s="16" t="s">
        <v>118</v>
      </c>
      <c r="CN3" s="16" t="s">
        <v>118</v>
      </c>
      <c r="CO3" s="16" t="s">
        <v>118</v>
      </c>
      <c r="CP3" s="16" t="s">
        <v>118</v>
      </c>
      <c r="CQ3" s="16">
        <v>5.92477E-4</v>
      </c>
      <c r="CR3" s="16">
        <v>6.9550099999999995E-4</v>
      </c>
      <c r="CS3" s="16">
        <v>2.7942069999999999E-3</v>
      </c>
      <c r="CT3" s="16" t="s">
        <v>118</v>
      </c>
      <c r="CU3" s="16" t="s">
        <v>118</v>
      </c>
      <c r="CV3" s="16" t="s">
        <v>118</v>
      </c>
      <c r="CW3" s="16" t="s">
        <v>118</v>
      </c>
      <c r="CX3" s="16" t="s">
        <v>118</v>
      </c>
      <c r="CY3" s="16">
        <v>3.9662299999999997E-4</v>
      </c>
      <c r="CZ3" s="16">
        <v>6.4789800000000005E-4</v>
      </c>
      <c r="DA3" s="16" t="s">
        <v>118</v>
      </c>
      <c r="DB3" s="16">
        <v>3.3051499999999998E-4</v>
      </c>
      <c r="DC3" s="16" t="s">
        <v>118</v>
      </c>
      <c r="DD3" s="16" t="s">
        <v>118</v>
      </c>
      <c r="DE3" s="16" t="s">
        <v>118</v>
      </c>
      <c r="DF3" s="16" t="s">
        <v>118</v>
      </c>
      <c r="DG3" s="16">
        <v>3.18E-5</v>
      </c>
      <c r="DH3" s="16" t="s">
        <v>118</v>
      </c>
      <c r="DI3" s="16">
        <v>1.16109E-4</v>
      </c>
      <c r="DJ3" s="16" t="s">
        <v>118</v>
      </c>
      <c r="DK3" s="16" t="s">
        <v>118</v>
      </c>
      <c r="DL3" s="16" t="s">
        <v>118</v>
      </c>
      <c r="DM3" s="16" t="s">
        <v>118</v>
      </c>
      <c r="DN3" s="16">
        <v>1.2882400000000001E-4</v>
      </c>
      <c r="DO3" s="16">
        <v>1.01674E-4</v>
      </c>
      <c r="DP3" s="16">
        <v>7.8100000000000001E-5</v>
      </c>
      <c r="DQ3" s="16" t="s">
        <v>118</v>
      </c>
      <c r="DR3" s="16">
        <v>5.6458099999999998E-4</v>
      </c>
      <c r="DS3" s="16" t="s">
        <v>118</v>
      </c>
      <c r="DT3" s="16">
        <v>3.96E-5</v>
      </c>
      <c r="DU3" s="16" t="s">
        <v>118</v>
      </c>
      <c r="DV3" s="16" t="s">
        <v>118</v>
      </c>
      <c r="DW3" s="16">
        <v>1.6099999999999998E-5</v>
      </c>
      <c r="DX3" s="16">
        <v>1.3499999999999999E-5</v>
      </c>
      <c r="DY3" s="16" t="s">
        <v>118</v>
      </c>
      <c r="DZ3" s="16" t="s">
        <v>118</v>
      </c>
      <c r="EA3" s="16">
        <v>4.1999999999999998E-5</v>
      </c>
      <c r="EB3" s="16" t="s">
        <v>118</v>
      </c>
      <c r="EC3" s="16" t="s">
        <v>118</v>
      </c>
      <c r="ED3" s="16" t="s">
        <v>118</v>
      </c>
      <c r="EE3" s="16" t="s">
        <v>118</v>
      </c>
      <c r="EF3" s="16" t="s">
        <v>118</v>
      </c>
      <c r="EG3" s="16">
        <v>8.8399999999999994E-5</v>
      </c>
      <c r="EH3" s="16" t="s">
        <v>118</v>
      </c>
      <c r="EI3" s="16" t="s">
        <v>118</v>
      </c>
      <c r="EJ3" s="16" t="s">
        <v>118</v>
      </c>
      <c r="EK3" s="16" t="s">
        <v>118</v>
      </c>
      <c r="EL3" s="16">
        <v>1.49E-5</v>
      </c>
      <c r="EM3" s="56" t="s">
        <v>118</v>
      </c>
      <c r="EN3" s="19"/>
      <c r="EO3" s="57">
        <f t="shared" si="0"/>
        <v>58.086978675000012</v>
      </c>
    </row>
    <row r="4" spans="1:145">
      <c r="A4" s="33" t="s">
        <v>120</v>
      </c>
      <c r="B4" s="16">
        <v>0.51150267699999996</v>
      </c>
      <c r="C4" s="16">
        <v>2.4640768049999999</v>
      </c>
      <c r="D4" s="16" t="s">
        <v>118</v>
      </c>
      <c r="E4" s="16" t="s">
        <v>118</v>
      </c>
      <c r="F4" s="16">
        <v>1.5076636919999999</v>
      </c>
      <c r="G4" s="16">
        <v>2.1396001039999999</v>
      </c>
      <c r="H4" s="16">
        <v>0.178594049</v>
      </c>
      <c r="I4" s="16">
        <v>1.5691260199999999</v>
      </c>
      <c r="J4" s="16">
        <v>1.7440133999999999E-2</v>
      </c>
      <c r="K4" s="16">
        <v>0.18234560499999999</v>
      </c>
      <c r="L4" s="16">
        <v>2.5033409E-2</v>
      </c>
      <c r="M4" s="16" t="s">
        <v>118</v>
      </c>
      <c r="N4" s="16">
        <v>2.2340020000000001E-3</v>
      </c>
      <c r="O4" s="16">
        <v>0.126972946</v>
      </c>
      <c r="P4" s="16" t="s">
        <v>118</v>
      </c>
      <c r="Q4" s="16">
        <v>6.5463726999999999E-2</v>
      </c>
      <c r="R4" s="16">
        <v>2.9684157999999999E-2</v>
      </c>
      <c r="S4" s="16">
        <v>8.4958538E-2</v>
      </c>
      <c r="T4" s="16">
        <v>8.2025610000000006E-3</v>
      </c>
      <c r="U4" s="16">
        <v>1.161615E-3</v>
      </c>
      <c r="V4" s="16">
        <v>1.8989600000000001E-3</v>
      </c>
      <c r="W4" s="16">
        <v>4.5004559999999999E-3</v>
      </c>
      <c r="X4" s="16">
        <v>2.0522280000000001E-3</v>
      </c>
      <c r="Y4" s="16" t="s">
        <v>118</v>
      </c>
      <c r="Z4" s="16">
        <v>2.9244216E-2</v>
      </c>
      <c r="AA4" s="16">
        <v>1.2215057E-2</v>
      </c>
      <c r="AB4" s="16" t="s">
        <v>118</v>
      </c>
      <c r="AC4" s="16">
        <v>1.1939379E-2</v>
      </c>
      <c r="AD4" s="16">
        <v>4.7971300000000001E-3</v>
      </c>
      <c r="AE4" s="16" t="s">
        <v>118</v>
      </c>
      <c r="AF4" s="16">
        <v>3.24171E-4</v>
      </c>
      <c r="AG4" s="16">
        <v>1.1929589999999999E-3</v>
      </c>
      <c r="AH4" s="16">
        <v>1.2970275999999999E-2</v>
      </c>
      <c r="AI4" s="16" t="s">
        <v>118</v>
      </c>
      <c r="AJ4" s="16" t="s">
        <v>118</v>
      </c>
      <c r="AK4" s="16">
        <v>2.8505475999999998E-2</v>
      </c>
      <c r="AL4" s="16">
        <v>1.3318595000000001E-2</v>
      </c>
      <c r="AM4" s="16" t="s">
        <v>118</v>
      </c>
      <c r="AN4" s="16">
        <v>1.1217173E-2</v>
      </c>
      <c r="AO4" s="16" t="s">
        <v>118</v>
      </c>
      <c r="AP4" s="16" t="s">
        <v>118</v>
      </c>
      <c r="AQ4" s="16" t="s">
        <v>118</v>
      </c>
      <c r="AR4" s="16" t="s">
        <v>118</v>
      </c>
      <c r="AS4" s="16" t="s">
        <v>118</v>
      </c>
      <c r="AT4" s="16" t="s">
        <v>118</v>
      </c>
      <c r="AU4" s="16">
        <v>1.6622063999999999E-2</v>
      </c>
      <c r="AV4" s="16" t="s">
        <v>118</v>
      </c>
      <c r="AW4" s="16">
        <v>2.5037878999999999E-2</v>
      </c>
      <c r="AX4" s="16">
        <v>8.5449979999999998E-3</v>
      </c>
      <c r="AY4" s="16" t="s">
        <v>118</v>
      </c>
      <c r="AZ4" s="16" t="s">
        <v>118</v>
      </c>
      <c r="BA4" s="16">
        <v>5.1426975999999999E-2</v>
      </c>
      <c r="BB4" s="16" t="s">
        <v>118</v>
      </c>
      <c r="BC4" s="16">
        <v>2.1618741E-2</v>
      </c>
      <c r="BD4" s="16">
        <v>4.9559929999999997E-3</v>
      </c>
      <c r="BE4" s="16" t="s">
        <v>118</v>
      </c>
      <c r="BF4" s="16">
        <v>7.5555900000000005E-4</v>
      </c>
      <c r="BG4" s="16" t="s">
        <v>118</v>
      </c>
      <c r="BH4" s="16">
        <v>2.2754160000000002E-3</v>
      </c>
      <c r="BI4" s="16">
        <v>3.3465930000000001E-3</v>
      </c>
      <c r="BJ4" s="16">
        <v>1.9164599999999999E-4</v>
      </c>
      <c r="BK4" s="16">
        <v>1.8358529999999999E-3</v>
      </c>
      <c r="BL4" s="16" t="s">
        <v>118</v>
      </c>
      <c r="BM4" s="16">
        <v>3.80594E-4</v>
      </c>
      <c r="BN4" s="16" t="s">
        <v>118</v>
      </c>
      <c r="BO4" s="16" t="s">
        <v>118</v>
      </c>
      <c r="BP4" s="16" t="s">
        <v>118</v>
      </c>
      <c r="BQ4" s="16" t="s">
        <v>118</v>
      </c>
      <c r="BR4" s="16" t="s">
        <v>118</v>
      </c>
      <c r="BS4" s="16" t="s">
        <v>118</v>
      </c>
      <c r="BT4" s="16" t="s">
        <v>118</v>
      </c>
      <c r="BU4" s="16" t="s">
        <v>118</v>
      </c>
      <c r="BV4" s="16" t="s">
        <v>118</v>
      </c>
      <c r="BW4" s="16" t="s">
        <v>118</v>
      </c>
      <c r="BX4" s="16">
        <v>6.28318E-4</v>
      </c>
      <c r="BY4" s="16" t="s">
        <v>118</v>
      </c>
      <c r="BZ4" s="16">
        <v>1.767191E-3</v>
      </c>
      <c r="CA4" s="16">
        <v>1.1825301999999999E-2</v>
      </c>
      <c r="CB4" s="16" t="s">
        <v>118</v>
      </c>
      <c r="CC4" s="16">
        <v>1.313484E-3</v>
      </c>
      <c r="CD4" s="16" t="s">
        <v>118</v>
      </c>
      <c r="CE4" s="16" t="s">
        <v>118</v>
      </c>
      <c r="CF4" s="16">
        <v>5.26255E-4</v>
      </c>
      <c r="CG4" s="16">
        <v>7.1600000000000006E-5</v>
      </c>
      <c r="CH4" s="16">
        <v>8.7238099999999998E-4</v>
      </c>
      <c r="CI4" s="16">
        <v>4.5949000000000001E-4</v>
      </c>
      <c r="CJ4" s="16" t="s">
        <v>118</v>
      </c>
      <c r="CK4" s="16">
        <v>3.2486100000000002E-4</v>
      </c>
      <c r="CL4" s="16">
        <v>4.0113699999999998E-4</v>
      </c>
      <c r="CM4" s="16">
        <v>6.1929130000000004E-3</v>
      </c>
      <c r="CN4" s="16" t="s">
        <v>118</v>
      </c>
      <c r="CO4" s="16" t="s">
        <v>118</v>
      </c>
      <c r="CP4" s="16" t="s">
        <v>118</v>
      </c>
      <c r="CQ4" s="16" t="s">
        <v>118</v>
      </c>
      <c r="CR4" s="16">
        <v>1.06191E-4</v>
      </c>
      <c r="CS4" s="16">
        <v>6.4999999999999994E-5</v>
      </c>
      <c r="CT4" s="16" t="s">
        <v>118</v>
      </c>
      <c r="CU4" s="16" t="s">
        <v>118</v>
      </c>
      <c r="CV4" s="16" t="s">
        <v>118</v>
      </c>
      <c r="CW4" s="16" t="s">
        <v>118</v>
      </c>
      <c r="CX4" s="16">
        <v>6.86E-5</v>
      </c>
      <c r="CY4" s="16">
        <v>1.50526E-4</v>
      </c>
      <c r="CZ4" s="16">
        <v>1.3186599999999999E-4</v>
      </c>
      <c r="DA4" s="16" t="s">
        <v>118</v>
      </c>
      <c r="DB4" s="16">
        <v>1.13477E-4</v>
      </c>
      <c r="DC4" s="16" t="s">
        <v>118</v>
      </c>
      <c r="DD4" s="16">
        <v>8.4510300000000004E-4</v>
      </c>
      <c r="DE4" s="16" t="s">
        <v>118</v>
      </c>
      <c r="DF4" s="16" t="s">
        <v>118</v>
      </c>
      <c r="DG4" s="16">
        <v>3.1419599999999998E-4</v>
      </c>
      <c r="DH4" s="16">
        <v>7.0400000000000004E-5</v>
      </c>
      <c r="DI4" s="16">
        <v>1.66E-5</v>
      </c>
      <c r="DJ4" s="16" t="s">
        <v>118</v>
      </c>
      <c r="DK4" s="16" t="s">
        <v>118</v>
      </c>
      <c r="DL4" s="16" t="s">
        <v>118</v>
      </c>
      <c r="DM4" s="16" t="s">
        <v>118</v>
      </c>
      <c r="DN4" s="16">
        <v>3.2921600000000001E-4</v>
      </c>
      <c r="DO4" s="16">
        <v>4.7800000000000003E-5</v>
      </c>
      <c r="DP4" s="16">
        <v>1.2099999999999999E-5</v>
      </c>
      <c r="DQ4" s="16" t="s">
        <v>118</v>
      </c>
      <c r="DR4" s="16" t="s">
        <v>118</v>
      </c>
      <c r="DS4" s="16">
        <v>5.0433200000000002E-4</v>
      </c>
      <c r="DT4" s="16">
        <v>3.2455E-4</v>
      </c>
      <c r="DU4" s="16" t="s">
        <v>118</v>
      </c>
      <c r="DV4" s="16" t="s">
        <v>118</v>
      </c>
      <c r="DW4" s="16">
        <v>1.0699999999999999E-5</v>
      </c>
      <c r="DX4" s="16">
        <v>7.2999999999999999E-5</v>
      </c>
      <c r="DY4" s="16" t="s">
        <v>118</v>
      </c>
      <c r="DZ4" s="16" t="s">
        <v>118</v>
      </c>
      <c r="EA4" s="16">
        <v>1.66E-5</v>
      </c>
      <c r="EB4" s="16" t="s">
        <v>118</v>
      </c>
      <c r="EC4" s="16" t="s">
        <v>118</v>
      </c>
      <c r="ED4" s="16" t="s">
        <v>118</v>
      </c>
      <c r="EE4" s="16" t="s">
        <v>118</v>
      </c>
      <c r="EF4" s="16" t="s">
        <v>118</v>
      </c>
      <c r="EG4" s="16" t="s">
        <v>118</v>
      </c>
      <c r="EH4" s="16" t="s">
        <v>118</v>
      </c>
      <c r="EI4" s="16" t="s">
        <v>118</v>
      </c>
      <c r="EJ4" s="16" t="s">
        <v>118</v>
      </c>
      <c r="EK4" s="16" t="s">
        <v>118</v>
      </c>
      <c r="EL4" s="16" t="s">
        <v>118</v>
      </c>
      <c r="EM4" s="56" t="s">
        <v>118</v>
      </c>
      <c r="EN4" s="19"/>
      <c r="EO4" s="57">
        <f t="shared" si="0"/>
        <v>9.2128116190000018</v>
      </c>
    </row>
    <row r="5" spans="1:145">
      <c r="A5" s="33" t="s">
        <v>121</v>
      </c>
      <c r="B5" s="16">
        <v>1.1253058890000001</v>
      </c>
      <c r="C5" s="16">
        <v>6.5708714800000001</v>
      </c>
      <c r="D5" s="16">
        <v>0.52620716599999995</v>
      </c>
      <c r="E5" s="16" t="s">
        <v>118</v>
      </c>
      <c r="F5" s="16">
        <v>1.7903506339999999</v>
      </c>
      <c r="G5" s="16">
        <v>2.4132698850000001</v>
      </c>
      <c r="H5" s="16">
        <v>0.153960387</v>
      </c>
      <c r="I5" s="16">
        <v>3.9080362219999998</v>
      </c>
      <c r="J5" s="16">
        <v>7.8480602999999996E-2</v>
      </c>
      <c r="K5" s="16">
        <v>0.64486171199999998</v>
      </c>
      <c r="L5" s="16">
        <v>3.2543431999999997E-2</v>
      </c>
      <c r="M5" s="16" t="s">
        <v>118</v>
      </c>
      <c r="N5" s="16">
        <v>7.5143700000000003E-3</v>
      </c>
      <c r="O5" s="16">
        <v>6.6660796999999994E-2</v>
      </c>
      <c r="P5" s="16">
        <v>1.2510556000000001E-2</v>
      </c>
      <c r="Q5" s="16">
        <v>3.6762880999999997E-2</v>
      </c>
      <c r="R5" s="16">
        <v>6.6789354999999995E-2</v>
      </c>
      <c r="S5" s="16">
        <v>0.13410122199999999</v>
      </c>
      <c r="T5" s="16">
        <v>0.15644060400000001</v>
      </c>
      <c r="U5" s="16">
        <v>3.484844E-3</v>
      </c>
      <c r="V5" s="16">
        <v>3.0210720000000001E-3</v>
      </c>
      <c r="W5" s="16">
        <v>4.2432873000000003E-2</v>
      </c>
      <c r="X5" s="16" t="s">
        <v>118</v>
      </c>
      <c r="Y5" s="16" t="s">
        <v>118</v>
      </c>
      <c r="Z5" s="16">
        <v>5.8488432999999999E-2</v>
      </c>
      <c r="AA5" s="16">
        <v>3.5008102999999999E-2</v>
      </c>
      <c r="AB5" s="16">
        <v>0.498252321</v>
      </c>
      <c r="AC5" s="16" t="s">
        <v>118</v>
      </c>
      <c r="AD5" s="16">
        <v>0.24931068100000001</v>
      </c>
      <c r="AE5" s="16" t="s">
        <v>118</v>
      </c>
      <c r="AF5" s="16">
        <v>2.139532E-3</v>
      </c>
      <c r="AG5" s="16">
        <v>3.429756E-3</v>
      </c>
      <c r="AH5" s="16">
        <v>1.2003194E-2</v>
      </c>
      <c r="AI5" s="16">
        <v>3.2103999000000001E-2</v>
      </c>
      <c r="AJ5" s="16" t="s">
        <v>118</v>
      </c>
      <c r="AK5" s="16">
        <v>3.1859062E-2</v>
      </c>
      <c r="AL5" s="16">
        <v>1.8225445999999999E-2</v>
      </c>
      <c r="AM5" s="16" t="s">
        <v>118</v>
      </c>
      <c r="AN5" s="16" t="s">
        <v>118</v>
      </c>
      <c r="AO5" s="16">
        <v>2.9358905000000001E-2</v>
      </c>
      <c r="AP5" s="16" t="s">
        <v>118</v>
      </c>
      <c r="AQ5" s="16" t="s">
        <v>118</v>
      </c>
      <c r="AR5" s="16">
        <v>1.1113900000000001E-3</v>
      </c>
      <c r="AS5" s="16">
        <v>3.2360143000000001E-2</v>
      </c>
      <c r="AT5" s="16" t="s">
        <v>118</v>
      </c>
      <c r="AU5" s="16">
        <v>1.8757007999999999E-2</v>
      </c>
      <c r="AV5" s="16" t="s">
        <v>118</v>
      </c>
      <c r="AW5" s="16" t="s">
        <v>118</v>
      </c>
      <c r="AX5" s="16">
        <v>6.4320530000000001E-3</v>
      </c>
      <c r="AY5" s="16" t="s">
        <v>118</v>
      </c>
      <c r="AZ5" s="16" t="s">
        <v>118</v>
      </c>
      <c r="BA5" s="16">
        <v>1.7142325E-2</v>
      </c>
      <c r="BB5" s="16">
        <v>2.2728269999999998E-3</v>
      </c>
      <c r="BC5" s="16">
        <v>1.9343084E-2</v>
      </c>
      <c r="BD5" s="16">
        <v>4.8505459999999999E-3</v>
      </c>
      <c r="BE5" s="16" t="s">
        <v>118</v>
      </c>
      <c r="BF5" s="16" t="s">
        <v>118</v>
      </c>
      <c r="BG5" s="16">
        <v>2.3618060000000001E-3</v>
      </c>
      <c r="BH5" s="16">
        <v>3.8977040000000001E-3</v>
      </c>
      <c r="BI5" s="16">
        <v>9.0100570000000001E-3</v>
      </c>
      <c r="BJ5" s="16">
        <v>7.6658399999999995E-4</v>
      </c>
      <c r="BK5" s="16">
        <v>8.5512079999999994E-3</v>
      </c>
      <c r="BL5" s="16">
        <v>1.3424209999999999E-3</v>
      </c>
      <c r="BM5" s="16">
        <v>3.6884069999999999E-3</v>
      </c>
      <c r="BN5" s="16">
        <v>1.5583046E-2</v>
      </c>
      <c r="BO5" s="16" t="s">
        <v>118</v>
      </c>
      <c r="BP5" s="16" t="s">
        <v>118</v>
      </c>
      <c r="BQ5" s="16" t="s">
        <v>118</v>
      </c>
      <c r="BR5" s="16">
        <v>4.8433310000000002E-3</v>
      </c>
      <c r="BS5" s="16" t="s">
        <v>118</v>
      </c>
      <c r="BT5" s="16">
        <v>1.09654E-4</v>
      </c>
      <c r="BU5" s="16" t="s">
        <v>118</v>
      </c>
      <c r="BV5" s="16" t="s">
        <v>118</v>
      </c>
      <c r="BW5" s="16" t="s">
        <v>118</v>
      </c>
      <c r="BX5" s="16">
        <v>1.4361560000000001E-3</v>
      </c>
      <c r="BY5" s="16" t="s">
        <v>118</v>
      </c>
      <c r="BZ5" s="16">
        <v>1.26228E-3</v>
      </c>
      <c r="CA5" s="16" t="s">
        <v>118</v>
      </c>
      <c r="CB5" s="16" t="s">
        <v>118</v>
      </c>
      <c r="CC5" s="16">
        <v>1.5452759999999999E-3</v>
      </c>
      <c r="CD5" s="16">
        <v>2.217176E-3</v>
      </c>
      <c r="CE5" s="16" t="s">
        <v>118</v>
      </c>
      <c r="CF5" s="16">
        <v>9.8833199999999997E-4</v>
      </c>
      <c r="CG5" s="16">
        <v>3.0434490000000002E-3</v>
      </c>
      <c r="CH5" s="16" t="s">
        <v>118</v>
      </c>
      <c r="CI5" s="16">
        <v>9.1898100000000003E-4</v>
      </c>
      <c r="CJ5" s="16">
        <v>1.6742199999999999E-3</v>
      </c>
      <c r="CK5" s="16">
        <v>5.1565200000000002E-4</v>
      </c>
      <c r="CL5" s="16">
        <v>4.1750899999999999E-4</v>
      </c>
      <c r="CM5" s="16" t="s">
        <v>118</v>
      </c>
      <c r="CN5" s="16" t="s">
        <v>118</v>
      </c>
      <c r="CO5" s="16" t="s">
        <v>118</v>
      </c>
      <c r="CP5" s="16" t="s">
        <v>118</v>
      </c>
      <c r="CQ5" s="16" t="s">
        <v>118</v>
      </c>
      <c r="CR5" s="16">
        <v>1.8863300000000001E-4</v>
      </c>
      <c r="CS5" s="16">
        <v>2.7288200000000001E-4</v>
      </c>
      <c r="CT5" s="16" t="s">
        <v>118</v>
      </c>
      <c r="CU5" s="16">
        <v>5.8200799999999996E-4</v>
      </c>
      <c r="CV5" s="16" t="s">
        <v>118</v>
      </c>
      <c r="CW5" s="16" t="s">
        <v>118</v>
      </c>
      <c r="CX5" s="16" t="s">
        <v>118</v>
      </c>
      <c r="CY5" s="16">
        <v>3.1538699999999998E-4</v>
      </c>
      <c r="CZ5" s="16">
        <v>2.9612699999999998E-4</v>
      </c>
      <c r="DA5" s="16" t="s">
        <v>118</v>
      </c>
      <c r="DB5" s="16">
        <v>2.3631800000000001E-4</v>
      </c>
      <c r="DC5" s="16" t="s">
        <v>118</v>
      </c>
      <c r="DD5" s="16">
        <v>1.2292410000000001E-3</v>
      </c>
      <c r="DE5" s="16" t="s">
        <v>118</v>
      </c>
      <c r="DF5" s="16">
        <v>1.3456199999999999E-4</v>
      </c>
      <c r="DG5" s="16" t="s">
        <v>118</v>
      </c>
      <c r="DH5" s="16">
        <v>5.2800000000000003E-5</v>
      </c>
      <c r="DI5" s="16">
        <v>2.01929E-4</v>
      </c>
      <c r="DJ5" s="16" t="s">
        <v>118</v>
      </c>
      <c r="DK5" s="16" t="s">
        <v>118</v>
      </c>
      <c r="DL5" s="16" t="s">
        <v>118</v>
      </c>
      <c r="DM5" s="16" t="s">
        <v>118</v>
      </c>
      <c r="DN5" s="16">
        <v>3.4E-5</v>
      </c>
      <c r="DO5" s="16">
        <v>1.3157800000000001E-4</v>
      </c>
      <c r="DP5" s="16">
        <v>1.4579999999999999E-4</v>
      </c>
      <c r="DQ5" s="16">
        <v>5.56285E-4</v>
      </c>
      <c r="DR5" s="16" t="s">
        <v>118</v>
      </c>
      <c r="DS5" s="16" t="s">
        <v>118</v>
      </c>
      <c r="DT5" s="16">
        <v>5.3199999999999999E-5</v>
      </c>
      <c r="DU5" s="16" t="s">
        <v>118</v>
      </c>
      <c r="DV5" s="16" t="s">
        <v>118</v>
      </c>
      <c r="DW5" s="16">
        <v>1.34E-5</v>
      </c>
      <c r="DX5" s="16" t="s">
        <v>118</v>
      </c>
      <c r="DY5" s="16" t="s">
        <v>118</v>
      </c>
      <c r="DZ5" s="16">
        <v>6.4499999999999996E-5</v>
      </c>
      <c r="EA5" s="16">
        <v>8.4699999999999999E-5</v>
      </c>
      <c r="EB5" s="16" t="s">
        <v>118</v>
      </c>
      <c r="EC5" s="16" t="s">
        <v>118</v>
      </c>
      <c r="ED5" s="16" t="s">
        <v>118</v>
      </c>
      <c r="EE5" s="16" t="s">
        <v>118</v>
      </c>
      <c r="EF5" s="16" t="s">
        <v>118</v>
      </c>
      <c r="EG5" s="16" t="s">
        <v>118</v>
      </c>
      <c r="EH5" s="16" t="s">
        <v>118</v>
      </c>
      <c r="EI5" s="16" t="s">
        <v>118</v>
      </c>
      <c r="EJ5" s="16" t="s">
        <v>118</v>
      </c>
      <c r="EK5" s="16" t="s">
        <v>118</v>
      </c>
      <c r="EL5" s="16" t="s">
        <v>118</v>
      </c>
      <c r="EM5" s="56" t="s">
        <v>118</v>
      </c>
      <c r="EN5" s="19"/>
      <c r="EO5" s="57">
        <f t="shared" si="0"/>
        <v>18.914821390999982</v>
      </c>
    </row>
    <row r="6" spans="1:145">
      <c r="A6" s="33" t="s">
        <v>273</v>
      </c>
      <c r="B6" s="16">
        <v>0.102300535</v>
      </c>
      <c r="C6" s="16" t="s">
        <v>118</v>
      </c>
      <c r="D6" s="16" t="s">
        <v>118</v>
      </c>
      <c r="E6" s="16" t="s">
        <v>118</v>
      </c>
      <c r="F6" s="16">
        <v>1.036518788</v>
      </c>
      <c r="G6" s="16">
        <v>0.88320701999999995</v>
      </c>
      <c r="H6" s="16" t="s">
        <v>118</v>
      </c>
      <c r="I6" s="16">
        <v>0.244171944</v>
      </c>
      <c r="J6" s="16" t="s">
        <v>118</v>
      </c>
      <c r="K6" s="16">
        <v>0.12067679100000001</v>
      </c>
      <c r="L6" s="16" t="s">
        <v>118</v>
      </c>
      <c r="M6" s="16" t="s">
        <v>118</v>
      </c>
      <c r="N6" s="16">
        <v>4.0618199999999999E-4</v>
      </c>
      <c r="O6" s="16">
        <v>3.1140114999999999E-2</v>
      </c>
      <c r="P6" s="16" t="s">
        <v>118</v>
      </c>
      <c r="Q6" s="16">
        <v>7.4493210000000001E-3</v>
      </c>
      <c r="R6" s="16">
        <v>2.9684157999999999E-2</v>
      </c>
      <c r="S6" s="16">
        <v>1.0828048999999999E-2</v>
      </c>
      <c r="T6" s="16">
        <v>5.7502492000000002E-2</v>
      </c>
      <c r="U6" s="16">
        <v>2.11203E-4</v>
      </c>
      <c r="V6" s="16">
        <v>1.0357960000000001E-3</v>
      </c>
      <c r="W6" s="16">
        <v>5.4434089999999997E-2</v>
      </c>
      <c r="X6" s="16">
        <v>1.1137091E-2</v>
      </c>
      <c r="Y6" s="16" t="s">
        <v>118</v>
      </c>
      <c r="Z6" s="16">
        <v>2.9244216E-2</v>
      </c>
      <c r="AA6" s="16">
        <v>1.4103984E-2</v>
      </c>
      <c r="AB6" s="16" t="s">
        <v>118</v>
      </c>
      <c r="AC6" s="16" t="s">
        <v>118</v>
      </c>
      <c r="AD6" s="16">
        <v>4.7270990000000002E-3</v>
      </c>
      <c r="AE6" s="16" t="s">
        <v>118</v>
      </c>
      <c r="AF6" s="16" t="s">
        <v>118</v>
      </c>
      <c r="AG6" s="16" t="s">
        <v>118</v>
      </c>
      <c r="AH6" s="16">
        <v>1.5871521999999999E-2</v>
      </c>
      <c r="AI6" s="16">
        <v>2.9701658999999998E-2</v>
      </c>
      <c r="AJ6" s="16" t="s">
        <v>118</v>
      </c>
      <c r="AK6" s="16">
        <v>2.0121513000000001E-2</v>
      </c>
      <c r="AL6" s="16">
        <v>4.2058720000000003E-3</v>
      </c>
      <c r="AM6" s="16" t="s">
        <v>118</v>
      </c>
      <c r="AN6" s="16" t="s">
        <v>118</v>
      </c>
      <c r="AO6" s="16">
        <v>2.3274034999999998E-2</v>
      </c>
      <c r="AP6" s="16" t="s">
        <v>118</v>
      </c>
      <c r="AQ6" s="16" t="s">
        <v>118</v>
      </c>
      <c r="AR6" s="16" t="s">
        <v>118</v>
      </c>
      <c r="AS6" s="16" t="s">
        <v>118</v>
      </c>
      <c r="AT6" s="16" t="s">
        <v>118</v>
      </c>
      <c r="AU6" s="16">
        <v>2.3972370999999999E-2</v>
      </c>
      <c r="AV6" s="16" t="s">
        <v>118</v>
      </c>
      <c r="AW6" s="16">
        <v>1.75265E-4</v>
      </c>
      <c r="AX6" s="16">
        <v>3.8219450000000002E-3</v>
      </c>
      <c r="AY6" s="16">
        <v>0.110842757</v>
      </c>
      <c r="AZ6" s="16" t="s">
        <v>118</v>
      </c>
      <c r="BA6" s="16" t="s">
        <v>118</v>
      </c>
      <c r="BB6" s="16">
        <v>1.515218E-3</v>
      </c>
      <c r="BC6" s="16" t="s">
        <v>118</v>
      </c>
      <c r="BD6" s="16">
        <v>2.1089329999999999E-3</v>
      </c>
      <c r="BE6" s="16" t="s">
        <v>118</v>
      </c>
      <c r="BF6" s="16" t="s">
        <v>118</v>
      </c>
      <c r="BG6" s="16" t="s">
        <v>118</v>
      </c>
      <c r="BH6" s="16">
        <v>2.0394469999999998E-3</v>
      </c>
      <c r="BI6" s="16">
        <v>6.1783250000000001E-3</v>
      </c>
      <c r="BJ6" s="16">
        <v>1.9164599999999999E-4</v>
      </c>
      <c r="BK6" s="16">
        <v>1.1015116E-2</v>
      </c>
      <c r="BL6" s="16">
        <v>1.7513188999999998E-2</v>
      </c>
      <c r="BM6" s="16">
        <v>3.615647E-3</v>
      </c>
      <c r="BN6" s="16" t="s">
        <v>118</v>
      </c>
      <c r="BO6" s="16" t="s">
        <v>118</v>
      </c>
      <c r="BP6" s="16" t="s">
        <v>118</v>
      </c>
      <c r="BQ6" s="16" t="s">
        <v>118</v>
      </c>
      <c r="BR6" s="16">
        <v>7.4090609999999998E-3</v>
      </c>
      <c r="BS6" s="16" t="s">
        <v>118</v>
      </c>
      <c r="BT6" s="16" t="s">
        <v>118</v>
      </c>
      <c r="BU6" s="16">
        <v>6.4413199999999995E-4</v>
      </c>
      <c r="BV6" s="16">
        <v>1.9204997000000001E-2</v>
      </c>
      <c r="BW6" s="16" t="s">
        <v>118</v>
      </c>
      <c r="BX6" s="16">
        <v>1.2566369999999999E-3</v>
      </c>
      <c r="BY6" s="16" t="s">
        <v>118</v>
      </c>
      <c r="BZ6" s="16">
        <v>3.7868400000000001E-4</v>
      </c>
      <c r="CA6" s="16" t="s">
        <v>118</v>
      </c>
      <c r="CB6" s="16">
        <v>6.958835E-3</v>
      </c>
      <c r="CC6" s="16">
        <v>7.1082700000000003E-4</v>
      </c>
      <c r="CD6" s="16">
        <v>3.052038E-3</v>
      </c>
      <c r="CE6" s="16" t="s">
        <v>118</v>
      </c>
      <c r="CF6" s="16">
        <v>3.9100000000000002E-5</v>
      </c>
      <c r="CG6" s="16">
        <v>1.2889900000000001E-3</v>
      </c>
      <c r="CH6" s="16" t="s">
        <v>118</v>
      </c>
      <c r="CI6" s="16">
        <v>2.7569420000000001E-3</v>
      </c>
      <c r="CJ6" s="16">
        <v>4.0988439999999999E-3</v>
      </c>
      <c r="CK6" s="16">
        <v>8.1988700000000005E-4</v>
      </c>
      <c r="CL6" s="16">
        <v>5.7299999999999997E-5</v>
      </c>
      <c r="CM6" s="16" t="s">
        <v>118</v>
      </c>
      <c r="CN6" s="16" t="s">
        <v>118</v>
      </c>
      <c r="CO6" s="16" t="s">
        <v>118</v>
      </c>
      <c r="CP6" s="16" t="s">
        <v>118</v>
      </c>
      <c r="CQ6" s="16">
        <v>8.3934299999999999E-4</v>
      </c>
      <c r="CR6" s="16">
        <v>1.2315500000000001E-4</v>
      </c>
      <c r="CS6" s="16">
        <v>4.6199999999999998E-5</v>
      </c>
      <c r="CT6" s="16" t="s">
        <v>118</v>
      </c>
      <c r="CU6" s="16">
        <v>1.11313E-4</v>
      </c>
      <c r="CV6" s="16" t="s">
        <v>118</v>
      </c>
      <c r="CW6" s="16" t="s">
        <v>118</v>
      </c>
      <c r="CX6" s="16">
        <v>4.2500000000000003E-5</v>
      </c>
      <c r="CY6" s="16">
        <v>8.1199999999999995E-5</v>
      </c>
      <c r="CZ6" s="16">
        <v>5.1799999999999999E-5</v>
      </c>
      <c r="DA6" s="16" t="s">
        <v>118</v>
      </c>
      <c r="DB6" s="16">
        <v>1.5203699999999999E-4</v>
      </c>
      <c r="DC6" s="16" t="s">
        <v>118</v>
      </c>
      <c r="DD6" s="16" t="s">
        <v>118</v>
      </c>
      <c r="DE6" s="16" t="s">
        <v>118</v>
      </c>
      <c r="DF6" s="16">
        <v>1.6028799999999999E-4</v>
      </c>
      <c r="DG6" s="16" t="s">
        <v>118</v>
      </c>
      <c r="DH6" s="16">
        <v>3.5200000000000002E-5</v>
      </c>
      <c r="DI6" s="16">
        <v>1.0883999999999999E-4</v>
      </c>
      <c r="DJ6" s="16">
        <v>5.1893499999999999E-4</v>
      </c>
      <c r="DK6" s="16" t="s">
        <v>118</v>
      </c>
      <c r="DL6" s="16" t="s">
        <v>118</v>
      </c>
      <c r="DM6" s="16" t="s">
        <v>118</v>
      </c>
      <c r="DN6" s="16">
        <v>1.13E-5</v>
      </c>
      <c r="DO6" s="16">
        <v>3.9900000000000001E-5</v>
      </c>
      <c r="DP6" s="16">
        <v>5.5899999999999997E-5</v>
      </c>
      <c r="DQ6" s="16">
        <v>6.8800000000000005E-5</v>
      </c>
      <c r="DR6" s="16" t="s">
        <v>118</v>
      </c>
      <c r="DS6" s="16" t="s">
        <v>118</v>
      </c>
      <c r="DT6" s="16" t="s">
        <v>118</v>
      </c>
      <c r="DU6" s="16" t="s">
        <v>118</v>
      </c>
      <c r="DV6" s="16">
        <v>3.0771500000000002E-4</v>
      </c>
      <c r="DW6" s="16" t="s">
        <v>118</v>
      </c>
      <c r="DX6" s="16" t="s">
        <v>118</v>
      </c>
      <c r="DY6" s="16" t="s">
        <v>118</v>
      </c>
      <c r="DZ6" s="16">
        <v>1.2902500000000001E-4</v>
      </c>
      <c r="EA6" s="16" t="s">
        <v>118</v>
      </c>
      <c r="EB6" s="16" t="s">
        <v>118</v>
      </c>
      <c r="EC6" s="16">
        <v>1.86987E-4</v>
      </c>
      <c r="ED6" s="16">
        <v>1.7699099999999999E-4</v>
      </c>
      <c r="EE6" s="16" t="s">
        <v>118</v>
      </c>
      <c r="EF6" s="16">
        <v>1.27286E-4</v>
      </c>
      <c r="EG6" s="16">
        <v>2.48E-5</v>
      </c>
      <c r="EH6" s="16" t="s">
        <v>118</v>
      </c>
      <c r="EI6" s="16" t="s">
        <v>118</v>
      </c>
      <c r="EJ6" s="16" t="s">
        <v>118</v>
      </c>
      <c r="EK6" s="16" t="s">
        <v>118</v>
      </c>
      <c r="EL6" s="16" t="s">
        <v>118</v>
      </c>
      <c r="EM6" s="56" t="s">
        <v>118</v>
      </c>
      <c r="EN6" s="19"/>
      <c r="EO6" s="57">
        <f t="shared" si="0"/>
        <v>2.9670191230000018</v>
      </c>
    </row>
    <row r="7" spans="1:145">
      <c r="A7" s="33" t="s">
        <v>272</v>
      </c>
      <c r="B7" s="16">
        <v>3.017865794</v>
      </c>
      <c r="C7" s="16" t="s">
        <v>118</v>
      </c>
      <c r="D7" s="16">
        <v>0.82247506599999998</v>
      </c>
      <c r="E7" s="16">
        <v>0.56767247200000004</v>
      </c>
      <c r="F7" s="16" t="s">
        <v>118</v>
      </c>
      <c r="G7" s="16">
        <v>1.2066349430000001</v>
      </c>
      <c r="H7" s="16">
        <v>7.0821778000000002E-2</v>
      </c>
      <c r="I7" s="16">
        <v>1.193872295</v>
      </c>
      <c r="J7" s="16">
        <v>0.14998515200000001</v>
      </c>
      <c r="K7" s="16">
        <v>0.148615581</v>
      </c>
      <c r="L7" s="16">
        <v>0.122663705</v>
      </c>
      <c r="M7" s="16" t="s">
        <v>118</v>
      </c>
      <c r="N7" s="16">
        <v>2.3964747000000002E-2</v>
      </c>
      <c r="O7" s="16">
        <v>4.2218505000000003E-2</v>
      </c>
      <c r="P7" s="16">
        <v>2.432608E-2</v>
      </c>
      <c r="Q7" s="16">
        <v>0.189619071</v>
      </c>
      <c r="R7" s="16">
        <v>6.6789354999999995E-2</v>
      </c>
      <c r="S7" s="16">
        <v>4.8309757000000002E-2</v>
      </c>
      <c r="T7" s="16">
        <v>0.37841713799999999</v>
      </c>
      <c r="U7" s="16">
        <v>8.9761130000000008E-3</v>
      </c>
      <c r="V7" s="16">
        <v>2.5894899999999998E-3</v>
      </c>
      <c r="W7" s="16" t="s">
        <v>118</v>
      </c>
      <c r="X7" s="16">
        <v>1.7068529999999999E-3</v>
      </c>
      <c r="Y7" s="16" t="s">
        <v>118</v>
      </c>
      <c r="Z7" s="16">
        <v>5.8488432999999999E-2</v>
      </c>
      <c r="AA7" s="16">
        <v>1.9141121000000001E-2</v>
      </c>
      <c r="AB7" s="16" t="s">
        <v>118</v>
      </c>
      <c r="AC7" s="16">
        <v>7.374322E-3</v>
      </c>
      <c r="AD7" s="16">
        <v>2.2760100000000002E-3</v>
      </c>
      <c r="AE7" s="16" t="s">
        <v>118</v>
      </c>
      <c r="AF7" s="16">
        <v>2.9823779999999999E-3</v>
      </c>
      <c r="AG7" s="16">
        <v>4.1753550000000004E-3</v>
      </c>
      <c r="AH7" s="16">
        <v>1.8260783999999999E-2</v>
      </c>
      <c r="AI7" s="16" t="s">
        <v>118</v>
      </c>
      <c r="AJ7" s="16" t="s">
        <v>118</v>
      </c>
      <c r="AK7" s="16">
        <v>1.3973273E-2</v>
      </c>
      <c r="AL7" s="16">
        <v>7.7107649999999996E-3</v>
      </c>
      <c r="AM7" s="16" t="s">
        <v>118</v>
      </c>
      <c r="AN7" s="16" t="s">
        <v>118</v>
      </c>
      <c r="AO7" s="16">
        <v>4.3091296000000001E-2</v>
      </c>
      <c r="AP7" s="16" t="s">
        <v>118</v>
      </c>
      <c r="AQ7" s="16" t="s">
        <v>118</v>
      </c>
      <c r="AR7" s="16">
        <v>2.6610739999999998E-3</v>
      </c>
      <c r="AS7" s="16" t="s">
        <v>118</v>
      </c>
      <c r="AT7" s="16" t="s">
        <v>118</v>
      </c>
      <c r="AU7" s="16">
        <v>1.552409E-3</v>
      </c>
      <c r="AV7" s="16">
        <v>2.8436859999999998E-3</v>
      </c>
      <c r="AW7" s="16">
        <v>3.9747600000000001E-4</v>
      </c>
      <c r="AX7" s="16">
        <v>4.2569629999999999E-3</v>
      </c>
      <c r="AY7" s="16" t="s">
        <v>118</v>
      </c>
      <c r="AZ7" s="16" t="s">
        <v>118</v>
      </c>
      <c r="BA7" s="16">
        <v>1.7142325E-2</v>
      </c>
      <c r="BB7" s="16">
        <v>4.5456539999999997E-3</v>
      </c>
      <c r="BC7" s="16" t="s">
        <v>118</v>
      </c>
      <c r="BD7" s="16">
        <v>2.6361660000000001E-3</v>
      </c>
      <c r="BE7" s="16" t="s">
        <v>118</v>
      </c>
      <c r="BF7" s="16">
        <v>2.6478000000000001E-3</v>
      </c>
      <c r="BG7" s="16">
        <v>5.8482810000000003E-3</v>
      </c>
      <c r="BH7" s="16">
        <v>1.262013E-3</v>
      </c>
      <c r="BI7" s="16">
        <v>5.4060339999999997E-3</v>
      </c>
      <c r="BJ7" s="16">
        <v>1.1977870000000001E-3</v>
      </c>
      <c r="BK7" s="16">
        <v>1.42037E-3</v>
      </c>
      <c r="BL7" s="16" t="s">
        <v>118</v>
      </c>
      <c r="BM7" s="16">
        <v>2.9663999999999998E-4</v>
      </c>
      <c r="BN7" s="16" t="s">
        <v>118</v>
      </c>
      <c r="BO7" s="16" t="s">
        <v>118</v>
      </c>
      <c r="BP7" s="16" t="s">
        <v>118</v>
      </c>
      <c r="BQ7" s="16">
        <v>2.9523689999999998E-3</v>
      </c>
      <c r="BR7" s="16" t="s">
        <v>118</v>
      </c>
      <c r="BS7" s="16">
        <v>2.0514399999999999E-3</v>
      </c>
      <c r="BT7" s="16">
        <v>2.4672300000000002E-4</v>
      </c>
      <c r="BU7" s="16" t="s">
        <v>118</v>
      </c>
      <c r="BV7" s="16" t="s">
        <v>118</v>
      </c>
      <c r="BW7" s="16" t="s">
        <v>118</v>
      </c>
      <c r="BX7" s="16">
        <v>3.5903900000000002E-4</v>
      </c>
      <c r="BY7" s="16" t="s">
        <v>118</v>
      </c>
      <c r="BZ7" s="16">
        <v>8.8359599999999995E-4</v>
      </c>
      <c r="CA7" s="16">
        <v>3.4297899999999998E-4</v>
      </c>
      <c r="CB7" s="16">
        <v>4.5903890000000003E-3</v>
      </c>
      <c r="CC7" s="16">
        <v>1.1125989999999999E-3</v>
      </c>
      <c r="CD7" s="16" t="s">
        <v>118</v>
      </c>
      <c r="CE7" s="16" t="s">
        <v>118</v>
      </c>
      <c r="CF7" s="16">
        <v>1.09102E-4</v>
      </c>
      <c r="CG7" s="16">
        <v>1.7544590000000001E-3</v>
      </c>
      <c r="CH7" s="16" t="s">
        <v>118</v>
      </c>
      <c r="CI7" s="16" t="s">
        <v>118</v>
      </c>
      <c r="CJ7" s="16" t="s">
        <v>118</v>
      </c>
      <c r="CK7" s="16" t="s">
        <v>118</v>
      </c>
      <c r="CL7" s="16">
        <v>4.1750899999999999E-4</v>
      </c>
      <c r="CM7" s="16" t="s">
        <v>118</v>
      </c>
      <c r="CN7" s="16">
        <v>6.0164850000000002E-3</v>
      </c>
      <c r="CO7" s="16" t="s">
        <v>118</v>
      </c>
      <c r="CP7" s="16" t="s">
        <v>118</v>
      </c>
      <c r="CQ7" s="16" t="s">
        <v>118</v>
      </c>
      <c r="CR7" s="16">
        <v>5.5300000000000002E-5</v>
      </c>
      <c r="CS7" s="16" t="s">
        <v>118</v>
      </c>
      <c r="CT7" s="16" t="s">
        <v>118</v>
      </c>
      <c r="CU7" s="16" t="s">
        <v>118</v>
      </c>
      <c r="CV7" s="16">
        <v>4.2299999999999998E-5</v>
      </c>
      <c r="CW7" s="16" t="s">
        <v>118</v>
      </c>
      <c r="CX7" s="16">
        <v>7.1899999999999999E-5</v>
      </c>
      <c r="CY7" s="16" t="s">
        <v>118</v>
      </c>
      <c r="CZ7" s="16">
        <v>3.3200000000000001E-5</v>
      </c>
      <c r="DA7" s="16" t="s">
        <v>118</v>
      </c>
      <c r="DB7" s="16">
        <v>2.94E-5</v>
      </c>
      <c r="DC7" s="16" t="s">
        <v>118</v>
      </c>
      <c r="DD7" s="16" t="s">
        <v>118</v>
      </c>
      <c r="DE7" s="16" t="s">
        <v>118</v>
      </c>
      <c r="DF7" s="16">
        <v>5.1846100000000001E-4</v>
      </c>
      <c r="DG7" s="16">
        <v>1.29121E-4</v>
      </c>
      <c r="DH7" s="16" t="s">
        <v>118</v>
      </c>
      <c r="DI7" s="16">
        <v>2.1808299999999999E-4</v>
      </c>
      <c r="DJ7" s="16" t="s">
        <v>118</v>
      </c>
      <c r="DK7" s="16" t="s">
        <v>118</v>
      </c>
      <c r="DL7" s="16" t="s">
        <v>118</v>
      </c>
      <c r="DM7" s="16" t="s">
        <v>118</v>
      </c>
      <c r="DN7" s="16">
        <v>3.5800000000000003E-5</v>
      </c>
      <c r="DO7" s="16">
        <v>2.5899999999999999E-5</v>
      </c>
      <c r="DP7" s="16">
        <v>4.6999999999999997E-5</v>
      </c>
      <c r="DQ7" s="16" t="s">
        <v>118</v>
      </c>
      <c r="DR7" s="16" t="s">
        <v>118</v>
      </c>
      <c r="DS7" s="16" t="s">
        <v>118</v>
      </c>
      <c r="DT7" s="16">
        <v>3.1199999999999999E-5</v>
      </c>
      <c r="DU7" s="16">
        <v>1.7099999999999999E-5</v>
      </c>
      <c r="DV7" s="16" t="s">
        <v>118</v>
      </c>
      <c r="DW7" s="16" t="s">
        <v>118</v>
      </c>
      <c r="DX7" s="16">
        <v>7.7700000000000005E-5</v>
      </c>
      <c r="DY7" s="16" t="s">
        <v>118</v>
      </c>
      <c r="DZ7" s="16" t="s">
        <v>118</v>
      </c>
      <c r="EA7" s="16">
        <v>5.7599999999999997E-5</v>
      </c>
      <c r="EB7" s="16" t="s">
        <v>118</v>
      </c>
      <c r="EC7" s="16" t="s">
        <v>118</v>
      </c>
      <c r="ED7" s="16" t="s">
        <v>118</v>
      </c>
      <c r="EE7" s="16" t="s">
        <v>118</v>
      </c>
      <c r="EF7" s="16" t="s">
        <v>118</v>
      </c>
      <c r="EG7" s="16" t="s">
        <v>118</v>
      </c>
      <c r="EH7" s="16" t="s">
        <v>118</v>
      </c>
      <c r="EI7" s="16" t="s">
        <v>118</v>
      </c>
      <c r="EJ7" s="16" t="s">
        <v>118</v>
      </c>
      <c r="EK7" s="16" t="s">
        <v>118</v>
      </c>
      <c r="EL7" s="16" t="s">
        <v>118</v>
      </c>
      <c r="EM7" s="56" t="s">
        <v>118</v>
      </c>
      <c r="EN7" s="19"/>
      <c r="EO7" s="57">
        <f t="shared" si="0"/>
        <v>8.3413390640000085</v>
      </c>
    </row>
    <row r="8" spans="1:145">
      <c r="A8" s="33" t="s">
        <v>122</v>
      </c>
      <c r="B8" s="16">
        <v>147.312771</v>
      </c>
      <c r="C8" s="16">
        <v>43.942703020000003</v>
      </c>
      <c r="D8" s="16">
        <v>7.8046693070000002</v>
      </c>
      <c r="E8" s="16">
        <v>12.5212328</v>
      </c>
      <c r="F8" s="16" t="s">
        <v>118</v>
      </c>
      <c r="G8" s="16" t="s">
        <v>118</v>
      </c>
      <c r="H8" s="16">
        <v>29.5603944</v>
      </c>
      <c r="I8" s="16">
        <v>0.16706501400000001</v>
      </c>
      <c r="J8" s="16">
        <v>3.2089846519999998</v>
      </c>
      <c r="K8" s="16">
        <v>4.1790794999999999E-2</v>
      </c>
      <c r="L8" s="16">
        <v>3.3795102359999998</v>
      </c>
      <c r="M8" s="16">
        <v>0.53393237900000001</v>
      </c>
      <c r="N8" s="16">
        <v>0.74534424499999996</v>
      </c>
      <c r="O8" s="16">
        <v>1.4792348E-2</v>
      </c>
      <c r="P8" s="16">
        <v>0.68391037099999996</v>
      </c>
      <c r="Q8" s="16">
        <v>1.1351346E-2</v>
      </c>
      <c r="R8" s="16" t="s">
        <v>118</v>
      </c>
      <c r="S8" s="16" t="s">
        <v>118</v>
      </c>
      <c r="T8" s="16">
        <v>1.6066870000000001E-3</v>
      </c>
      <c r="U8" s="16">
        <v>0.30729985599999998</v>
      </c>
      <c r="V8" s="16">
        <v>1.9852759999999998E-3</v>
      </c>
      <c r="W8" s="16" t="s">
        <v>118</v>
      </c>
      <c r="X8" s="16" t="s">
        <v>118</v>
      </c>
      <c r="Y8" s="16" t="s">
        <v>118</v>
      </c>
      <c r="Z8" s="16" t="s">
        <v>118</v>
      </c>
      <c r="AA8" s="16">
        <v>5.9186359999999997E-3</v>
      </c>
      <c r="AB8" s="16" t="s">
        <v>118</v>
      </c>
      <c r="AC8" s="16">
        <v>4.6352881999999998E-2</v>
      </c>
      <c r="AD8" s="16" t="s">
        <v>118</v>
      </c>
      <c r="AE8" s="16">
        <v>9.2038323000000005E-2</v>
      </c>
      <c r="AF8" s="16">
        <v>7.8449498000000006E-2</v>
      </c>
      <c r="AG8" s="16">
        <v>4.906042E-2</v>
      </c>
      <c r="AH8" s="16">
        <v>1.8260780000000001E-3</v>
      </c>
      <c r="AI8" s="16">
        <v>5.7874559999999999E-3</v>
      </c>
      <c r="AJ8" s="16" t="s">
        <v>118</v>
      </c>
      <c r="AK8" s="16">
        <v>2.7946550000000001E-3</v>
      </c>
      <c r="AL8" s="16">
        <v>2.8039150000000001E-3</v>
      </c>
      <c r="AM8" s="16" t="s">
        <v>118</v>
      </c>
      <c r="AN8" s="16">
        <v>7.8935659999999994E-3</v>
      </c>
      <c r="AO8" s="16">
        <v>4.2854529999999998E-3</v>
      </c>
      <c r="AP8" s="16">
        <v>1.3973130000000001E-3</v>
      </c>
      <c r="AQ8" s="16">
        <v>0.12914373600000001</v>
      </c>
      <c r="AR8" s="16">
        <v>6.1674303E-2</v>
      </c>
      <c r="AS8" s="16" t="s">
        <v>118</v>
      </c>
      <c r="AT8" s="16">
        <v>3.2646556E-2</v>
      </c>
      <c r="AU8" s="16" t="s">
        <v>118</v>
      </c>
      <c r="AV8" s="16">
        <v>1.619363E-3</v>
      </c>
      <c r="AW8" s="16" t="s">
        <v>118</v>
      </c>
      <c r="AX8" s="16">
        <v>1.9575809999999999E-3</v>
      </c>
      <c r="AY8" s="16" t="s">
        <v>118</v>
      </c>
      <c r="AZ8" s="16" t="s">
        <v>118</v>
      </c>
      <c r="BA8" s="16" t="s">
        <v>118</v>
      </c>
      <c r="BB8" s="16" t="s">
        <v>118</v>
      </c>
      <c r="BC8" s="16">
        <v>3.413485E-3</v>
      </c>
      <c r="BD8" s="16" t="s">
        <v>118</v>
      </c>
      <c r="BE8" s="16" t="s">
        <v>118</v>
      </c>
      <c r="BF8" s="16" t="s">
        <v>118</v>
      </c>
      <c r="BG8" s="16">
        <v>3.3177748999999999E-2</v>
      </c>
      <c r="BH8" s="16">
        <v>1.630715E-3</v>
      </c>
      <c r="BI8" s="16" t="s">
        <v>118</v>
      </c>
      <c r="BJ8" s="16">
        <v>1.5235856000000001E-2</v>
      </c>
      <c r="BK8" s="16">
        <v>7.5366599999999995E-4</v>
      </c>
      <c r="BL8" s="16" t="s">
        <v>118</v>
      </c>
      <c r="BM8" s="16" t="s">
        <v>118</v>
      </c>
      <c r="BN8" s="16" t="s">
        <v>118</v>
      </c>
      <c r="BO8" s="16" t="s">
        <v>118</v>
      </c>
      <c r="BP8" s="16" t="s">
        <v>118</v>
      </c>
      <c r="BQ8" s="16" t="s">
        <v>118</v>
      </c>
      <c r="BR8" s="16" t="s">
        <v>118</v>
      </c>
      <c r="BS8" s="16">
        <v>1.1396889999999999E-3</v>
      </c>
      <c r="BT8" s="16">
        <v>1.6064383000000002E-2</v>
      </c>
      <c r="BU8" s="16">
        <v>1.05631E-3</v>
      </c>
      <c r="BV8" s="16" t="s">
        <v>118</v>
      </c>
      <c r="BW8" s="16">
        <v>9.6216870000000003E-3</v>
      </c>
      <c r="BX8" s="16" t="s">
        <v>118</v>
      </c>
      <c r="BY8" s="16" t="s">
        <v>118</v>
      </c>
      <c r="BZ8" s="16">
        <v>5.0491200000000005E-4</v>
      </c>
      <c r="CA8" s="16">
        <v>2.9525979999999999E-3</v>
      </c>
      <c r="CB8" s="16" t="s">
        <v>118</v>
      </c>
      <c r="CC8" s="16">
        <v>2.7815000000000001E-4</v>
      </c>
      <c r="CD8" s="16" t="s">
        <v>118</v>
      </c>
      <c r="CE8" s="16" t="s">
        <v>118</v>
      </c>
      <c r="CF8" s="16" t="s">
        <v>118</v>
      </c>
      <c r="CG8" s="16" t="s">
        <v>118</v>
      </c>
      <c r="CH8" s="16">
        <v>8.7238099999999998E-4</v>
      </c>
      <c r="CI8" s="16" t="s">
        <v>118</v>
      </c>
      <c r="CJ8" s="16" t="s">
        <v>118</v>
      </c>
      <c r="CK8" s="16">
        <v>1.23757E-4</v>
      </c>
      <c r="CL8" s="16">
        <v>2.94713E-4</v>
      </c>
      <c r="CM8" s="16" t="s">
        <v>118</v>
      </c>
      <c r="CN8" s="16" t="s">
        <v>118</v>
      </c>
      <c r="CO8" s="16" t="s">
        <v>118</v>
      </c>
      <c r="CP8" s="16" t="s">
        <v>118</v>
      </c>
      <c r="CQ8" s="16" t="s">
        <v>118</v>
      </c>
      <c r="CR8" s="16">
        <v>1.2824399999999999E-4</v>
      </c>
      <c r="CS8" s="16" t="s">
        <v>118</v>
      </c>
      <c r="CT8" s="16" t="s">
        <v>118</v>
      </c>
      <c r="CU8" s="16" t="s">
        <v>118</v>
      </c>
      <c r="CV8" s="16">
        <v>1.3241080000000001E-3</v>
      </c>
      <c r="CW8" s="16" t="s">
        <v>118</v>
      </c>
      <c r="CX8" s="16">
        <v>4.5800000000000002E-5</v>
      </c>
      <c r="CY8" s="16">
        <v>2.24594E-4</v>
      </c>
      <c r="CZ8" s="16">
        <v>4.3099999999999997E-5</v>
      </c>
      <c r="DA8" s="16" t="s">
        <v>118</v>
      </c>
      <c r="DB8" s="16">
        <v>2.5899999999999999E-5</v>
      </c>
      <c r="DC8" s="16">
        <v>1.703474E-3</v>
      </c>
      <c r="DD8" s="16" t="s">
        <v>118</v>
      </c>
      <c r="DE8" s="16" t="s">
        <v>118</v>
      </c>
      <c r="DF8" s="16">
        <v>5.1499999999999998E-5</v>
      </c>
      <c r="DG8" s="16">
        <v>4.3000000000000002E-5</v>
      </c>
      <c r="DH8" s="16">
        <v>3.3446700000000002E-4</v>
      </c>
      <c r="DI8" s="16" t="s">
        <v>118</v>
      </c>
      <c r="DJ8" s="16" t="s">
        <v>118</v>
      </c>
      <c r="DK8" s="16" t="s">
        <v>118</v>
      </c>
      <c r="DL8" s="16" t="s">
        <v>118</v>
      </c>
      <c r="DM8" s="16" t="s">
        <v>118</v>
      </c>
      <c r="DN8" s="16">
        <v>1.59E-5</v>
      </c>
      <c r="DO8" s="16" t="s">
        <v>118</v>
      </c>
      <c r="DP8" s="16" t="s">
        <v>118</v>
      </c>
      <c r="DQ8" s="16" t="s">
        <v>118</v>
      </c>
      <c r="DR8" s="16" t="s">
        <v>118</v>
      </c>
      <c r="DS8" s="16" t="s">
        <v>118</v>
      </c>
      <c r="DT8" s="16" t="s">
        <v>118</v>
      </c>
      <c r="DU8" s="16" t="s">
        <v>118</v>
      </c>
      <c r="DV8" s="16" t="s">
        <v>118</v>
      </c>
      <c r="DW8" s="16">
        <v>9.1000000000000003E-5</v>
      </c>
      <c r="DX8" s="16" t="s">
        <v>118</v>
      </c>
      <c r="DY8" s="16">
        <v>1.1588E-4</v>
      </c>
      <c r="DZ8" s="16" t="s">
        <v>118</v>
      </c>
      <c r="EA8" s="16" t="s">
        <v>118</v>
      </c>
      <c r="EB8" s="16" t="s">
        <v>118</v>
      </c>
      <c r="EC8" s="16" t="s">
        <v>118</v>
      </c>
      <c r="ED8" s="16" t="s">
        <v>118</v>
      </c>
      <c r="EE8" s="16" t="s">
        <v>118</v>
      </c>
      <c r="EF8" s="16" t="s">
        <v>118</v>
      </c>
      <c r="EG8" s="16" t="s">
        <v>118</v>
      </c>
      <c r="EH8" s="16" t="s">
        <v>118</v>
      </c>
      <c r="EI8" s="16" t="s">
        <v>118</v>
      </c>
      <c r="EJ8" s="16" t="s">
        <v>118</v>
      </c>
      <c r="EK8" s="16" t="s">
        <v>118</v>
      </c>
      <c r="EL8" s="16" t="s">
        <v>118</v>
      </c>
      <c r="EM8" s="56" t="s">
        <v>118</v>
      </c>
      <c r="EN8" s="19"/>
      <c r="EO8" s="57">
        <f t="shared" si="0"/>
        <v>250.85626048400005</v>
      </c>
    </row>
    <row r="9" spans="1:145">
      <c r="A9" s="33" t="s">
        <v>123</v>
      </c>
      <c r="B9" s="16">
        <v>35.191384169999999</v>
      </c>
      <c r="C9" s="16">
        <v>3.6961152070000001</v>
      </c>
      <c r="D9" s="16">
        <v>13.774246399999999</v>
      </c>
      <c r="E9" s="16">
        <v>9.1800748260000002</v>
      </c>
      <c r="F9" s="16" t="s">
        <v>118</v>
      </c>
      <c r="G9" s="16">
        <v>2.4505884920000001</v>
      </c>
      <c r="H9" s="16">
        <v>3.6950493000000001E-2</v>
      </c>
      <c r="I9" s="16">
        <v>0.83146972600000002</v>
      </c>
      <c r="J9" s="16">
        <v>2.9822629109999998</v>
      </c>
      <c r="K9" s="16">
        <v>1.503372996</v>
      </c>
      <c r="L9" s="16">
        <v>1.502004549</v>
      </c>
      <c r="M9" s="16">
        <v>0.87790804600000005</v>
      </c>
      <c r="N9" s="16">
        <v>0.32697663100000002</v>
      </c>
      <c r="O9" s="16">
        <v>0.23013846499999999</v>
      </c>
      <c r="P9" s="16">
        <v>0.34334524700000002</v>
      </c>
      <c r="Q9" s="16">
        <v>0.122865418</v>
      </c>
      <c r="R9" s="16">
        <v>3.7105196999999999E-2</v>
      </c>
      <c r="S9" s="16">
        <v>1.4992683E-2</v>
      </c>
      <c r="T9" s="16">
        <v>4.8623429999999999E-3</v>
      </c>
      <c r="U9" s="16">
        <v>0.12460956400000001</v>
      </c>
      <c r="V9" s="16">
        <v>1.8989600000000001E-3</v>
      </c>
      <c r="W9" s="16">
        <v>9.6545502000000005E-2</v>
      </c>
      <c r="X9" s="16">
        <v>1.6968422E-2</v>
      </c>
      <c r="Y9" s="16" t="s">
        <v>118</v>
      </c>
      <c r="Z9" s="16">
        <v>2.9244216E-2</v>
      </c>
      <c r="AA9" s="16">
        <v>0.17000337600000001</v>
      </c>
      <c r="AB9" s="16" t="s">
        <v>118</v>
      </c>
      <c r="AC9" s="16">
        <v>1.3344010999999999E-2</v>
      </c>
      <c r="AD9" s="16">
        <v>3.5715859999999999E-3</v>
      </c>
      <c r="AE9" s="16" t="s">
        <v>118</v>
      </c>
      <c r="AF9" s="16">
        <v>9.5306414000000006E-2</v>
      </c>
      <c r="AG9" s="16">
        <v>7.4112549999999999E-2</v>
      </c>
      <c r="AH9" s="16">
        <v>4.050367E-3</v>
      </c>
      <c r="AI9" s="16">
        <v>5.5035429999999996E-3</v>
      </c>
      <c r="AJ9" s="16" t="s">
        <v>118</v>
      </c>
      <c r="AK9" s="16">
        <v>5.5893089999999998E-3</v>
      </c>
      <c r="AL9" s="16">
        <v>9.1127229999999997E-3</v>
      </c>
      <c r="AM9" s="16" t="s">
        <v>118</v>
      </c>
      <c r="AN9" s="16">
        <v>1.7448936000000002E-2</v>
      </c>
      <c r="AO9" s="16" t="s">
        <v>118</v>
      </c>
      <c r="AP9" s="16">
        <v>6.4229421999999994E-2</v>
      </c>
      <c r="AQ9" s="16" t="s">
        <v>118</v>
      </c>
      <c r="AR9" s="16">
        <v>2.5045402000000001E-2</v>
      </c>
      <c r="AS9" s="16">
        <v>2.2214800999999999E-2</v>
      </c>
      <c r="AT9" s="16" t="s">
        <v>118</v>
      </c>
      <c r="AU9" s="16">
        <v>1.3053657999999999E-2</v>
      </c>
      <c r="AV9" s="16">
        <v>6.0371787000000003E-2</v>
      </c>
      <c r="AW9" s="16">
        <v>3.0671399999999998E-4</v>
      </c>
      <c r="AX9" s="16">
        <v>7.3020899999999998E-3</v>
      </c>
      <c r="AY9" s="16" t="s">
        <v>118</v>
      </c>
      <c r="AZ9" s="16">
        <v>6.0632420999999999E-2</v>
      </c>
      <c r="BA9" s="16" t="s">
        <v>118</v>
      </c>
      <c r="BB9" s="16">
        <v>1.0985330999999999E-2</v>
      </c>
      <c r="BC9" s="16">
        <v>2.5601140000000001E-2</v>
      </c>
      <c r="BD9" s="16">
        <v>4.0069729999999996E-3</v>
      </c>
      <c r="BE9" s="16" t="s">
        <v>118</v>
      </c>
      <c r="BF9" s="16">
        <v>2.1931270999999999E-2</v>
      </c>
      <c r="BG9" s="16" t="s">
        <v>118</v>
      </c>
      <c r="BH9" s="16">
        <v>1.0302578999999999E-2</v>
      </c>
      <c r="BI9" s="16">
        <v>2.3168720000000002E-3</v>
      </c>
      <c r="BJ9" s="16">
        <v>1.3343351999999999E-2</v>
      </c>
      <c r="BK9" s="16">
        <v>1.1498235000000001E-2</v>
      </c>
      <c r="BL9" s="16" t="s">
        <v>118</v>
      </c>
      <c r="BM9" s="16">
        <v>2.244387E-3</v>
      </c>
      <c r="BN9" s="16" t="s">
        <v>118</v>
      </c>
      <c r="BO9" s="16" t="s">
        <v>118</v>
      </c>
      <c r="BP9" s="16" t="s">
        <v>118</v>
      </c>
      <c r="BQ9" s="16">
        <v>7.3809210000000004E-3</v>
      </c>
      <c r="BR9" s="16" t="s">
        <v>118</v>
      </c>
      <c r="BS9" s="16">
        <v>9.1175100000000003E-4</v>
      </c>
      <c r="BT9" s="16">
        <v>1.6722309999999999E-3</v>
      </c>
      <c r="BU9" s="16" t="s">
        <v>118</v>
      </c>
      <c r="BV9" s="16" t="s">
        <v>118</v>
      </c>
      <c r="BW9" s="16">
        <v>2.8775139999999999E-3</v>
      </c>
      <c r="BX9" s="16">
        <v>1.2566369999999999E-3</v>
      </c>
      <c r="BY9" s="16" t="s">
        <v>118</v>
      </c>
      <c r="BZ9" s="16">
        <v>1.6409630000000001E-3</v>
      </c>
      <c r="CA9" s="16">
        <v>5.0701200000000004E-4</v>
      </c>
      <c r="CB9" s="16" t="s">
        <v>118</v>
      </c>
      <c r="CC9" s="16">
        <v>7.1082700000000003E-4</v>
      </c>
      <c r="CD9" s="16" t="s">
        <v>118</v>
      </c>
      <c r="CE9" s="16" t="s">
        <v>118</v>
      </c>
      <c r="CF9" s="16">
        <v>4.4924199999999998E-4</v>
      </c>
      <c r="CG9" s="16" t="s">
        <v>118</v>
      </c>
      <c r="CH9" s="16">
        <v>2.6171430000000002E-3</v>
      </c>
      <c r="CI9" s="16" t="s">
        <v>118</v>
      </c>
      <c r="CJ9" s="16" t="s">
        <v>118</v>
      </c>
      <c r="CK9" s="16">
        <v>4.6924299999999999E-4</v>
      </c>
      <c r="CL9" s="16">
        <v>5.0756100000000001E-4</v>
      </c>
      <c r="CM9" s="16" t="s">
        <v>118</v>
      </c>
      <c r="CN9" s="16" t="s">
        <v>118</v>
      </c>
      <c r="CO9" s="16" t="s">
        <v>118</v>
      </c>
      <c r="CP9" s="16" t="s">
        <v>118</v>
      </c>
      <c r="CQ9" s="16" t="s">
        <v>118</v>
      </c>
      <c r="CR9" s="16">
        <v>4.2408600000000001E-4</v>
      </c>
      <c r="CS9" s="16" t="s">
        <v>118</v>
      </c>
      <c r="CT9" s="16" t="s">
        <v>118</v>
      </c>
      <c r="CU9" s="16" t="s">
        <v>118</v>
      </c>
      <c r="CV9" s="16">
        <v>5.6191100000000001E-4</v>
      </c>
      <c r="CW9" s="16" t="s">
        <v>118</v>
      </c>
      <c r="CX9" s="16" t="s">
        <v>118</v>
      </c>
      <c r="CY9" s="16">
        <v>5.02E-5</v>
      </c>
      <c r="CZ9" s="16">
        <v>1.10524E-4</v>
      </c>
      <c r="DA9" s="16" t="s">
        <v>118</v>
      </c>
      <c r="DB9" s="16">
        <v>7.5500000000000006E-5</v>
      </c>
      <c r="DC9" s="16">
        <v>2.8391199999999999E-4</v>
      </c>
      <c r="DD9" s="16" t="s">
        <v>118</v>
      </c>
      <c r="DE9" s="16" t="s">
        <v>118</v>
      </c>
      <c r="DF9" s="16" t="s">
        <v>118</v>
      </c>
      <c r="DG9" s="16">
        <v>1.03297E-4</v>
      </c>
      <c r="DH9" s="16" t="s">
        <v>118</v>
      </c>
      <c r="DI9" s="16">
        <v>2.7500000000000001E-5</v>
      </c>
      <c r="DJ9" s="16" t="s">
        <v>118</v>
      </c>
      <c r="DK9" s="16" t="s">
        <v>118</v>
      </c>
      <c r="DL9" s="16">
        <v>2.2573999999999999E-4</v>
      </c>
      <c r="DM9" s="16" t="s">
        <v>118</v>
      </c>
      <c r="DN9" s="16">
        <v>1.43E-5</v>
      </c>
      <c r="DO9" s="16">
        <v>2.9899999999999998E-5</v>
      </c>
      <c r="DP9" s="16" t="s">
        <v>118</v>
      </c>
      <c r="DQ9" s="16" t="s">
        <v>118</v>
      </c>
      <c r="DR9" s="16" t="s">
        <v>118</v>
      </c>
      <c r="DS9" s="16" t="s">
        <v>118</v>
      </c>
      <c r="DT9" s="16" t="s">
        <v>118</v>
      </c>
      <c r="DU9" s="16">
        <v>1.1349999999999999E-4</v>
      </c>
      <c r="DV9" s="16" t="s">
        <v>118</v>
      </c>
      <c r="DW9" s="16" t="s">
        <v>118</v>
      </c>
      <c r="DX9" s="16" t="s">
        <v>118</v>
      </c>
      <c r="DY9" s="16">
        <v>5.7000000000000003E-5</v>
      </c>
      <c r="DZ9" s="16" t="s">
        <v>118</v>
      </c>
      <c r="EA9" s="16" t="s">
        <v>118</v>
      </c>
      <c r="EB9" s="16" t="s">
        <v>118</v>
      </c>
      <c r="EC9" s="16" t="s">
        <v>118</v>
      </c>
      <c r="ED9" s="16" t="s">
        <v>118</v>
      </c>
      <c r="EE9" s="16" t="s">
        <v>118</v>
      </c>
      <c r="EF9" s="16" t="s">
        <v>118</v>
      </c>
      <c r="EG9" s="16" t="s">
        <v>118</v>
      </c>
      <c r="EH9" s="16" t="s">
        <v>118</v>
      </c>
      <c r="EI9" s="16" t="s">
        <v>118</v>
      </c>
      <c r="EJ9" s="16" t="s">
        <v>118</v>
      </c>
      <c r="EK9" s="16" t="s">
        <v>118</v>
      </c>
      <c r="EL9" s="16" t="s">
        <v>118</v>
      </c>
      <c r="EM9" s="56">
        <v>1.24E-5</v>
      </c>
      <c r="EN9" s="19"/>
      <c r="EO9" s="57">
        <f t="shared" si="0"/>
        <v>74.152450529000049</v>
      </c>
    </row>
    <row r="10" spans="1:145">
      <c r="A10" s="33" t="s">
        <v>271</v>
      </c>
      <c r="B10" s="16">
        <v>4.5523738250000001</v>
      </c>
      <c r="C10" s="16" t="s">
        <v>118</v>
      </c>
      <c r="D10" s="16">
        <v>1.5476681349999999</v>
      </c>
      <c r="E10" s="16">
        <v>0.95693359499999997</v>
      </c>
      <c r="F10" s="16" t="s">
        <v>118</v>
      </c>
      <c r="G10" s="16">
        <v>0.44782327799999999</v>
      </c>
      <c r="H10" s="16" t="s">
        <v>118</v>
      </c>
      <c r="I10" s="16">
        <v>0.28272540899999998</v>
      </c>
      <c r="J10" s="16">
        <v>0.28776221099999999</v>
      </c>
      <c r="K10" s="16">
        <v>0.190171597</v>
      </c>
      <c r="L10" s="16">
        <v>0.19275725099999999</v>
      </c>
      <c r="M10" s="16">
        <v>7.5982684999999994E-2</v>
      </c>
      <c r="N10" s="16">
        <v>4.5492401000000002E-2</v>
      </c>
      <c r="O10" s="16">
        <v>6.6343364000000002E-2</v>
      </c>
      <c r="P10" s="16">
        <v>2.8496265E-2</v>
      </c>
      <c r="Q10" s="16">
        <v>1.3124993999999999E-2</v>
      </c>
      <c r="R10" s="16">
        <v>1.4842078999999999E-2</v>
      </c>
      <c r="S10" s="16">
        <v>8.3292680000000008E-3</v>
      </c>
      <c r="T10" s="16">
        <v>5.2851600000000003E-4</v>
      </c>
      <c r="U10" s="16">
        <v>1.6368205E-2</v>
      </c>
      <c r="V10" s="16">
        <v>2.0715920000000001E-3</v>
      </c>
      <c r="W10" s="16" t="s">
        <v>118</v>
      </c>
      <c r="X10" s="16" t="s">
        <v>118</v>
      </c>
      <c r="Y10" s="16" t="s">
        <v>118</v>
      </c>
      <c r="Z10" s="16">
        <v>2.9244216E-2</v>
      </c>
      <c r="AA10" s="16">
        <v>1.7000338E-2</v>
      </c>
      <c r="AB10" s="16" t="s">
        <v>118</v>
      </c>
      <c r="AC10" s="16" t="s">
        <v>118</v>
      </c>
      <c r="AD10" s="16" t="s">
        <v>118</v>
      </c>
      <c r="AE10" s="16" t="s">
        <v>118</v>
      </c>
      <c r="AF10" s="16">
        <v>7.9746179999999993E-3</v>
      </c>
      <c r="AG10" s="16">
        <v>1.0289268000000001E-2</v>
      </c>
      <c r="AH10" s="16" t="s">
        <v>118</v>
      </c>
      <c r="AI10" s="16" t="s">
        <v>118</v>
      </c>
      <c r="AJ10" s="16" t="s">
        <v>118</v>
      </c>
      <c r="AK10" s="16">
        <v>4.4714469999999999E-3</v>
      </c>
      <c r="AL10" s="16">
        <v>1.2617616E-2</v>
      </c>
      <c r="AM10" s="16" t="s">
        <v>118</v>
      </c>
      <c r="AN10" s="16" t="s">
        <v>118</v>
      </c>
      <c r="AO10" s="16" t="s">
        <v>118</v>
      </c>
      <c r="AP10" s="16">
        <v>7.6323799999999996E-4</v>
      </c>
      <c r="AQ10" s="16" t="s">
        <v>118</v>
      </c>
      <c r="AR10" s="16">
        <v>4.5394789999999999E-3</v>
      </c>
      <c r="AS10" s="16" t="s">
        <v>118</v>
      </c>
      <c r="AT10" s="16" t="s">
        <v>118</v>
      </c>
      <c r="AU10" s="16" t="s">
        <v>118</v>
      </c>
      <c r="AV10" s="16" t="s">
        <v>118</v>
      </c>
      <c r="AW10" s="16" t="s">
        <v>118</v>
      </c>
      <c r="AX10" s="16">
        <v>4.5987629999999996E-3</v>
      </c>
      <c r="AY10" s="16" t="s">
        <v>118</v>
      </c>
      <c r="AZ10" s="16" t="s">
        <v>118</v>
      </c>
      <c r="BA10" s="16" t="s">
        <v>118</v>
      </c>
      <c r="BB10" s="16" t="s">
        <v>118</v>
      </c>
      <c r="BC10" s="16" t="s">
        <v>118</v>
      </c>
      <c r="BD10" s="16">
        <v>3.057953E-3</v>
      </c>
      <c r="BE10" s="16" t="s">
        <v>118</v>
      </c>
      <c r="BF10" s="16" t="s">
        <v>118</v>
      </c>
      <c r="BG10" s="16" t="s">
        <v>118</v>
      </c>
      <c r="BH10" s="16">
        <v>9.8601369999999997E-3</v>
      </c>
      <c r="BI10" s="16">
        <v>1.5445809999999999E-3</v>
      </c>
      <c r="BJ10" s="16">
        <v>1.9643709999999999E-3</v>
      </c>
      <c r="BK10" s="16">
        <v>4.9278099999999997E-4</v>
      </c>
      <c r="BL10" s="16" t="s">
        <v>118</v>
      </c>
      <c r="BM10" s="16">
        <v>4.2537E-4</v>
      </c>
      <c r="BN10" s="16" t="s">
        <v>118</v>
      </c>
      <c r="BO10" s="16" t="s">
        <v>118</v>
      </c>
      <c r="BP10" s="16" t="s">
        <v>118</v>
      </c>
      <c r="BQ10" s="16" t="s">
        <v>118</v>
      </c>
      <c r="BR10" s="16" t="s">
        <v>118</v>
      </c>
      <c r="BS10" s="16" t="s">
        <v>118</v>
      </c>
      <c r="BT10" s="16">
        <v>3.2896299999999999E-4</v>
      </c>
      <c r="BU10" s="16" t="s">
        <v>118</v>
      </c>
      <c r="BV10" s="16" t="s">
        <v>118</v>
      </c>
      <c r="BW10" s="16" t="s">
        <v>118</v>
      </c>
      <c r="BX10" s="16">
        <v>5.3855899999999998E-4</v>
      </c>
      <c r="BY10" s="16" t="s">
        <v>118</v>
      </c>
      <c r="BZ10" s="16">
        <v>3.7868400000000001E-4</v>
      </c>
      <c r="CA10" s="16" t="s">
        <v>118</v>
      </c>
      <c r="CB10" s="16" t="s">
        <v>118</v>
      </c>
      <c r="CC10" s="16">
        <v>4.9448799999999996E-4</v>
      </c>
      <c r="CD10" s="16" t="s">
        <v>118</v>
      </c>
      <c r="CE10" s="16">
        <v>3.5308099999999999E-4</v>
      </c>
      <c r="CF10" s="16" t="s">
        <v>118</v>
      </c>
      <c r="CG10" s="16" t="s">
        <v>118</v>
      </c>
      <c r="CH10" s="16" t="s">
        <v>118</v>
      </c>
      <c r="CI10" s="16" t="s">
        <v>118</v>
      </c>
      <c r="CJ10" s="16">
        <v>9.8057000000000005E-4</v>
      </c>
      <c r="CK10" s="16">
        <v>1.28913E-4</v>
      </c>
      <c r="CL10" s="16">
        <v>5.7299999999999997E-5</v>
      </c>
      <c r="CM10" s="16" t="s">
        <v>118</v>
      </c>
      <c r="CN10" s="16" t="s">
        <v>118</v>
      </c>
      <c r="CO10" s="16" t="s">
        <v>118</v>
      </c>
      <c r="CP10" s="16">
        <v>4.5770419999999999E-3</v>
      </c>
      <c r="CQ10" s="16" t="s">
        <v>118</v>
      </c>
      <c r="CR10" s="16" t="s">
        <v>118</v>
      </c>
      <c r="CS10" s="16">
        <v>1.5474900000000001E-4</v>
      </c>
      <c r="CT10" s="16">
        <v>1.0462889999999999E-3</v>
      </c>
      <c r="CU10" s="16" t="s">
        <v>118</v>
      </c>
      <c r="CV10" s="16">
        <v>7.3399999999999995E-5</v>
      </c>
      <c r="CW10" s="16" t="s">
        <v>118</v>
      </c>
      <c r="CX10" s="16" t="s">
        <v>118</v>
      </c>
      <c r="CY10" s="16">
        <v>3.3500000000000001E-5</v>
      </c>
      <c r="CZ10" s="16">
        <v>1.2615E-4</v>
      </c>
      <c r="DA10" s="16" t="s">
        <v>118</v>
      </c>
      <c r="DB10" s="16">
        <v>2.0800000000000001E-5</v>
      </c>
      <c r="DC10" s="16" t="s">
        <v>118</v>
      </c>
      <c r="DD10" s="16" t="s">
        <v>118</v>
      </c>
      <c r="DE10" s="16" t="s">
        <v>118</v>
      </c>
      <c r="DF10" s="16" t="s">
        <v>118</v>
      </c>
      <c r="DG10" s="16" t="s">
        <v>118</v>
      </c>
      <c r="DH10" s="16" t="s">
        <v>118</v>
      </c>
      <c r="DI10" s="16" t="s">
        <v>118</v>
      </c>
      <c r="DJ10" s="16" t="s">
        <v>118</v>
      </c>
      <c r="DK10" s="16" t="s">
        <v>118</v>
      </c>
      <c r="DL10" s="16" t="s">
        <v>118</v>
      </c>
      <c r="DM10" s="16" t="s">
        <v>118</v>
      </c>
      <c r="DN10" s="16" t="s">
        <v>118</v>
      </c>
      <c r="DO10" s="16">
        <v>1.7900000000000001E-5</v>
      </c>
      <c r="DP10" s="16" t="s">
        <v>118</v>
      </c>
      <c r="DQ10" s="16" t="s">
        <v>118</v>
      </c>
      <c r="DR10" s="16" t="s">
        <v>118</v>
      </c>
      <c r="DS10" s="16" t="s">
        <v>118</v>
      </c>
      <c r="DT10" s="16" t="s">
        <v>118</v>
      </c>
      <c r="DU10" s="16" t="s">
        <v>118</v>
      </c>
      <c r="DV10" s="16" t="s">
        <v>118</v>
      </c>
      <c r="DW10" s="16" t="s">
        <v>118</v>
      </c>
      <c r="DX10" s="16" t="s">
        <v>118</v>
      </c>
      <c r="DY10" s="16">
        <v>4.5200000000000001E-5</v>
      </c>
      <c r="DZ10" s="16" t="s">
        <v>118</v>
      </c>
      <c r="EA10" s="16" t="s">
        <v>118</v>
      </c>
      <c r="EB10" s="16" t="s">
        <v>118</v>
      </c>
      <c r="EC10" s="16" t="s">
        <v>118</v>
      </c>
      <c r="ED10" s="16" t="s">
        <v>118</v>
      </c>
      <c r="EE10" s="16" t="s">
        <v>118</v>
      </c>
      <c r="EF10" s="16" t="s">
        <v>118</v>
      </c>
      <c r="EG10" s="16" t="s">
        <v>118</v>
      </c>
      <c r="EH10" s="16" t="s">
        <v>118</v>
      </c>
      <c r="EI10" s="16" t="s">
        <v>118</v>
      </c>
      <c r="EJ10" s="16" t="s">
        <v>118</v>
      </c>
      <c r="EK10" s="16" t="s">
        <v>118</v>
      </c>
      <c r="EL10" s="16" t="s">
        <v>118</v>
      </c>
      <c r="EM10" s="56" t="s">
        <v>118</v>
      </c>
      <c r="EN10" s="19"/>
      <c r="EO10" s="57">
        <f t="shared" si="0"/>
        <v>8.8479944339999967</v>
      </c>
    </row>
    <row r="11" spans="1:145">
      <c r="A11" s="33" t="s">
        <v>274</v>
      </c>
      <c r="B11" s="16">
        <v>0.76725401500000001</v>
      </c>
      <c r="C11" s="16">
        <v>3.28543574</v>
      </c>
      <c r="D11" s="16" t="s">
        <v>118</v>
      </c>
      <c r="E11" s="16">
        <v>0.34060348299999998</v>
      </c>
      <c r="F11" s="16" t="s">
        <v>118</v>
      </c>
      <c r="G11" s="16">
        <v>1.5922605430000001</v>
      </c>
      <c r="H11" s="16">
        <v>4.0029701000000001E-2</v>
      </c>
      <c r="I11" s="16">
        <v>0.231320789</v>
      </c>
      <c r="J11" s="16">
        <v>8.7200669999999994E-2</v>
      </c>
      <c r="K11" s="16">
        <v>9.4929279000000005E-2</v>
      </c>
      <c r="L11" s="16">
        <v>5.2570158999999998E-2</v>
      </c>
      <c r="M11" s="16" t="s">
        <v>118</v>
      </c>
      <c r="N11" s="16">
        <v>7.7174610000000001E-3</v>
      </c>
      <c r="O11" s="16">
        <v>3.9044180999999997E-2</v>
      </c>
      <c r="P11" s="16">
        <v>1.3900617000000001E-2</v>
      </c>
      <c r="Q11" s="16">
        <v>4.1922579999999999E-3</v>
      </c>
      <c r="R11" s="16">
        <v>4.4526237000000003E-2</v>
      </c>
      <c r="S11" s="16">
        <v>3.2484146999999998E-2</v>
      </c>
      <c r="T11" s="16">
        <v>2.2409060000000001E-2</v>
      </c>
      <c r="U11" s="16">
        <v>3.16804E-3</v>
      </c>
      <c r="V11" s="16">
        <v>1.208429E-3</v>
      </c>
      <c r="W11" s="16">
        <v>1.8859055E-2</v>
      </c>
      <c r="X11" s="16">
        <v>0.25978202900000003</v>
      </c>
      <c r="Y11" s="16" t="s">
        <v>118</v>
      </c>
      <c r="Z11" s="16">
        <v>2.9244216E-2</v>
      </c>
      <c r="AA11" s="16">
        <v>3.2741390000000001E-3</v>
      </c>
      <c r="AB11" s="16" t="s">
        <v>118</v>
      </c>
      <c r="AC11" s="16">
        <v>1.0885904E-2</v>
      </c>
      <c r="AD11" s="16">
        <v>2.6611809999999999E-3</v>
      </c>
      <c r="AE11" s="16" t="s">
        <v>118</v>
      </c>
      <c r="AF11" s="16">
        <v>1.6208570000000001E-3</v>
      </c>
      <c r="AG11" s="16">
        <v>3.280636E-3</v>
      </c>
      <c r="AH11" s="16" t="s">
        <v>118</v>
      </c>
      <c r="AI11" s="16" t="s">
        <v>118</v>
      </c>
      <c r="AJ11" s="16" t="s">
        <v>118</v>
      </c>
      <c r="AK11" s="16">
        <v>2.2357240000000001E-3</v>
      </c>
      <c r="AL11" s="16">
        <v>1.4019569999999999E-3</v>
      </c>
      <c r="AM11" s="16" t="s">
        <v>118</v>
      </c>
      <c r="AN11" s="16" t="s">
        <v>118</v>
      </c>
      <c r="AO11" s="16" t="s">
        <v>118</v>
      </c>
      <c r="AP11" s="16">
        <v>4.6968499999999998E-3</v>
      </c>
      <c r="AQ11" s="16" t="s">
        <v>118</v>
      </c>
      <c r="AR11" s="16" t="s">
        <v>118</v>
      </c>
      <c r="AS11" s="16" t="s">
        <v>118</v>
      </c>
      <c r="AT11" s="16" t="s">
        <v>118</v>
      </c>
      <c r="AU11" s="16" t="s">
        <v>118</v>
      </c>
      <c r="AV11" s="16">
        <v>4.523361E-3</v>
      </c>
      <c r="AW11" s="16" t="s">
        <v>118</v>
      </c>
      <c r="AX11" s="16">
        <v>1.3858430000000001E-3</v>
      </c>
      <c r="AY11" s="16" t="s">
        <v>118</v>
      </c>
      <c r="AZ11" s="16" t="s">
        <v>118</v>
      </c>
      <c r="BA11" s="16" t="s">
        <v>118</v>
      </c>
      <c r="BB11" s="16">
        <v>1.5152181000000001E-2</v>
      </c>
      <c r="BC11" s="16" t="s">
        <v>118</v>
      </c>
      <c r="BD11" s="16">
        <v>2.4252729999999999E-3</v>
      </c>
      <c r="BE11" s="16" t="s">
        <v>118</v>
      </c>
      <c r="BF11" s="16" t="s">
        <v>118</v>
      </c>
      <c r="BG11" s="16" t="s">
        <v>118</v>
      </c>
      <c r="BH11" s="16">
        <v>5.3514399999999998E-4</v>
      </c>
      <c r="BI11" s="16" t="s">
        <v>118</v>
      </c>
      <c r="BJ11" s="16">
        <v>4.3120300000000001E-4</v>
      </c>
      <c r="BK11" s="16">
        <v>1.7392289999999999E-3</v>
      </c>
      <c r="BL11" s="16" t="s">
        <v>118</v>
      </c>
      <c r="BM11" s="16">
        <v>8.2835199999999997E-4</v>
      </c>
      <c r="BN11" s="16" t="s">
        <v>118</v>
      </c>
      <c r="BO11" s="16" t="s">
        <v>118</v>
      </c>
      <c r="BP11" s="16">
        <v>3.6888685999999997E-2</v>
      </c>
      <c r="BQ11" s="16" t="s">
        <v>118</v>
      </c>
      <c r="BR11" s="16" t="s">
        <v>118</v>
      </c>
      <c r="BS11" s="16">
        <v>8.4336979999999999E-3</v>
      </c>
      <c r="BT11" s="16" t="s">
        <v>118</v>
      </c>
      <c r="BU11" s="16" t="s">
        <v>118</v>
      </c>
      <c r="BV11" s="16" t="s">
        <v>118</v>
      </c>
      <c r="BW11" s="16" t="s">
        <v>118</v>
      </c>
      <c r="BX11" s="16" t="s">
        <v>118</v>
      </c>
      <c r="BY11" s="16" t="s">
        <v>118</v>
      </c>
      <c r="BZ11" s="16">
        <v>3.7868400000000001E-4</v>
      </c>
      <c r="CA11" s="16" t="s">
        <v>118</v>
      </c>
      <c r="CB11" s="16" t="s">
        <v>118</v>
      </c>
      <c r="CC11" s="16" t="s">
        <v>118</v>
      </c>
      <c r="CD11" s="16" t="s">
        <v>118</v>
      </c>
      <c r="CE11" s="16" t="s">
        <v>118</v>
      </c>
      <c r="CF11" s="16" t="s">
        <v>118</v>
      </c>
      <c r="CG11" s="16" t="s">
        <v>118</v>
      </c>
      <c r="CH11" s="16" t="s">
        <v>118</v>
      </c>
      <c r="CI11" s="16" t="s">
        <v>118</v>
      </c>
      <c r="CJ11" s="16" t="s">
        <v>118</v>
      </c>
      <c r="CK11" s="16">
        <v>2.6813899999999998E-4</v>
      </c>
      <c r="CL11" s="16">
        <v>5.0756100000000001E-4</v>
      </c>
      <c r="CM11" s="16" t="s">
        <v>118</v>
      </c>
      <c r="CN11" s="16" t="s">
        <v>118</v>
      </c>
      <c r="CO11" s="16">
        <v>1.994319E-3</v>
      </c>
      <c r="CP11" s="16" t="s">
        <v>118</v>
      </c>
      <c r="CQ11" s="16" t="s">
        <v>118</v>
      </c>
      <c r="CR11" s="16" t="s">
        <v>118</v>
      </c>
      <c r="CS11" s="16" t="s">
        <v>118</v>
      </c>
      <c r="CT11" s="16" t="s">
        <v>118</v>
      </c>
      <c r="CU11" s="16" t="s">
        <v>118</v>
      </c>
      <c r="CV11" s="16" t="s">
        <v>118</v>
      </c>
      <c r="CW11" s="16" t="s">
        <v>118</v>
      </c>
      <c r="CX11" s="16" t="s">
        <v>118</v>
      </c>
      <c r="CY11" s="16" t="s">
        <v>118</v>
      </c>
      <c r="CZ11" s="16" t="s">
        <v>118</v>
      </c>
      <c r="DA11" s="16" t="s">
        <v>118</v>
      </c>
      <c r="DB11" s="16" t="s">
        <v>118</v>
      </c>
      <c r="DC11" s="16" t="s">
        <v>118</v>
      </c>
      <c r="DD11" s="16" t="s">
        <v>118</v>
      </c>
      <c r="DE11" s="16" t="s">
        <v>118</v>
      </c>
      <c r="DF11" s="16" t="s">
        <v>118</v>
      </c>
      <c r="DG11" s="16">
        <v>1.2500000000000001E-5</v>
      </c>
      <c r="DH11" s="16">
        <v>8.7999999999999998E-5</v>
      </c>
      <c r="DI11" s="16" t="s">
        <v>118</v>
      </c>
      <c r="DJ11" s="16" t="s">
        <v>118</v>
      </c>
      <c r="DK11" s="16" t="s">
        <v>118</v>
      </c>
      <c r="DL11" s="16" t="s">
        <v>118</v>
      </c>
      <c r="DM11" s="16" t="s">
        <v>118</v>
      </c>
      <c r="DN11" s="16" t="s">
        <v>118</v>
      </c>
      <c r="DO11" s="16" t="s">
        <v>118</v>
      </c>
      <c r="DP11" s="16" t="s">
        <v>118</v>
      </c>
      <c r="DQ11" s="16" t="s">
        <v>118</v>
      </c>
      <c r="DR11" s="16" t="s">
        <v>118</v>
      </c>
      <c r="DS11" s="16" t="s">
        <v>118</v>
      </c>
      <c r="DT11" s="16" t="s">
        <v>118</v>
      </c>
      <c r="DU11" s="16" t="s">
        <v>118</v>
      </c>
      <c r="DV11" s="16" t="s">
        <v>118</v>
      </c>
      <c r="DW11" s="16" t="s">
        <v>118</v>
      </c>
      <c r="DX11" s="16" t="s">
        <v>118</v>
      </c>
      <c r="DY11" s="16" t="s">
        <v>118</v>
      </c>
      <c r="DZ11" s="16" t="s">
        <v>118</v>
      </c>
      <c r="EA11" s="16" t="s">
        <v>118</v>
      </c>
      <c r="EB11" s="16" t="s">
        <v>118</v>
      </c>
      <c r="EC11" s="16" t="s">
        <v>118</v>
      </c>
      <c r="ED11" s="16" t="s">
        <v>118</v>
      </c>
      <c r="EE11" s="16" t="s">
        <v>118</v>
      </c>
      <c r="EF11" s="16" t="s">
        <v>118</v>
      </c>
      <c r="EG11" s="16" t="s">
        <v>118</v>
      </c>
      <c r="EH11" s="16" t="s">
        <v>118</v>
      </c>
      <c r="EI11" s="16" t="s">
        <v>118</v>
      </c>
      <c r="EJ11" s="16" t="s">
        <v>118</v>
      </c>
      <c r="EK11" s="16" t="s">
        <v>118</v>
      </c>
      <c r="EL11" s="16" t="s">
        <v>118</v>
      </c>
      <c r="EM11" s="56" t="s">
        <v>118</v>
      </c>
      <c r="EN11" s="19"/>
      <c r="EO11" s="57">
        <f t="shared" si="0"/>
        <v>7.0737895300000027</v>
      </c>
    </row>
    <row r="12" spans="1:145">
      <c r="A12" s="33" t="s">
        <v>275</v>
      </c>
      <c r="B12" s="16">
        <v>38.771902910000001</v>
      </c>
      <c r="C12" s="16">
        <v>11.90970456</v>
      </c>
      <c r="D12" s="16">
        <v>4.8862093959999999</v>
      </c>
      <c r="E12" s="16">
        <v>3.6331038179999999</v>
      </c>
      <c r="F12" s="16">
        <v>3.9576171919999998</v>
      </c>
      <c r="G12" s="16">
        <v>0.85832794899999998</v>
      </c>
      <c r="H12" s="16">
        <v>0.67742570499999999</v>
      </c>
      <c r="I12" s="16">
        <v>0.87002318999999995</v>
      </c>
      <c r="J12" s="16">
        <v>0.97490348900000001</v>
      </c>
      <c r="K12" s="16">
        <v>0.31851785999999999</v>
      </c>
      <c r="L12" s="16">
        <v>1.296730594</v>
      </c>
      <c r="M12" s="16">
        <v>0.32549339300000002</v>
      </c>
      <c r="N12" s="16">
        <v>0.37978031000000001</v>
      </c>
      <c r="O12" s="16">
        <v>0.24601008399999999</v>
      </c>
      <c r="P12" s="16">
        <v>0.17306268499999999</v>
      </c>
      <c r="Q12" s="16">
        <v>0.22734939600000001</v>
      </c>
      <c r="R12" s="16">
        <v>0.19294702499999999</v>
      </c>
      <c r="S12" s="16">
        <v>0.18740854000000001</v>
      </c>
      <c r="T12" s="16">
        <v>0.114370766</v>
      </c>
      <c r="U12" s="16">
        <v>0.18691434500000001</v>
      </c>
      <c r="V12" s="16">
        <v>5.9558279999999998E-3</v>
      </c>
      <c r="W12" s="16">
        <v>1.1786909E-2</v>
      </c>
      <c r="X12" s="16">
        <v>3.403695E-3</v>
      </c>
      <c r="Y12" s="16" t="s">
        <v>118</v>
      </c>
      <c r="Z12" s="16">
        <v>8.7732648999999996E-2</v>
      </c>
      <c r="AA12" s="16">
        <v>5.9186359999999997E-3</v>
      </c>
      <c r="AB12" s="16" t="s">
        <v>118</v>
      </c>
      <c r="AC12" s="16">
        <v>7.6552486000000003E-2</v>
      </c>
      <c r="AD12" s="16" t="s">
        <v>118</v>
      </c>
      <c r="AE12" s="16">
        <v>0.27856932499999998</v>
      </c>
      <c r="AF12" s="16">
        <v>2.4118357999999999E-2</v>
      </c>
      <c r="AG12" s="16">
        <v>2.5499489E-2</v>
      </c>
      <c r="AH12" s="16">
        <v>7.8504300000000003E-3</v>
      </c>
      <c r="AI12" s="16">
        <v>4.2586936999999998E-2</v>
      </c>
      <c r="AJ12" s="16">
        <v>0.23094514299999999</v>
      </c>
      <c r="AK12" s="16">
        <v>1.3414341999999999E-2</v>
      </c>
      <c r="AL12" s="16">
        <v>8.4117440000000005E-3</v>
      </c>
      <c r="AM12" s="16">
        <v>0.12466366399999999</v>
      </c>
      <c r="AN12" s="16">
        <v>2.0772543000000001E-2</v>
      </c>
      <c r="AO12" s="16">
        <v>1.4513717000000001E-2</v>
      </c>
      <c r="AP12" s="16">
        <v>5.8006096E-2</v>
      </c>
      <c r="AQ12" s="16">
        <v>5.6127853999999998E-2</v>
      </c>
      <c r="AR12" s="16">
        <v>2.3480065000000001E-2</v>
      </c>
      <c r="AS12" s="16">
        <v>2.9036669000000001E-2</v>
      </c>
      <c r="AT12" s="16">
        <v>3.2646556E-2</v>
      </c>
      <c r="AU12" s="16">
        <v>3.3701615999999997E-2</v>
      </c>
      <c r="AV12" s="16">
        <v>4.7314353000000003E-2</v>
      </c>
      <c r="AW12" s="16">
        <v>2.679053E-2</v>
      </c>
      <c r="AX12" s="16">
        <v>1.1994070000000001E-2</v>
      </c>
      <c r="AY12" s="16" t="s">
        <v>118</v>
      </c>
      <c r="AZ12" s="16">
        <v>2.1097246E-2</v>
      </c>
      <c r="BA12" s="16" t="s">
        <v>118</v>
      </c>
      <c r="BB12" s="16">
        <v>2.5001098999999999E-2</v>
      </c>
      <c r="BC12" s="16" t="s">
        <v>118</v>
      </c>
      <c r="BD12" s="16">
        <v>5.9050129999999998E-3</v>
      </c>
      <c r="BE12" s="16" t="s">
        <v>118</v>
      </c>
      <c r="BF12" s="16">
        <v>3.2696320000000002E-3</v>
      </c>
      <c r="BG12" s="16">
        <v>1.4170835E-2</v>
      </c>
      <c r="BH12" s="16">
        <v>5.1407550000000003E-3</v>
      </c>
      <c r="BI12" s="16">
        <v>1.8020110000000001E-3</v>
      </c>
      <c r="BJ12" s="16">
        <v>7.6179280000000004E-3</v>
      </c>
      <c r="BK12" s="16">
        <v>2.241673E-3</v>
      </c>
      <c r="BL12" s="16" t="s">
        <v>118</v>
      </c>
      <c r="BM12" s="16">
        <v>6.3245829999999999E-3</v>
      </c>
      <c r="BN12" s="16" t="s">
        <v>118</v>
      </c>
      <c r="BO12" s="16">
        <v>2.8616281E-2</v>
      </c>
      <c r="BP12" s="16" t="s">
        <v>118</v>
      </c>
      <c r="BQ12" s="16" t="s">
        <v>118</v>
      </c>
      <c r="BR12" s="16">
        <v>7.8206749999999992E-3</v>
      </c>
      <c r="BS12" s="16">
        <v>1.4132143E-2</v>
      </c>
      <c r="BT12" s="16">
        <v>3.042912E-3</v>
      </c>
      <c r="BU12" s="16" t="s">
        <v>118</v>
      </c>
      <c r="BV12" s="16" t="s">
        <v>118</v>
      </c>
      <c r="BW12" s="16">
        <v>2.6976690000000002E-3</v>
      </c>
      <c r="BX12" s="16">
        <v>1.6156759999999999E-3</v>
      </c>
      <c r="BY12" s="16" t="s">
        <v>118</v>
      </c>
      <c r="BZ12" s="16">
        <v>1.8934189999999999E-3</v>
      </c>
      <c r="CA12" s="16">
        <v>1.118408E-3</v>
      </c>
      <c r="CB12" s="16" t="s">
        <v>118</v>
      </c>
      <c r="CC12" s="16">
        <v>5.7175200000000002E-4</v>
      </c>
      <c r="CD12" s="16">
        <v>8.2254489999999993E-3</v>
      </c>
      <c r="CE12" s="16">
        <v>1.2204326999999999E-2</v>
      </c>
      <c r="CF12" s="16">
        <v>5.0122550000000002E-3</v>
      </c>
      <c r="CG12" s="16">
        <v>2.8644199999999998E-4</v>
      </c>
      <c r="CH12" s="16">
        <v>9.8142900000000003E-4</v>
      </c>
      <c r="CI12" s="16">
        <v>6.1265400000000002E-4</v>
      </c>
      <c r="CJ12" s="16" t="s">
        <v>118</v>
      </c>
      <c r="CK12" s="16">
        <v>4.6924299999999999E-4</v>
      </c>
      <c r="CL12" s="16">
        <v>3.9294999999999998E-4</v>
      </c>
      <c r="CM12" s="16" t="s">
        <v>118</v>
      </c>
      <c r="CN12" s="16" t="s">
        <v>118</v>
      </c>
      <c r="CO12" s="16">
        <v>3.4277359999999998E-3</v>
      </c>
      <c r="CP12" s="16" t="s">
        <v>118</v>
      </c>
      <c r="CQ12" s="16" t="s">
        <v>118</v>
      </c>
      <c r="CR12" s="16">
        <v>2.65648E-4</v>
      </c>
      <c r="CS12" s="16">
        <v>2.2972699999999999E-4</v>
      </c>
      <c r="CT12" s="16">
        <v>9.4165999999999998E-4</v>
      </c>
      <c r="CU12" s="16">
        <v>2.4552469999999998E-3</v>
      </c>
      <c r="CV12" s="16">
        <v>5.1517800000000003E-4</v>
      </c>
      <c r="CW12" s="16" t="s">
        <v>118</v>
      </c>
      <c r="CX12" s="16">
        <v>2.7227060000000001E-3</v>
      </c>
      <c r="CY12" s="16">
        <v>4.1573700000000001E-4</v>
      </c>
      <c r="CZ12" s="16">
        <v>3.9254999999999997E-4</v>
      </c>
      <c r="DA12" s="16" t="s">
        <v>118</v>
      </c>
      <c r="DB12" s="16">
        <v>1.11273E-4</v>
      </c>
      <c r="DC12" s="16" t="s">
        <v>118</v>
      </c>
      <c r="DD12" s="16" t="s">
        <v>118</v>
      </c>
      <c r="DE12" s="16" t="s">
        <v>118</v>
      </c>
      <c r="DF12" s="16">
        <v>5.94E-5</v>
      </c>
      <c r="DG12" s="16">
        <v>9.9854000000000002E-4</v>
      </c>
      <c r="DH12" s="16">
        <v>5.8091700000000002E-4</v>
      </c>
      <c r="DI12" s="16">
        <v>1.1752300000000001E-4</v>
      </c>
      <c r="DJ12" s="16" t="s">
        <v>118</v>
      </c>
      <c r="DK12" s="16" t="s">
        <v>118</v>
      </c>
      <c r="DL12" s="16" t="s">
        <v>118</v>
      </c>
      <c r="DM12" s="16" t="s">
        <v>118</v>
      </c>
      <c r="DN12" s="16">
        <v>1.46716E-4</v>
      </c>
      <c r="DO12" s="16">
        <v>8.3700000000000002E-5</v>
      </c>
      <c r="DP12" s="16">
        <v>4.2200000000000003E-5</v>
      </c>
      <c r="DQ12" s="16" t="s">
        <v>118</v>
      </c>
      <c r="DR12" s="16" t="s">
        <v>118</v>
      </c>
      <c r="DS12" s="16" t="s">
        <v>118</v>
      </c>
      <c r="DT12" s="16" t="s">
        <v>118</v>
      </c>
      <c r="DU12" s="16">
        <v>1.05519E-4</v>
      </c>
      <c r="DV12" s="16" t="s">
        <v>118</v>
      </c>
      <c r="DW12" s="16">
        <v>2.1399999999999998E-5</v>
      </c>
      <c r="DX12" s="16">
        <v>1.43E-5</v>
      </c>
      <c r="DY12" s="16" t="s">
        <v>118</v>
      </c>
      <c r="DZ12" s="16" t="s">
        <v>118</v>
      </c>
      <c r="EA12" s="16" t="s">
        <v>118</v>
      </c>
      <c r="EB12" s="16">
        <v>1.9517300000000001E-4</v>
      </c>
      <c r="EC12" s="16" t="s">
        <v>118</v>
      </c>
      <c r="ED12" s="16" t="s">
        <v>118</v>
      </c>
      <c r="EE12" s="16" t="s">
        <v>118</v>
      </c>
      <c r="EF12" s="16" t="s">
        <v>118</v>
      </c>
      <c r="EG12" s="16" t="s">
        <v>118</v>
      </c>
      <c r="EH12" s="16" t="s">
        <v>118</v>
      </c>
      <c r="EI12" s="16">
        <v>3.1900000000000003E-5</v>
      </c>
      <c r="EJ12" s="16">
        <v>2.5199999999999999E-5</v>
      </c>
      <c r="EK12" s="16" t="s">
        <v>118</v>
      </c>
      <c r="EL12" s="16" t="s">
        <v>118</v>
      </c>
      <c r="EM12" s="56" t="s">
        <v>118</v>
      </c>
      <c r="EN12" s="19"/>
      <c r="EO12" s="57">
        <f t="shared" si="0"/>
        <v>71.685761319999997</v>
      </c>
    </row>
    <row r="13" spans="1:145">
      <c r="A13" s="33" t="s">
        <v>276</v>
      </c>
      <c r="B13" s="16">
        <v>7.0587369410000003</v>
      </c>
      <c r="C13" s="16" t="s">
        <v>118</v>
      </c>
      <c r="D13" s="16">
        <v>2.1866339789999998</v>
      </c>
      <c r="E13" s="16">
        <v>1.848990336</v>
      </c>
      <c r="F13" s="16" t="s">
        <v>118</v>
      </c>
      <c r="G13" s="16">
        <v>1.0076023750000001</v>
      </c>
      <c r="H13" s="16">
        <v>3.3871285000000001E-2</v>
      </c>
      <c r="I13" s="16">
        <v>0.48063319500000001</v>
      </c>
      <c r="J13" s="16">
        <v>0.51273993900000003</v>
      </c>
      <c r="K13" s="16">
        <v>0.48286368499999999</v>
      </c>
      <c r="L13" s="16">
        <v>0.35797775100000001</v>
      </c>
      <c r="M13" s="16" t="s">
        <v>118</v>
      </c>
      <c r="N13" s="16">
        <v>9.6671352000000002E-2</v>
      </c>
      <c r="O13" s="16">
        <v>0.13776564699999999</v>
      </c>
      <c r="P13" s="16">
        <v>5.2127315E-2</v>
      </c>
      <c r="Q13" s="16">
        <v>0.12867008399999999</v>
      </c>
      <c r="R13" s="16">
        <v>1.4842078999999999E-2</v>
      </c>
      <c r="S13" s="16">
        <v>1.4159756000000001E-2</v>
      </c>
      <c r="T13" s="16">
        <v>1.5855470000000001E-3</v>
      </c>
      <c r="U13" s="16">
        <v>3.3475619999999998E-2</v>
      </c>
      <c r="V13" s="16">
        <v>1.0357960000000001E-3</v>
      </c>
      <c r="W13" s="16">
        <v>8.2508370000000004E-3</v>
      </c>
      <c r="X13" s="16" t="s">
        <v>118</v>
      </c>
      <c r="Y13" s="16" t="s">
        <v>118</v>
      </c>
      <c r="Z13" s="16">
        <v>2.9244216E-2</v>
      </c>
      <c r="AA13" s="16">
        <v>1.5866982000000002E-2</v>
      </c>
      <c r="AB13" s="16" t="s">
        <v>118</v>
      </c>
      <c r="AC13" s="16">
        <v>6.3208470000000001E-3</v>
      </c>
      <c r="AD13" s="16" t="s">
        <v>118</v>
      </c>
      <c r="AE13" s="16" t="s">
        <v>118</v>
      </c>
      <c r="AF13" s="16">
        <v>1.4133876E-2</v>
      </c>
      <c r="AG13" s="16">
        <v>1.3122544E-2</v>
      </c>
      <c r="AH13" s="16">
        <v>3.4359849999999999E-3</v>
      </c>
      <c r="AI13" s="16" t="s">
        <v>118</v>
      </c>
      <c r="AJ13" s="16" t="s">
        <v>118</v>
      </c>
      <c r="AK13" s="16">
        <v>5.5893089999999998E-3</v>
      </c>
      <c r="AL13" s="16">
        <v>3.5048929999999998E-3</v>
      </c>
      <c r="AM13" s="16" t="s">
        <v>118</v>
      </c>
      <c r="AN13" s="16">
        <v>4.98541E-3</v>
      </c>
      <c r="AO13" s="16" t="s">
        <v>118</v>
      </c>
      <c r="AP13" s="16" t="s">
        <v>118</v>
      </c>
      <c r="AQ13" s="16" t="s">
        <v>118</v>
      </c>
      <c r="AR13" s="16">
        <v>9.908587E-3</v>
      </c>
      <c r="AS13" s="16">
        <v>9.9704219999999996E-3</v>
      </c>
      <c r="AT13" s="16" t="s">
        <v>118</v>
      </c>
      <c r="AU13" s="16" t="s">
        <v>118</v>
      </c>
      <c r="AV13" s="16" t="s">
        <v>118</v>
      </c>
      <c r="AW13" s="16" t="s">
        <v>118</v>
      </c>
      <c r="AX13" s="16">
        <v>6.2145439999999998E-3</v>
      </c>
      <c r="AY13" s="16" t="s">
        <v>118</v>
      </c>
      <c r="AZ13" s="16" t="s">
        <v>118</v>
      </c>
      <c r="BA13" s="16" t="s">
        <v>118</v>
      </c>
      <c r="BB13" s="16">
        <v>7.954895E-3</v>
      </c>
      <c r="BC13" s="16" t="s">
        <v>118</v>
      </c>
      <c r="BD13" s="16">
        <v>5.2723329999999997E-3</v>
      </c>
      <c r="BE13" s="16" t="s">
        <v>118</v>
      </c>
      <c r="BF13" s="16">
        <v>1.277095E-3</v>
      </c>
      <c r="BG13" s="16" t="s">
        <v>118</v>
      </c>
      <c r="BH13" s="16">
        <v>9.9233429999999994E-3</v>
      </c>
      <c r="BI13" s="16">
        <v>2.3168720000000002E-3</v>
      </c>
      <c r="BJ13" s="16">
        <v>3.7131410000000001E-3</v>
      </c>
      <c r="BK13" s="16">
        <v>8.4062700000000004E-4</v>
      </c>
      <c r="BL13" s="16" t="s">
        <v>118</v>
      </c>
      <c r="BM13" s="16">
        <v>5.4290700000000002E-4</v>
      </c>
      <c r="BN13" s="16" t="s">
        <v>118</v>
      </c>
      <c r="BO13" s="16" t="s">
        <v>118</v>
      </c>
      <c r="BP13" s="16" t="s">
        <v>118</v>
      </c>
      <c r="BQ13" s="16" t="s">
        <v>118</v>
      </c>
      <c r="BR13" s="16" t="s">
        <v>118</v>
      </c>
      <c r="BS13" s="16" t="s">
        <v>118</v>
      </c>
      <c r="BT13" s="16">
        <v>4.9344500000000002E-4</v>
      </c>
      <c r="BU13" s="16" t="s">
        <v>118</v>
      </c>
      <c r="BV13" s="16" t="s">
        <v>118</v>
      </c>
      <c r="BW13" s="16" t="s">
        <v>118</v>
      </c>
      <c r="BX13" s="16" t="s">
        <v>118</v>
      </c>
      <c r="BY13" s="16" t="s">
        <v>118</v>
      </c>
      <c r="BZ13" s="16">
        <v>3.7868400000000001E-4</v>
      </c>
      <c r="CA13" s="16" t="s">
        <v>118</v>
      </c>
      <c r="CB13" s="16" t="s">
        <v>118</v>
      </c>
      <c r="CC13" s="16">
        <v>1.298032E-3</v>
      </c>
      <c r="CD13" s="16" t="s">
        <v>118</v>
      </c>
      <c r="CE13" s="16" t="s">
        <v>118</v>
      </c>
      <c r="CF13" s="16" t="s">
        <v>118</v>
      </c>
      <c r="CG13" s="16" t="s">
        <v>118</v>
      </c>
      <c r="CH13" s="16" t="s">
        <v>118</v>
      </c>
      <c r="CI13" s="16">
        <v>3.0632700000000001E-4</v>
      </c>
      <c r="CJ13" s="16" t="s">
        <v>118</v>
      </c>
      <c r="CK13" s="16">
        <v>1.5985199999999999E-4</v>
      </c>
      <c r="CL13" s="16">
        <v>4.0932300000000001E-4</v>
      </c>
      <c r="CM13" s="16" t="s">
        <v>118</v>
      </c>
      <c r="CN13" s="16" t="s">
        <v>118</v>
      </c>
      <c r="CO13" s="16" t="s">
        <v>118</v>
      </c>
      <c r="CP13" s="16" t="s">
        <v>118</v>
      </c>
      <c r="CQ13" s="16" t="s">
        <v>118</v>
      </c>
      <c r="CR13" s="16" t="s">
        <v>118</v>
      </c>
      <c r="CS13" s="16">
        <v>7.1899999999999999E-5</v>
      </c>
      <c r="CT13" s="16" t="s">
        <v>118</v>
      </c>
      <c r="CU13" s="16" t="s">
        <v>118</v>
      </c>
      <c r="CV13" s="16" t="s">
        <v>118</v>
      </c>
      <c r="CW13" s="16" t="s">
        <v>118</v>
      </c>
      <c r="CX13" s="16" t="s">
        <v>118</v>
      </c>
      <c r="CY13" s="16" t="s">
        <v>118</v>
      </c>
      <c r="CZ13" s="16">
        <v>1.8600000000000001E-5</v>
      </c>
      <c r="DA13" s="16" t="s">
        <v>118</v>
      </c>
      <c r="DB13" s="16">
        <v>3.8800000000000001E-5</v>
      </c>
      <c r="DC13" s="16" t="s">
        <v>118</v>
      </c>
      <c r="DD13" s="16" t="s">
        <v>118</v>
      </c>
      <c r="DE13" s="16" t="s">
        <v>118</v>
      </c>
      <c r="DF13" s="16" t="s">
        <v>118</v>
      </c>
      <c r="DG13" s="16" t="s">
        <v>118</v>
      </c>
      <c r="DH13" s="16" t="s">
        <v>118</v>
      </c>
      <c r="DI13" s="16" t="s">
        <v>118</v>
      </c>
      <c r="DJ13" s="16" t="s">
        <v>118</v>
      </c>
      <c r="DK13" s="16" t="s">
        <v>118</v>
      </c>
      <c r="DL13" s="16" t="s">
        <v>118</v>
      </c>
      <c r="DM13" s="16" t="s">
        <v>118</v>
      </c>
      <c r="DN13" s="16" t="s">
        <v>118</v>
      </c>
      <c r="DO13" s="16">
        <v>1.2E-5</v>
      </c>
      <c r="DP13" s="16" t="s">
        <v>118</v>
      </c>
      <c r="DQ13" s="16" t="s">
        <v>118</v>
      </c>
      <c r="DR13" s="16" t="s">
        <v>118</v>
      </c>
      <c r="DS13" s="16" t="s">
        <v>118</v>
      </c>
      <c r="DT13" s="16" t="s">
        <v>118</v>
      </c>
      <c r="DU13" s="16" t="s">
        <v>118</v>
      </c>
      <c r="DV13" s="16" t="s">
        <v>118</v>
      </c>
      <c r="DW13" s="16" t="s">
        <v>118</v>
      </c>
      <c r="DX13" s="16" t="s">
        <v>118</v>
      </c>
      <c r="DY13" s="16" t="s">
        <v>118</v>
      </c>
      <c r="DZ13" s="16" t="s">
        <v>118</v>
      </c>
      <c r="EA13" s="16" t="s">
        <v>118</v>
      </c>
      <c r="EB13" s="16" t="s">
        <v>118</v>
      </c>
      <c r="EC13" s="16" t="s">
        <v>118</v>
      </c>
      <c r="ED13" s="16" t="s">
        <v>118</v>
      </c>
      <c r="EE13" s="16" t="s">
        <v>118</v>
      </c>
      <c r="EF13" s="16" t="s">
        <v>118</v>
      </c>
      <c r="EG13" s="16" t="s">
        <v>118</v>
      </c>
      <c r="EH13" s="16" t="s">
        <v>118</v>
      </c>
      <c r="EI13" s="16" t="s">
        <v>118</v>
      </c>
      <c r="EJ13" s="16" t="s">
        <v>118</v>
      </c>
      <c r="EK13" s="16" t="s">
        <v>118</v>
      </c>
      <c r="EL13" s="16" t="s">
        <v>118</v>
      </c>
      <c r="EM13" s="56" t="s">
        <v>118</v>
      </c>
      <c r="EN13" s="19"/>
      <c r="EO13" s="57">
        <f t="shared" si="0"/>
        <v>14.615959309999997</v>
      </c>
    </row>
    <row r="14" spans="1:145">
      <c r="A14" s="33" t="s">
        <v>277</v>
      </c>
      <c r="B14" s="16">
        <v>4.6546743599999996</v>
      </c>
      <c r="C14" s="16" t="s">
        <v>118</v>
      </c>
      <c r="D14" s="16">
        <v>1.8174045809999999</v>
      </c>
      <c r="E14" s="16">
        <v>0.72986460600000003</v>
      </c>
      <c r="F14" s="16">
        <v>0.84806082699999996</v>
      </c>
      <c r="G14" s="16" t="s">
        <v>118</v>
      </c>
      <c r="H14" s="16" t="s">
        <v>118</v>
      </c>
      <c r="I14" s="16">
        <v>3.778239557</v>
      </c>
      <c r="J14" s="16">
        <v>0.21800167500000001</v>
      </c>
      <c r="K14" s="16">
        <v>0.33730023999999997</v>
      </c>
      <c r="L14" s="16">
        <v>0.14018709100000001</v>
      </c>
      <c r="M14" s="16" t="s">
        <v>118</v>
      </c>
      <c r="N14" s="16">
        <v>3.0057479000000002E-2</v>
      </c>
      <c r="O14" s="16">
        <v>0.176492395</v>
      </c>
      <c r="P14" s="16">
        <v>2.7801235000000001E-2</v>
      </c>
      <c r="Q14" s="16">
        <v>4.9275159999999998E-2</v>
      </c>
      <c r="R14" s="16">
        <v>0.14099974900000001</v>
      </c>
      <c r="S14" s="16" t="s">
        <v>118</v>
      </c>
      <c r="T14" s="16" t="s">
        <v>118</v>
      </c>
      <c r="U14" s="16">
        <v>1.2460956E-2</v>
      </c>
      <c r="V14" s="16">
        <v>1.553694E-3</v>
      </c>
      <c r="W14" s="16">
        <v>0.30003041800000002</v>
      </c>
      <c r="X14" s="16" t="s">
        <v>118</v>
      </c>
      <c r="Y14" s="16" t="s">
        <v>118</v>
      </c>
      <c r="Z14" s="16">
        <v>5.8488432999999999E-2</v>
      </c>
      <c r="AA14" s="16">
        <v>1.7000338E-2</v>
      </c>
      <c r="AB14" s="16" t="s">
        <v>118</v>
      </c>
      <c r="AC14" s="16" t="s">
        <v>118</v>
      </c>
      <c r="AD14" s="16">
        <v>7.5633580000000001E-3</v>
      </c>
      <c r="AE14" s="16" t="s">
        <v>118</v>
      </c>
      <c r="AF14" s="16">
        <v>6.4834300000000001E-3</v>
      </c>
      <c r="AG14" s="16">
        <v>1.0438387E-2</v>
      </c>
      <c r="AH14" s="16">
        <v>3.7317988000000003E-2</v>
      </c>
      <c r="AI14" s="16">
        <v>3.9747810000000001E-3</v>
      </c>
      <c r="AJ14" s="16" t="s">
        <v>118</v>
      </c>
      <c r="AK14" s="16">
        <v>4.4714469999999999E-3</v>
      </c>
      <c r="AL14" s="16" t="s">
        <v>118</v>
      </c>
      <c r="AM14" s="16" t="s">
        <v>118</v>
      </c>
      <c r="AN14" s="16" t="s">
        <v>118</v>
      </c>
      <c r="AO14" s="16" t="s">
        <v>118</v>
      </c>
      <c r="AP14" s="16" t="s">
        <v>118</v>
      </c>
      <c r="AQ14" s="16" t="s">
        <v>118</v>
      </c>
      <c r="AR14" s="16">
        <v>3.349823E-3</v>
      </c>
      <c r="AS14" s="16" t="s">
        <v>118</v>
      </c>
      <c r="AT14" s="16" t="s">
        <v>118</v>
      </c>
      <c r="AU14" s="16" t="s">
        <v>118</v>
      </c>
      <c r="AV14" s="16" t="s">
        <v>118</v>
      </c>
      <c r="AW14" s="16">
        <v>5.3424570000000001E-3</v>
      </c>
      <c r="AX14" s="16">
        <v>8.4207080000000007E-3</v>
      </c>
      <c r="AY14" s="16" t="s">
        <v>118</v>
      </c>
      <c r="AZ14" s="16" t="s">
        <v>118</v>
      </c>
      <c r="BA14" s="16" t="s">
        <v>118</v>
      </c>
      <c r="BB14" s="16">
        <v>1.515218E-3</v>
      </c>
      <c r="BC14" s="16" t="s">
        <v>118</v>
      </c>
      <c r="BD14" s="16">
        <v>1.2759045E-2</v>
      </c>
      <c r="BE14" s="16" t="s">
        <v>118</v>
      </c>
      <c r="BF14" s="16" t="s">
        <v>118</v>
      </c>
      <c r="BG14" s="16" t="s">
        <v>118</v>
      </c>
      <c r="BH14" s="16">
        <v>5.6885399999999997E-3</v>
      </c>
      <c r="BI14" s="16" t="s">
        <v>118</v>
      </c>
      <c r="BJ14" s="16">
        <v>1.8925039999999999E-3</v>
      </c>
      <c r="BK14" s="16">
        <v>1.1594859999999999E-3</v>
      </c>
      <c r="BL14" s="16" t="s">
        <v>118</v>
      </c>
      <c r="BM14" s="16">
        <v>3.2462499999999999E-4</v>
      </c>
      <c r="BN14" s="16" t="s">
        <v>118</v>
      </c>
      <c r="BO14" s="16" t="s">
        <v>118</v>
      </c>
      <c r="BP14" s="16" t="s">
        <v>118</v>
      </c>
      <c r="BQ14" s="16" t="s">
        <v>118</v>
      </c>
      <c r="BR14" s="16" t="s">
        <v>118</v>
      </c>
      <c r="BS14" s="16" t="s">
        <v>118</v>
      </c>
      <c r="BT14" s="16">
        <v>2.7413600000000002E-4</v>
      </c>
      <c r="BU14" s="16" t="s">
        <v>118</v>
      </c>
      <c r="BV14" s="16" t="s">
        <v>118</v>
      </c>
      <c r="BW14" s="16" t="s">
        <v>118</v>
      </c>
      <c r="BX14" s="16">
        <v>3.5903900000000002E-4</v>
      </c>
      <c r="BY14" s="16" t="s">
        <v>118</v>
      </c>
      <c r="BZ14" s="16">
        <v>8.8359599999999995E-4</v>
      </c>
      <c r="CA14" s="16" t="s">
        <v>118</v>
      </c>
      <c r="CB14" s="16" t="s">
        <v>118</v>
      </c>
      <c r="CC14" s="16">
        <v>9.7352400000000003E-4</v>
      </c>
      <c r="CD14" s="16" t="s">
        <v>118</v>
      </c>
      <c r="CE14" s="16" t="s">
        <v>118</v>
      </c>
      <c r="CF14" s="16" t="s">
        <v>118</v>
      </c>
      <c r="CG14" s="16" t="s">
        <v>118</v>
      </c>
      <c r="CH14" s="16" t="s">
        <v>118</v>
      </c>
      <c r="CI14" s="16" t="s">
        <v>118</v>
      </c>
      <c r="CJ14" s="16" t="s">
        <v>118</v>
      </c>
      <c r="CK14" s="16" t="s">
        <v>118</v>
      </c>
      <c r="CL14" s="16">
        <v>4.0932300000000001E-4</v>
      </c>
      <c r="CM14" s="16" t="s">
        <v>118</v>
      </c>
      <c r="CN14" s="16" t="s">
        <v>118</v>
      </c>
      <c r="CO14" s="16" t="s">
        <v>118</v>
      </c>
      <c r="CP14" s="16" t="s">
        <v>118</v>
      </c>
      <c r="CQ14" s="16" t="s">
        <v>118</v>
      </c>
      <c r="CR14" s="16" t="s">
        <v>118</v>
      </c>
      <c r="CS14" s="16" t="s">
        <v>118</v>
      </c>
      <c r="CT14" s="16" t="s">
        <v>118</v>
      </c>
      <c r="CU14" s="16" t="s">
        <v>118</v>
      </c>
      <c r="CV14" s="16">
        <v>7.1199999999999996E-5</v>
      </c>
      <c r="CW14" s="16" t="s">
        <v>118</v>
      </c>
      <c r="CX14" s="16" t="s">
        <v>118</v>
      </c>
      <c r="CY14" s="16" t="s">
        <v>118</v>
      </c>
      <c r="CZ14" s="16">
        <v>2.0000000000000002E-5</v>
      </c>
      <c r="DA14" s="16" t="s">
        <v>118</v>
      </c>
      <c r="DB14" s="16" t="s">
        <v>118</v>
      </c>
      <c r="DC14" s="16" t="s">
        <v>118</v>
      </c>
      <c r="DD14" s="16" t="s">
        <v>118</v>
      </c>
      <c r="DE14" s="16" t="s">
        <v>118</v>
      </c>
      <c r="DF14" s="16" t="s">
        <v>118</v>
      </c>
      <c r="DG14" s="16">
        <v>1.42E-5</v>
      </c>
      <c r="DH14" s="16" t="s">
        <v>118</v>
      </c>
      <c r="DI14" s="16" t="s">
        <v>118</v>
      </c>
      <c r="DJ14" s="16" t="s">
        <v>118</v>
      </c>
      <c r="DK14" s="16" t="s">
        <v>118</v>
      </c>
      <c r="DL14" s="16" t="s">
        <v>118</v>
      </c>
      <c r="DM14" s="16" t="s">
        <v>118</v>
      </c>
      <c r="DN14" s="16" t="s">
        <v>118</v>
      </c>
      <c r="DO14" s="16" t="s">
        <v>118</v>
      </c>
      <c r="DP14" s="16" t="s">
        <v>118</v>
      </c>
      <c r="DQ14" s="16" t="s">
        <v>118</v>
      </c>
      <c r="DR14" s="16" t="s">
        <v>118</v>
      </c>
      <c r="DS14" s="16" t="s">
        <v>118</v>
      </c>
      <c r="DT14" s="16" t="s">
        <v>118</v>
      </c>
      <c r="DU14" s="16" t="s">
        <v>118</v>
      </c>
      <c r="DV14" s="16" t="s">
        <v>118</v>
      </c>
      <c r="DW14" s="16" t="s">
        <v>118</v>
      </c>
      <c r="DX14" s="16" t="s">
        <v>118</v>
      </c>
      <c r="DY14" s="16" t="s">
        <v>118</v>
      </c>
      <c r="DZ14" s="16" t="s">
        <v>118</v>
      </c>
      <c r="EA14" s="16" t="s">
        <v>118</v>
      </c>
      <c r="EB14" s="16" t="s">
        <v>118</v>
      </c>
      <c r="EC14" s="16" t="s">
        <v>118</v>
      </c>
      <c r="ED14" s="16" t="s">
        <v>118</v>
      </c>
      <c r="EE14" s="16" t="s">
        <v>118</v>
      </c>
      <c r="EF14" s="16" t="s">
        <v>118</v>
      </c>
      <c r="EG14" s="16" t="s">
        <v>118</v>
      </c>
      <c r="EH14" s="16" t="s">
        <v>118</v>
      </c>
      <c r="EI14" s="16" t="s">
        <v>118</v>
      </c>
      <c r="EJ14" s="16" t="s">
        <v>118</v>
      </c>
      <c r="EK14" s="16" t="s">
        <v>118</v>
      </c>
      <c r="EL14" s="16" t="s">
        <v>118</v>
      </c>
      <c r="EM14" s="56" t="s">
        <v>118</v>
      </c>
      <c r="EN14" s="19"/>
      <c r="EO14" s="57">
        <f t="shared" si="0"/>
        <v>13.451599609000001</v>
      </c>
    </row>
    <row r="15" spans="1:145">
      <c r="A15" s="33" t="s">
        <v>278</v>
      </c>
      <c r="B15" s="16">
        <v>24.347527419999999</v>
      </c>
      <c r="C15" s="16" t="s">
        <v>118</v>
      </c>
      <c r="D15" s="16">
        <v>9.4849947100000005</v>
      </c>
      <c r="E15" s="16">
        <v>3.9088304470000002</v>
      </c>
      <c r="F15" s="16">
        <v>18.280422269999999</v>
      </c>
      <c r="G15" s="16">
        <v>1.1319977299999999</v>
      </c>
      <c r="H15" s="16">
        <v>6.1584155000000002E-2</v>
      </c>
      <c r="I15" s="16">
        <v>8.9958084999999993E-2</v>
      </c>
      <c r="J15" s="16">
        <v>1.028967905</v>
      </c>
      <c r="K15" s="16">
        <v>3.7486499999999999E-2</v>
      </c>
      <c r="L15" s="16">
        <v>0.986316321</v>
      </c>
      <c r="M15" s="16">
        <v>0.59553996099999995</v>
      </c>
      <c r="N15" s="16">
        <v>0.185625242</v>
      </c>
      <c r="O15" s="16">
        <v>1.6601713000000001E-2</v>
      </c>
      <c r="P15" s="16">
        <v>0.16541734599999999</v>
      </c>
      <c r="Q15" s="16">
        <v>1.9703614000000001E-2</v>
      </c>
      <c r="R15" s="16" t="s">
        <v>118</v>
      </c>
      <c r="S15" s="16" t="s">
        <v>118</v>
      </c>
      <c r="T15" s="16">
        <v>2.5580149999999999E-3</v>
      </c>
      <c r="U15" s="16">
        <v>7.4448933999999994E-2</v>
      </c>
      <c r="V15" s="16">
        <v>8.6316300000000002E-4</v>
      </c>
      <c r="W15" s="16">
        <v>7.0292840999999995E-2</v>
      </c>
      <c r="X15" s="16" t="s">
        <v>118</v>
      </c>
      <c r="Y15" s="16" t="s">
        <v>118</v>
      </c>
      <c r="Z15" s="16" t="s">
        <v>118</v>
      </c>
      <c r="AA15" s="16">
        <v>9.822417E-3</v>
      </c>
      <c r="AB15" s="16" t="s">
        <v>118</v>
      </c>
      <c r="AC15" s="16">
        <v>0.145379492</v>
      </c>
      <c r="AD15" s="16">
        <v>1.5231761999999999E-2</v>
      </c>
      <c r="AE15" s="16" t="s">
        <v>118</v>
      </c>
      <c r="AF15" s="16">
        <v>2.8462255999999998E-2</v>
      </c>
      <c r="AG15" s="16">
        <v>5.4577854000000002E-2</v>
      </c>
      <c r="AH15" s="16" t="s">
        <v>118</v>
      </c>
      <c r="AI15" s="16">
        <v>4.7610009999999999E-3</v>
      </c>
      <c r="AJ15" s="16" t="s">
        <v>118</v>
      </c>
      <c r="AK15" s="16" t="s">
        <v>118</v>
      </c>
      <c r="AL15" s="16" t="s">
        <v>118</v>
      </c>
      <c r="AM15" s="16" t="s">
        <v>118</v>
      </c>
      <c r="AN15" s="16">
        <v>6.2317630000000004E-3</v>
      </c>
      <c r="AO15" s="16" t="s">
        <v>118</v>
      </c>
      <c r="AP15" s="16">
        <v>1.5264761999999999E-2</v>
      </c>
      <c r="AQ15" s="16" t="s">
        <v>118</v>
      </c>
      <c r="AR15" s="16">
        <v>1.451068E-2</v>
      </c>
      <c r="AS15" s="16" t="s">
        <v>118</v>
      </c>
      <c r="AT15" s="16" t="s">
        <v>118</v>
      </c>
      <c r="AU15" s="16">
        <v>8.8447700000000005E-4</v>
      </c>
      <c r="AV15" s="16">
        <v>1.1670270999999999E-2</v>
      </c>
      <c r="AW15" s="16">
        <v>1.1893E-4</v>
      </c>
      <c r="AX15" s="16">
        <v>5.5309399999999996E-4</v>
      </c>
      <c r="AY15" s="16" t="s">
        <v>118</v>
      </c>
      <c r="AZ15" s="16">
        <v>8.1729669999999997E-3</v>
      </c>
      <c r="BA15" s="16" t="s">
        <v>118</v>
      </c>
      <c r="BB15" s="16">
        <v>3.7880449999999999E-3</v>
      </c>
      <c r="BC15" s="16">
        <v>8.5337130000000001E-3</v>
      </c>
      <c r="BD15" s="16">
        <v>1.159913E-3</v>
      </c>
      <c r="BE15" s="16" t="s">
        <v>118</v>
      </c>
      <c r="BF15" s="16">
        <v>9.6952259999999995E-3</v>
      </c>
      <c r="BG15" s="16" t="s">
        <v>118</v>
      </c>
      <c r="BH15" s="16">
        <v>4.3612099999999998E-4</v>
      </c>
      <c r="BI15" s="16">
        <v>2.831732E-3</v>
      </c>
      <c r="BJ15" s="16">
        <v>5.9889369999999997E-3</v>
      </c>
      <c r="BK15" s="16">
        <v>8.667157E-3</v>
      </c>
      <c r="BL15" s="16" t="s">
        <v>118</v>
      </c>
      <c r="BM15" s="16">
        <v>8.2275600000000001E-4</v>
      </c>
      <c r="BN15" s="16" t="s">
        <v>118</v>
      </c>
      <c r="BO15" s="16" t="s">
        <v>118</v>
      </c>
      <c r="BP15" s="16" t="s">
        <v>118</v>
      </c>
      <c r="BQ15" s="16" t="s">
        <v>118</v>
      </c>
      <c r="BR15" s="16" t="s">
        <v>118</v>
      </c>
      <c r="BS15" s="16">
        <v>1.8235020000000001E-3</v>
      </c>
      <c r="BT15" s="16">
        <v>2.0286079999999999E-3</v>
      </c>
      <c r="BU15" s="16" t="s">
        <v>118</v>
      </c>
      <c r="BV15" s="16" t="s">
        <v>118</v>
      </c>
      <c r="BW15" s="16">
        <v>1.798446E-3</v>
      </c>
      <c r="BX15" s="16" t="s">
        <v>118</v>
      </c>
      <c r="BY15" s="16" t="s">
        <v>118</v>
      </c>
      <c r="BZ15" s="16">
        <v>6.3113999999999998E-4</v>
      </c>
      <c r="CA15" s="16" t="s">
        <v>118</v>
      </c>
      <c r="CB15" s="16" t="s">
        <v>118</v>
      </c>
      <c r="CC15" s="16" t="s">
        <v>118</v>
      </c>
      <c r="CD15" s="16" t="s">
        <v>118</v>
      </c>
      <c r="CE15" s="16" t="s">
        <v>118</v>
      </c>
      <c r="CF15" s="16" t="s">
        <v>118</v>
      </c>
      <c r="CG15" s="16" t="s">
        <v>118</v>
      </c>
      <c r="CH15" s="16" t="s">
        <v>118</v>
      </c>
      <c r="CI15" s="16">
        <v>1.53163E-4</v>
      </c>
      <c r="CJ15" s="16" t="s">
        <v>118</v>
      </c>
      <c r="CK15" s="16">
        <v>1.08287E-4</v>
      </c>
      <c r="CL15" s="16">
        <v>4.9100000000000001E-5</v>
      </c>
      <c r="CM15" s="16" t="s">
        <v>118</v>
      </c>
      <c r="CN15" s="16" t="s">
        <v>118</v>
      </c>
      <c r="CO15" s="16" t="s">
        <v>118</v>
      </c>
      <c r="CP15" s="16" t="s">
        <v>118</v>
      </c>
      <c r="CQ15" s="16" t="s">
        <v>118</v>
      </c>
      <c r="CR15" s="16">
        <v>1.4486800000000001E-4</v>
      </c>
      <c r="CS15" s="16" t="s">
        <v>118</v>
      </c>
      <c r="CT15" s="16">
        <v>1.5694299999999999E-4</v>
      </c>
      <c r="CU15" s="16" t="s">
        <v>118</v>
      </c>
      <c r="CV15" s="16">
        <v>2.8707500000000003E-4</v>
      </c>
      <c r="CW15" s="16" t="s">
        <v>118</v>
      </c>
      <c r="CX15" s="16">
        <v>4.2500000000000003E-5</v>
      </c>
      <c r="CY15" s="16">
        <v>6.2100000000000005E-5</v>
      </c>
      <c r="CZ15" s="16">
        <v>4.0399999999999999E-5</v>
      </c>
      <c r="DA15" s="16" t="s">
        <v>118</v>
      </c>
      <c r="DB15" s="16" t="s">
        <v>118</v>
      </c>
      <c r="DC15" s="16">
        <v>5.6782499999999999E-4</v>
      </c>
      <c r="DD15" s="16" t="s">
        <v>118</v>
      </c>
      <c r="DE15" s="16" t="s">
        <v>118</v>
      </c>
      <c r="DF15" s="16">
        <v>1.5237200000000001E-4</v>
      </c>
      <c r="DG15" s="16">
        <v>6.0300000000000002E-5</v>
      </c>
      <c r="DH15" s="16">
        <v>8.7999999999999998E-5</v>
      </c>
      <c r="DI15" s="16">
        <v>1.2099999999999999E-5</v>
      </c>
      <c r="DJ15" s="16" t="s">
        <v>118</v>
      </c>
      <c r="DK15" s="16" t="s">
        <v>118</v>
      </c>
      <c r="DL15" s="16" t="s">
        <v>118</v>
      </c>
      <c r="DM15" s="16" t="s">
        <v>118</v>
      </c>
      <c r="DN15" s="16">
        <v>1.5699999999999999E-5</v>
      </c>
      <c r="DO15" s="16" t="s">
        <v>118</v>
      </c>
      <c r="DP15" s="16" t="s">
        <v>118</v>
      </c>
      <c r="DQ15" s="16" t="s">
        <v>118</v>
      </c>
      <c r="DR15" s="16" t="s">
        <v>118</v>
      </c>
      <c r="DS15" s="16" t="s">
        <v>118</v>
      </c>
      <c r="DT15" s="16" t="s">
        <v>118</v>
      </c>
      <c r="DU15" s="16" t="s">
        <v>118</v>
      </c>
      <c r="DV15" s="16" t="s">
        <v>118</v>
      </c>
      <c r="DW15" s="16" t="s">
        <v>118</v>
      </c>
      <c r="DX15" s="16" t="s">
        <v>118</v>
      </c>
      <c r="DY15" s="16" t="s">
        <v>118</v>
      </c>
      <c r="DZ15" s="16" t="s">
        <v>118</v>
      </c>
      <c r="EA15" s="16" t="s">
        <v>118</v>
      </c>
      <c r="EB15" s="16" t="s">
        <v>118</v>
      </c>
      <c r="EC15" s="16" t="s">
        <v>118</v>
      </c>
      <c r="ED15" s="16" t="s">
        <v>118</v>
      </c>
      <c r="EE15" s="16" t="s">
        <v>118</v>
      </c>
      <c r="EF15" s="16" t="s">
        <v>118</v>
      </c>
      <c r="EG15" s="16" t="s">
        <v>118</v>
      </c>
      <c r="EH15" s="16" t="s">
        <v>118</v>
      </c>
      <c r="EI15" s="16" t="s">
        <v>118</v>
      </c>
      <c r="EJ15" s="16" t="s">
        <v>118</v>
      </c>
      <c r="EK15" s="16" t="s">
        <v>118</v>
      </c>
      <c r="EL15" s="16" t="s">
        <v>118</v>
      </c>
      <c r="EM15" s="56" t="s">
        <v>118</v>
      </c>
      <c r="EN15" s="19"/>
      <c r="EO15" s="57">
        <f t="shared" si="0"/>
        <v>60.854924127000004</v>
      </c>
    </row>
    <row r="16" spans="1:145">
      <c r="A16" s="33" t="s">
        <v>124</v>
      </c>
      <c r="B16" s="16">
        <v>10.99730755</v>
      </c>
      <c r="C16" s="16" t="s">
        <v>118</v>
      </c>
      <c r="D16" s="16">
        <v>3.6259653439999999</v>
      </c>
      <c r="E16" s="16">
        <v>2.5950741559999999</v>
      </c>
      <c r="F16" s="16" t="s">
        <v>118</v>
      </c>
      <c r="G16" s="16">
        <v>4.0677281049999996</v>
      </c>
      <c r="H16" s="16" t="s">
        <v>118</v>
      </c>
      <c r="I16" s="16">
        <v>1.0576500529999999</v>
      </c>
      <c r="J16" s="16">
        <v>0.75515780099999996</v>
      </c>
      <c r="K16" s="16">
        <v>1.2740714399999999</v>
      </c>
      <c r="L16" s="16">
        <v>0.51819157000000005</v>
      </c>
      <c r="M16" s="16">
        <v>0.22794805400000001</v>
      </c>
      <c r="N16" s="16">
        <v>0.10581045</v>
      </c>
      <c r="O16" s="16">
        <v>0.25394589299999998</v>
      </c>
      <c r="P16" s="16">
        <v>8.3403703999999995E-2</v>
      </c>
      <c r="Q16" s="16">
        <v>0.11480338299999999</v>
      </c>
      <c r="R16" s="16">
        <v>2.9684157999999999E-2</v>
      </c>
      <c r="S16" s="16">
        <v>8.7457319000000006E-2</v>
      </c>
      <c r="T16" s="16">
        <v>5.0526086999999997E-2</v>
      </c>
      <c r="U16" s="16">
        <v>4.4458157999999998E-2</v>
      </c>
      <c r="V16" s="16">
        <v>2.416858E-3</v>
      </c>
      <c r="W16" s="16" t="s">
        <v>118</v>
      </c>
      <c r="X16" s="16">
        <v>4.9954229999999997E-3</v>
      </c>
      <c r="Y16" s="16">
        <v>0.297301386</v>
      </c>
      <c r="Z16" s="16">
        <v>2.9244216E-2</v>
      </c>
      <c r="AA16" s="16">
        <v>9.6713032000000004E-2</v>
      </c>
      <c r="AB16" s="16" t="s">
        <v>118</v>
      </c>
      <c r="AC16" s="16" t="s">
        <v>118</v>
      </c>
      <c r="AD16" s="16">
        <v>1.9608709999999999E-3</v>
      </c>
      <c r="AE16" s="16" t="s">
        <v>118</v>
      </c>
      <c r="AF16" s="16">
        <v>1.9126117000000002E-2</v>
      </c>
      <c r="AG16" s="16">
        <v>1.8938217E-2</v>
      </c>
      <c r="AH16" s="16">
        <v>6.9402350000000003E-3</v>
      </c>
      <c r="AI16" s="16">
        <v>4.1276569999999999E-3</v>
      </c>
      <c r="AJ16" s="16" t="s">
        <v>118</v>
      </c>
      <c r="AK16" s="16">
        <v>1.0619686999999999E-2</v>
      </c>
      <c r="AL16" s="16">
        <v>2.8039150000000001E-3</v>
      </c>
      <c r="AM16" s="16" t="s">
        <v>118</v>
      </c>
      <c r="AN16" s="16" t="s">
        <v>118</v>
      </c>
      <c r="AO16" s="16" t="s">
        <v>118</v>
      </c>
      <c r="AP16" s="16">
        <v>1.0767528E-2</v>
      </c>
      <c r="AQ16" s="16" t="s">
        <v>118</v>
      </c>
      <c r="AR16" s="16">
        <v>6.7935649999999997E-3</v>
      </c>
      <c r="AS16" s="16">
        <v>1.4973126E-2</v>
      </c>
      <c r="AT16" s="16">
        <v>0.106101309</v>
      </c>
      <c r="AU16" s="16">
        <v>8.1737860000000006E-3</v>
      </c>
      <c r="AV16" s="16">
        <v>8.1269710000000002E-3</v>
      </c>
      <c r="AW16" s="16">
        <v>5.7461930000000001E-3</v>
      </c>
      <c r="AX16" s="16">
        <v>1.0005416E-2</v>
      </c>
      <c r="AY16" s="16" t="s">
        <v>118</v>
      </c>
      <c r="AZ16" s="16" t="s">
        <v>118</v>
      </c>
      <c r="BA16" s="16" t="s">
        <v>118</v>
      </c>
      <c r="BB16" s="16">
        <v>5.6820680000000002E-3</v>
      </c>
      <c r="BC16" s="16" t="s">
        <v>118</v>
      </c>
      <c r="BD16" s="16">
        <v>3.5851860000000002E-3</v>
      </c>
      <c r="BE16" s="16" t="s">
        <v>118</v>
      </c>
      <c r="BF16" s="16">
        <v>1.1701135E-2</v>
      </c>
      <c r="BG16" s="16" t="s">
        <v>118</v>
      </c>
      <c r="BH16" s="16">
        <v>1.2872956E-2</v>
      </c>
      <c r="BI16" s="16">
        <v>1.8020110000000001E-3</v>
      </c>
      <c r="BJ16" s="16">
        <v>3.1142470000000001E-3</v>
      </c>
      <c r="BK16" s="16">
        <v>6.2805499999999998E-4</v>
      </c>
      <c r="BL16" s="16" t="s">
        <v>118</v>
      </c>
      <c r="BM16" s="16">
        <v>5.2051899999999999E-4</v>
      </c>
      <c r="BN16" s="16">
        <v>4.5832490000000002E-3</v>
      </c>
      <c r="BO16" s="16" t="s">
        <v>118</v>
      </c>
      <c r="BP16" s="16" t="s">
        <v>118</v>
      </c>
      <c r="BQ16" s="16">
        <v>2.0814197999999999E-2</v>
      </c>
      <c r="BR16" s="16">
        <v>5.4881929999999997E-3</v>
      </c>
      <c r="BS16" s="16">
        <v>6.8381300000000002E-4</v>
      </c>
      <c r="BT16" s="16">
        <v>3.5637700000000001E-4</v>
      </c>
      <c r="BU16" s="16">
        <v>1.104704E-3</v>
      </c>
      <c r="BV16" s="16" t="s">
        <v>118</v>
      </c>
      <c r="BW16" s="16">
        <v>4.49612E-4</v>
      </c>
      <c r="BX16" s="16">
        <v>1.2566369999999999E-3</v>
      </c>
      <c r="BY16" s="16" t="s">
        <v>118</v>
      </c>
      <c r="BZ16" s="16">
        <v>1.0098240000000001E-3</v>
      </c>
      <c r="CA16" s="16">
        <v>6.8595699999999995E-4</v>
      </c>
      <c r="CB16" s="16" t="s">
        <v>118</v>
      </c>
      <c r="CC16" s="16">
        <v>1.5452759999999999E-3</v>
      </c>
      <c r="CD16" s="16" t="s">
        <v>118</v>
      </c>
      <c r="CE16" s="16" t="s">
        <v>118</v>
      </c>
      <c r="CF16" s="16">
        <v>3.2088700000000001E-4</v>
      </c>
      <c r="CG16" s="16">
        <v>3.2224800000000002E-4</v>
      </c>
      <c r="CH16" s="16">
        <v>8.7238099999999998E-4</v>
      </c>
      <c r="CI16" s="16" t="s">
        <v>118</v>
      </c>
      <c r="CJ16" s="16">
        <v>1.45036E-4</v>
      </c>
      <c r="CK16" s="16" t="s">
        <v>118</v>
      </c>
      <c r="CL16" s="16">
        <v>4.2569599999999998E-4</v>
      </c>
      <c r="CM16" s="16" t="s">
        <v>118</v>
      </c>
      <c r="CN16" s="16" t="s">
        <v>118</v>
      </c>
      <c r="CO16" s="16" t="s">
        <v>118</v>
      </c>
      <c r="CP16" s="16" t="s">
        <v>118</v>
      </c>
      <c r="CQ16" s="16" t="s">
        <v>118</v>
      </c>
      <c r="CR16" s="16">
        <v>6.1699999999999995E-5</v>
      </c>
      <c r="CS16" s="16">
        <v>2.2405999999999999E-4</v>
      </c>
      <c r="CT16" s="16" t="s">
        <v>118</v>
      </c>
      <c r="CU16" s="16">
        <v>1.2721499999999999E-4</v>
      </c>
      <c r="CV16" s="16">
        <v>7.3399999999999995E-5</v>
      </c>
      <c r="CW16" s="16" t="s">
        <v>118</v>
      </c>
      <c r="CX16" s="16" t="s">
        <v>118</v>
      </c>
      <c r="CY16" s="16">
        <v>2.0309000000000001E-4</v>
      </c>
      <c r="CZ16" s="16">
        <v>1.27293E-4</v>
      </c>
      <c r="DA16" s="16">
        <v>2.7634449999999998E-3</v>
      </c>
      <c r="DB16" s="16">
        <v>4.2250799999999999E-4</v>
      </c>
      <c r="DC16" s="16" t="s">
        <v>118</v>
      </c>
      <c r="DD16" s="16" t="s">
        <v>118</v>
      </c>
      <c r="DE16" s="16" t="s">
        <v>118</v>
      </c>
      <c r="DF16" s="16" t="s">
        <v>118</v>
      </c>
      <c r="DG16" s="16" t="s">
        <v>118</v>
      </c>
      <c r="DH16" s="16">
        <v>7.0400000000000004E-5</v>
      </c>
      <c r="DI16" s="16">
        <v>6.0999999999999999E-5</v>
      </c>
      <c r="DJ16" s="16" t="s">
        <v>118</v>
      </c>
      <c r="DK16" s="16" t="s">
        <v>118</v>
      </c>
      <c r="DL16" s="16" t="s">
        <v>118</v>
      </c>
      <c r="DM16" s="16" t="s">
        <v>118</v>
      </c>
      <c r="DN16" s="16" t="s">
        <v>118</v>
      </c>
      <c r="DO16" s="16">
        <v>1.59E-5</v>
      </c>
      <c r="DP16" s="16" t="s">
        <v>118</v>
      </c>
      <c r="DQ16" s="16" t="s">
        <v>118</v>
      </c>
      <c r="DR16" s="16" t="s">
        <v>118</v>
      </c>
      <c r="DS16" s="16" t="s">
        <v>118</v>
      </c>
      <c r="DT16" s="16" t="s">
        <v>118</v>
      </c>
      <c r="DU16" s="16" t="s">
        <v>118</v>
      </c>
      <c r="DV16" s="16" t="s">
        <v>118</v>
      </c>
      <c r="DW16" s="16">
        <v>8.2999999999999998E-5</v>
      </c>
      <c r="DX16" s="16">
        <v>1.7499999999999998E-5</v>
      </c>
      <c r="DY16" s="16" t="s">
        <v>118</v>
      </c>
      <c r="DZ16" s="16" t="s">
        <v>118</v>
      </c>
      <c r="EA16" s="16" t="s">
        <v>118</v>
      </c>
      <c r="EB16" s="16" t="s">
        <v>118</v>
      </c>
      <c r="EC16" s="16" t="s">
        <v>118</v>
      </c>
      <c r="ED16" s="16" t="s">
        <v>118</v>
      </c>
      <c r="EE16" s="16" t="s">
        <v>118</v>
      </c>
      <c r="EF16" s="16" t="s">
        <v>118</v>
      </c>
      <c r="EG16" s="16" t="s">
        <v>118</v>
      </c>
      <c r="EH16" s="16" t="s">
        <v>118</v>
      </c>
      <c r="EI16" s="16" t="s">
        <v>118</v>
      </c>
      <c r="EJ16" s="16" t="s">
        <v>118</v>
      </c>
      <c r="EK16" s="16" t="s">
        <v>118</v>
      </c>
      <c r="EL16" s="16" t="s">
        <v>118</v>
      </c>
      <c r="EM16" s="56" t="s">
        <v>118</v>
      </c>
      <c r="EN16" s="19"/>
      <c r="EO16" s="57">
        <f t="shared" si="0"/>
        <v>26.639279508999984</v>
      </c>
    </row>
    <row r="17" spans="1:145">
      <c r="A17" s="33" t="s">
        <v>279</v>
      </c>
      <c r="B17" s="16">
        <v>9.3093487199999991</v>
      </c>
      <c r="C17" s="16">
        <v>2.8747562719999999</v>
      </c>
      <c r="D17" s="16">
        <v>2.5647071939999999</v>
      </c>
      <c r="E17" s="16">
        <v>1.573263707</v>
      </c>
      <c r="F17" s="16" t="s">
        <v>118</v>
      </c>
      <c r="G17" s="16">
        <v>2.8113350210000001</v>
      </c>
      <c r="H17" s="16">
        <v>0.64663362700000004</v>
      </c>
      <c r="I17" s="16">
        <v>2.2785097730000001</v>
      </c>
      <c r="J17" s="16">
        <v>0.49006776499999999</v>
      </c>
      <c r="K17" s="16">
        <v>0.39521257799999998</v>
      </c>
      <c r="L17" s="16">
        <v>0.35046772799999998</v>
      </c>
      <c r="M17" s="16">
        <v>0.177635195</v>
      </c>
      <c r="N17" s="16">
        <v>5.8084047E-2</v>
      </c>
      <c r="O17" s="16">
        <v>0.138083079</v>
      </c>
      <c r="P17" s="16">
        <v>7.4368302999999997E-2</v>
      </c>
      <c r="Q17" s="16">
        <v>8.8682389E-2</v>
      </c>
      <c r="R17" s="16">
        <v>5.1947276000000001E-2</v>
      </c>
      <c r="S17" s="16">
        <v>6.8300000999999999E-2</v>
      </c>
      <c r="T17" s="16">
        <v>1.1796467E-2</v>
      </c>
      <c r="U17" s="16">
        <v>2.3443493999999999E-2</v>
      </c>
      <c r="V17" s="16">
        <v>0.94084816299999996</v>
      </c>
      <c r="W17" s="16">
        <v>0.13929983700000001</v>
      </c>
      <c r="X17" s="16">
        <v>4.2045599999999999E-4</v>
      </c>
      <c r="Y17" s="16" t="s">
        <v>118</v>
      </c>
      <c r="Z17" s="16" t="s">
        <v>118</v>
      </c>
      <c r="AA17" s="16">
        <v>1.0452059E-2</v>
      </c>
      <c r="AB17" s="16" t="s">
        <v>118</v>
      </c>
      <c r="AC17" s="16">
        <v>1.4046328E-2</v>
      </c>
      <c r="AD17" s="16">
        <v>2.346042E-3</v>
      </c>
      <c r="AE17" s="16" t="s">
        <v>118</v>
      </c>
      <c r="AF17" s="16">
        <v>1.0308652999999999E-2</v>
      </c>
      <c r="AG17" s="16">
        <v>1.2078705E-2</v>
      </c>
      <c r="AH17" s="16">
        <v>4.8297210000000004E-3</v>
      </c>
      <c r="AI17" s="16">
        <v>1.026454E-3</v>
      </c>
      <c r="AJ17" s="16" t="s">
        <v>118</v>
      </c>
      <c r="AK17" s="16">
        <v>1.1178618E-2</v>
      </c>
      <c r="AL17" s="16">
        <v>3.5048929999999998E-3</v>
      </c>
      <c r="AM17" s="16" t="s">
        <v>118</v>
      </c>
      <c r="AN17" s="16">
        <v>1.9110739000000002E-2</v>
      </c>
      <c r="AO17" s="16">
        <v>1.0820177E-2</v>
      </c>
      <c r="AP17" s="16">
        <v>2.0396071000000002E-2</v>
      </c>
      <c r="AQ17" s="16" t="s">
        <v>118</v>
      </c>
      <c r="AR17" s="16">
        <v>5.0560409999999998E-3</v>
      </c>
      <c r="AS17" s="16">
        <v>1.1492224000000001E-2</v>
      </c>
      <c r="AT17" s="16" t="s">
        <v>118</v>
      </c>
      <c r="AU17" s="16">
        <v>1.5341097999999999E-2</v>
      </c>
      <c r="AV17" s="16">
        <v>5.3435970000000003E-3</v>
      </c>
      <c r="AW17" s="16">
        <v>1.5867756E-2</v>
      </c>
      <c r="AX17" s="16">
        <v>2.29006E-3</v>
      </c>
      <c r="AY17" s="16" t="s">
        <v>118</v>
      </c>
      <c r="AZ17" s="16" t="s">
        <v>118</v>
      </c>
      <c r="BA17" s="16" t="s">
        <v>118</v>
      </c>
      <c r="BB17" s="16">
        <v>1.8940230000000001E-3</v>
      </c>
      <c r="BC17" s="16">
        <v>1.5929598E-2</v>
      </c>
      <c r="BD17" s="16">
        <v>3.4797399999999998E-3</v>
      </c>
      <c r="BE17" s="16" t="s">
        <v>118</v>
      </c>
      <c r="BF17" s="16">
        <v>9.2940450000000008E-3</v>
      </c>
      <c r="BG17" s="16">
        <v>2.5867400000000001E-3</v>
      </c>
      <c r="BH17" s="16">
        <v>6.1646920000000003E-3</v>
      </c>
      <c r="BI17" s="16">
        <v>3.0891619999999999E-3</v>
      </c>
      <c r="BJ17" s="16">
        <v>2.2757960000000001E-3</v>
      </c>
      <c r="BK17" s="16">
        <v>2.753779E-3</v>
      </c>
      <c r="BL17" s="16" t="s">
        <v>118</v>
      </c>
      <c r="BM17" s="16">
        <v>7.7797969999999998E-3</v>
      </c>
      <c r="BN17" s="16" t="s">
        <v>118</v>
      </c>
      <c r="BO17" s="16" t="s">
        <v>118</v>
      </c>
      <c r="BP17" s="16" t="s">
        <v>118</v>
      </c>
      <c r="BQ17" s="16">
        <v>2.5095130000000001E-3</v>
      </c>
      <c r="BR17" s="16" t="s">
        <v>118</v>
      </c>
      <c r="BS17" s="16">
        <v>6.8381300000000002E-4</v>
      </c>
      <c r="BT17" s="16">
        <v>7.1275400000000001E-4</v>
      </c>
      <c r="BU17" s="16">
        <v>9.595236E-3</v>
      </c>
      <c r="BV17" s="16" t="s">
        <v>118</v>
      </c>
      <c r="BW17" s="16">
        <v>1.7085239999999999E-3</v>
      </c>
      <c r="BX17" s="16">
        <v>3.5903900000000002E-4</v>
      </c>
      <c r="BY17" s="16" t="s">
        <v>118</v>
      </c>
      <c r="BZ17" s="16">
        <v>8.8359599999999995E-4</v>
      </c>
      <c r="CA17" s="16" t="s">
        <v>118</v>
      </c>
      <c r="CB17" s="16">
        <v>5.7379869999999999E-3</v>
      </c>
      <c r="CC17" s="16" t="s">
        <v>118</v>
      </c>
      <c r="CD17" s="16" t="s">
        <v>118</v>
      </c>
      <c r="CE17" s="16" t="s">
        <v>118</v>
      </c>
      <c r="CF17" s="16">
        <v>1.3669789999999999E-3</v>
      </c>
      <c r="CG17" s="16">
        <v>3.58053E-4</v>
      </c>
      <c r="CH17" s="16">
        <v>1.3085709999999999E-3</v>
      </c>
      <c r="CI17" s="16">
        <v>4.5949000000000001E-4</v>
      </c>
      <c r="CJ17" s="16" t="s">
        <v>118</v>
      </c>
      <c r="CK17" s="16">
        <v>3.7642600000000002E-4</v>
      </c>
      <c r="CL17" s="16">
        <v>3.2745799999999998E-4</v>
      </c>
      <c r="CM17" s="16" t="s">
        <v>118</v>
      </c>
      <c r="CN17" s="16" t="s">
        <v>118</v>
      </c>
      <c r="CO17" s="16" t="s">
        <v>118</v>
      </c>
      <c r="CP17" s="16" t="s">
        <v>118</v>
      </c>
      <c r="CQ17" s="16">
        <v>2.9898160000000002E-3</v>
      </c>
      <c r="CR17" s="16">
        <v>2.44274E-4</v>
      </c>
      <c r="CS17" s="16">
        <v>1.7044200000000001E-4</v>
      </c>
      <c r="CT17" s="16" t="s">
        <v>118</v>
      </c>
      <c r="CU17" s="16">
        <v>2.63971E-4</v>
      </c>
      <c r="CV17" s="16">
        <v>2.2142599999999999E-4</v>
      </c>
      <c r="CW17" s="16" t="s">
        <v>118</v>
      </c>
      <c r="CX17" s="16">
        <v>2.55E-5</v>
      </c>
      <c r="CY17" s="16">
        <v>6.1165999999999998E-4</v>
      </c>
      <c r="CZ17" s="16">
        <v>6.5199999999999999E-5</v>
      </c>
      <c r="DA17" s="16" t="s">
        <v>118</v>
      </c>
      <c r="DB17" s="16">
        <v>2.60556E-4</v>
      </c>
      <c r="DC17" s="16" t="s">
        <v>118</v>
      </c>
      <c r="DD17" s="16" t="s">
        <v>118</v>
      </c>
      <c r="DE17" s="16">
        <v>2.2782660000000001E-3</v>
      </c>
      <c r="DF17" s="16" t="s">
        <v>118</v>
      </c>
      <c r="DG17" s="16">
        <v>6.0300000000000002E-5</v>
      </c>
      <c r="DH17" s="16">
        <v>2.1124199999999999E-4</v>
      </c>
      <c r="DI17" s="16">
        <v>7.5500000000000006E-5</v>
      </c>
      <c r="DJ17" s="16" t="s">
        <v>118</v>
      </c>
      <c r="DK17" s="16">
        <v>1.2729779999999999E-3</v>
      </c>
      <c r="DL17" s="16">
        <v>1.046111E-3</v>
      </c>
      <c r="DM17" s="16" t="s">
        <v>118</v>
      </c>
      <c r="DN17" s="16">
        <v>8.2299999999999995E-5</v>
      </c>
      <c r="DO17" s="16">
        <v>1.59E-5</v>
      </c>
      <c r="DP17" s="16">
        <v>1.7099999999999999E-5</v>
      </c>
      <c r="DQ17" s="16" t="s">
        <v>118</v>
      </c>
      <c r="DR17" s="16" t="s">
        <v>118</v>
      </c>
      <c r="DS17" s="16" t="s">
        <v>118</v>
      </c>
      <c r="DT17" s="16" t="s">
        <v>118</v>
      </c>
      <c r="DU17" s="16">
        <v>8.81E-5</v>
      </c>
      <c r="DV17" s="16" t="s">
        <v>118</v>
      </c>
      <c r="DW17" s="16">
        <v>2.6800000000000001E-5</v>
      </c>
      <c r="DX17" s="16">
        <v>3.3300000000000003E-5</v>
      </c>
      <c r="DY17" s="16" t="s">
        <v>118</v>
      </c>
      <c r="DZ17" s="16">
        <v>1.08E-5</v>
      </c>
      <c r="EA17" s="16" t="s">
        <v>118</v>
      </c>
      <c r="EB17" s="16" t="s">
        <v>118</v>
      </c>
      <c r="EC17" s="16" t="s">
        <v>118</v>
      </c>
      <c r="ED17" s="16" t="s">
        <v>118</v>
      </c>
      <c r="EE17" s="16" t="s">
        <v>118</v>
      </c>
      <c r="EF17" s="16" t="s">
        <v>118</v>
      </c>
      <c r="EG17" s="16" t="s">
        <v>118</v>
      </c>
      <c r="EH17" s="16" t="s">
        <v>118</v>
      </c>
      <c r="EI17" s="16" t="s">
        <v>118</v>
      </c>
      <c r="EJ17" s="16" t="s">
        <v>118</v>
      </c>
      <c r="EK17" s="16" t="s">
        <v>118</v>
      </c>
      <c r="EL17" s="16" t="s">
        <v>118</v>
      </c>
      <c r="EM17" s="56" t="s">
        <v>118</v>
      </c>
      <c r="EN17" s="19"/>
      <c r="EO17" s="57">
        <f t="shared" si="0"/>
        <v>25.334406680999987</v>
      </c>
    </row>
    <row r="18" spans="1:145">
      <c r="A18" s="33" t="s">
        <v>280</v>
      </c>
      <c r="B18" s="16">
        <v>1.0741556219999999</v>
      </c>
      <c r="C18" s="16" t="s">
        <v>118</v>
      </c>
      <c r="D18" s="16">
        <v>1.074523876</v>
      </c>
      <c r="E18" s="16">
        <v>0.77852224699999995</v>
      </c>
      <c r="F18" s="16">
        <v>0.75383184599999997</v>
      </c>
      <c r="G18" s="16">
        <v>1.40566751</v>
      </c>
      <c r="H18" s="16">
        <v>7.3900986000000002E-2</v>
      </c>
      <c r="I18" s="16">
        <v>0.35469187699999999</v>
      </c>
      <c r="J18" s="16">
        <v>0.202305554</v>
      </c>
      <c r="K18" s="16">
        <v>0.102207451</v>
      </c>
      <c r="L18" s="16">
        <v>6.2583523000000002E-2</v>
      </c>
      <c r="M18" s="16" t="s">
        <v>118</v>
      </c>
      <c r="N18" s="16">
        <v>9.3421890000000007E-3</v>
      </c>
      <c r="O18" s="16">
        <v>1.7204833999999999E-2</v>
      </c>
      <c r="P18" s="16">
        <v>4.031179E-2</v>
      </c>
      <c r="Q18" s="16">
        <v>1.6607792999999999E-2</v>
      </c>
      <c r="R18" s="16">
        <v>3.7105196999999999E-2</v>
      </c>
      <c r="S18" s="16" t="s">
        <v>118</v>
      </c>
      <c r="T18" s="16">
        <v>1.183875E-3</v>
      </c>
      <c r="U18" s="16">
        <v>3.6960460000000001E-3</v>
      </c>
      <c r="V18" s="16">
        <v>5.9558279999999998E-3</v>
      </c>
      <c r="W18" s="16" t="s">
        <v>118</v>
      </c>
      <c r="X18" s="16" t="s">
        <v>118</v>
      </c>
      <c r="Y18" s="16" t="s">
        <v>118</v>
      </c>
      <c r="Z18" s="16">
        <v>2.9244216E-2</v>
      </c>
      <c r="AA18" s="16">
        <v>9.822417E-3</v>
      </c>
      <c r="AB18" s="16" t="s">
        <v>118</v>
      </c>
      <c r="AC18" s="16" t="s">
        <v>118</v>
      </c>
      <c r="AD18" s="16" t="s">
        <v>118</v>
      </c>
      <c r="AE18" s="16" t="s">
        <v>118</v>
      </c>
      <c r="AF18" s="16">
        <v>4.9274059999999996E-3</v>
      </c>
      <c r="AG18" s="16">
        <v>6.263032E-3</v>
      </c>
      <c r="AH18" s="16">
        <v>4.1755189999999999E-3</v>
      </c>
      <c r="AI18" s="16" t="s">
        <v>118</v>
      </c>
      <c r="AJ18" s="16" t="s">
        <v>118</v>
      </c>
      <c r="AK18" s="16">
        <v>3.9125160000000004E-3</v>
      </c>
      <c r="AL18" s="16">
        <v>1.4019569999999999E-3</v>
      </c>
      <c r="AM18" s="16" t="s">
        <v>118</v>
      </c>
      <c r="AN18" s="16">
        <v>1.2048075E-2</v>
      </c>
      <c r="AO18" s="16" t="s">
        <v>118</v>
      </c>
      <c r="AP18" s="16" t="s">
        <v>118</v>
      </c>
      <c r="AQ18" s="16" t="s">
        <v>118</v>
      </c>
      <c r="AR18" s="16">
        <v>1.0957359999999999E-3</v>
      </c>
      <c r="AS18" s="16" t="s">
        <v>118</v>
      </c>
      <c r="AT18" s="16" t="s">
        <v>118</v>
      </c>
      <c r="AU18" s="16" t="s">
        <v>118</v>
      </c>
      <c r="AV18" s="16">
        <v>2.4878500000000001E-4</v>
      </c>
      <c r="AW18" s="16" t="s">
        <v>118</v>
      </c>
      <c r="AX18" s="16">
        <v>5.2202170000000001E-3</v>
      </c>
      <c r="AY18" s="16" t="s">
        <v>118</v>
      </c>
      <c r="AZ18" s="16" t="s">
        <v>118</v>
      </c>
      <c r="BA18" s="16" t="s">
        <v>118</v>
      </c>
      <c r="BB18" s="16" t="s">
        <v>118</v>
      </c>
      <c r="BC18" s="16" t="s">
        <v>118</v>
      </c>
      <c r="BD18" s="16" t="s">
        <v>118</v>
      </c>
      <c r="BE18" s="16" t="s">
        <v>118</v>
      </c>
      <c r="BF18" s="16" t="s">
        <v>118</v>
      </c>
      <c r="BG18" s="16" t="s">
        <v>118</v>
      </c>
      <c r="BH18" s="16">
        <v>9.4598299999999996E-4</v>
      </c>
      <c r="BI18" s="16" t="s">
        <v>118</v>
      </c>
      <c r="BJ18" s="16">
        <v>3.5933599999999998E-4</v>
      </c>
      <c r="BK18" s="16" t="s">
        <v>118</v>
      </c>
      <c r="BL18" s="16" t="s">
        <v>118</v>
      </c>
      <c r="BM18" s="16">
        <v>2.1828200000000001E-4</v>
      </c>
      <c r="BN18" s="16">
        <v>1.4666396E-2</v>
      </c>
      <c r="BO18" s="16" t="s">
        <v>118</v>
      </c>
      <c r="BP18" s="16" t="s">
        <v>118</v>
      </c>
      <c r="BQ18" s="16" t="s">
        <v>118</v>
      </c>
      <c r="BR18" s="16" t="s">
        <v>118</v>
      </c>
      <c r="BS18" s="16" t="s">
        <v>118</v>
      </c>
      <c r="BT18" s="16">
        <v>1.09654E-4</v>
      </c>
      <c r="BU18" s="16" t="s">
        <v>118</v>
      </c>
      <c r="BV18" s="16" t="s">
        <v>118</v>
      </c>
      <c r="BW18" s="16">
        <v>3.59689E-4</v>
      </c>
      <c r="BX18" s="16" t="s">
        <v>118</v>
      </c>
      <c r="BY18" s="16" t="s">
        <v>118</v>
      </c>
      <c r="BZ18" s="16">
        <v>2.5245600000000002E-4</v>
      </c>
      <c r="CA18" s="16" t="s">
        <v>118</v>
      </c>
      <c r="CB18" s="16" t="s">
        <v>118</v>
      </c>
      <c r="CC18" s="16">
        <v>4.01772E-4</v>
      </c>
      <c r="CD18" s="16" t="s">
        <v>118</v>
      </c>
      <c r="CE18" s="16" t="s">
        <v>118</v>
      </c>
      <c r="CF18" s="16">
        <v>4.6799999999999999E-5</v>
      </c>
      <c r="CG18" s="16" t="s">
        <v>118</v>
      </c>
      <c r="CH18" s="16">
        <v>5.4523799999999997E-4</v>
      </c>
      <c r="CI18" s="16" t="s">
        <v>118</v>
      </c>
      <c r="CJ18" s="16" t="s">
        <v>118</v>
      </c>
      <c r="CK18" s="16">
        <v>1.08287E-4</v>
      </c>
      <c r="CL18" s="16">
        <v>4.0899999999999998E-5</v>
      </c>
      <c r="CM18" s="16" t="s">
        <v>118</v>
      </c>
      <c r="CN18" s="16" t="s">
        <v>118</v>
      </c>
      <c r="CO18" s="16" t="s">
        <v>118</v>
      </c>
      <c r="CP18" s="16" t="s">
        <v>118</v>
      </c>
      <c r="CQ18" s="16" t="s">
        <v>118</v>
      </c>
      <c r="CR18" s="16" t="s">
        <v>118</v>
      </c>
      <c r="CS18" s="16">
        <v>1.6099999999999998E-5</v>
      </c>
      <c r="CT18" s="16" t="s">
        <v>118</v>
      </c>
      <c r="CU18" s="16" t="s">
        <v>118</v>
      </c>
      <c r="CV18" s="16" t="s">
        <v>118</v>
      </c>
      <c r="CW18" s="16" t="s">
        <v>118</v>
      </c>
      <c r="CX18" s="16" t="s">
        <v>118</v>
      </c>
      <c r="CY18" s="16">
        <v>2.6299999999999999E-5</v>
      </c>
      <c r="CZ18" s="16">
        <v>7.3899999999999994E-5</v>
      </c>
      <c r="DA18" s="16" t="s">
        <v>118</v>
      </c>
      <c r="DB18" s="16">
        <v>5.41E-5</v>
      </c>
      <c r="DC18" s="16" t="s">
        <v>118</v>
      </c>
      <c r="DD18" s="16" t="s">
        <v>118</v>
      </c>
      <c r="DE18" s="16" t="s">
        <v>118</v>
      </c>
      <c r="DF18" s="16" t="s">
        <v>118</v>
      </c>
      <c r="DG18" s="16" t="s">
        <v>118</v>
      </c>
      <c r="DH18" s="16" t="s">
        <v>118</v>
      </c>
      <c r="DI18" s="16" t="s">
        <v>118</v>
      </c>
      <c r="DJ18" s="16" t="s">
        <v>118</v>
      </c>
      <c r="DK18" s="16" t="s">
        <v>118</v>
      </c>
      <c r="DL18" s="16" t="s">
        <v>118</v>
      </c>
      <c r="DM18" s="16" t="s">
        <v>118</v>
      </c>
      <c r="DN18" s="16" t="s">
        <v>118</v>
      </c>
      <c r="DO18" s="16" t="s">
        <v>118</v>
      </c>
      <c r="DP18" s="16" t="s">
        <v>118</v>
      </c>
      <c r="DQ18" s="16" t="s">
        <v>118</v>
      </c>
      <c r="DR18" s="16" t="s">
        <v>118</v>
      </c>
      <c r="DS18" s="16" t="s">
        <v>118</v>
      </c>
      <c r="DT18" s="16" t="s">
        <v>118</v>
      </c>
      <c r="DU18" s="16" t="s">
        <v>118</v>
      </c>
      <c r="DV18" s="16" t="s">
        <v>118</v>
      </c>
      <c r="DW18" s="16" t="s">
        <v>118</v>
      </c>
      <c r="DX18" s="16">
        <v>1.19E-5</v>
      </c>
      <c r="DY18" s="16" t="s">
        <v>118</v>
      </c>
      <c r="DZ18" s="16" t="s">
        <v>118</v>
      </c>
      <c r="EA18" s="16" t="s">
        <v>118</v>
      </c>
      <c r="EB18" s="16" t="s">
        <v>118</v>
      </c>
      <c r="EC18" s="16" t="s">
        <v>118</v>
      </c>
      <c r="ED18" s="16" t="s">
        <v>118</v>
      </c>
      <c r="EE18" s="16">
        <v>8.7100000000000003E-5</v>
      </c>
      <c r="EF18" s="16" t="s">
        <v>118</v>
      </c>
      <c r="EG18" s="16" t="s">
        <v>118</v>
      </c>
      <c r="EH18" s="16" t="s">
        <v>118</v>
      </c>
      <c r="EI18" s="16" t="s">
        <v>118</v>
      </c>
      <c r="EJ18" s="16" t="s">
        <v>118</v>
      </c>
      <c r="EK18" s="16" t="s">
        <v>118</v>
      </c>
      <c r="EL18" s="16" t="s">
        <v>118</v>
      </c>
      <c r="EM18" s="56" t="s">
        <v>118</v>
      </c>
      <c r="EN18" s="19"/>
      <c r="EO18" s="57">
        <f t="shared" si="0"/>
        <v>6.1104821129999962</v>
      </c>
    </row>
    <row r="19" spans="1:145">
      <c r="A19" s="33" t="s">
        <v>281</v>
      </c>
      <c r="B19" s="16">
        <v>1.2276064250000001</v>
      </c>
      <c r="C19" s="16">
        <v>2.0533973369999998</v>
      </c>
      <c r="D19" s="16">
        <v>0.58148102800000001</v>
      </c>
      <c r="E19" s="16">
        <v>0.35682269599999999</v>
      </c>
      <c r="F19" s="16" t="s">
        <v>118</v>
      </c>
      <c r="G19" s="16">
        <v>0.99516283900000002</v>
      </c>
      <c r="H19" s="16">
        <v>5.8504947000000002E-2</v>
      </c>
      <c r="I19" s="16">
        <v>0.45107553900000003</v>
      </c>
      <c r="J19" s="16">
        <v>0.109872844</v>
      </c>
      <c r="K19" s="16">
        <v>0.35764781800000001</v>
      </c>
      <c r="L19" s="16">
        <v>8.7616931999999995E-2</v>
      </c>
      <c r="M19" s="16" t="s">
        <v>118</v>
      </c>
      <c r="N19" s="16">
        <v>1.4013284000000001E-2</v>
      </c>
      <c r="O19" s="16">
        <v>3.2695533999999998E-2</v>
      </c>
      <c r="P19" s="16">
        <v>9.7304320000000007E-3</v>
      </c>
      <c r="Q19" s="16">
        <v>0.14769648699999999</v>
      </c>
      <c r="R19" s="16" t="s">
        <v>118</v>
      </c>
      <c r="S19" s="16">
        <v>2.1656097999999999E-2</v>
      </c>
      <c r="T19" s="16">
        <v>7.6529052E-2</v>
      </c>
      <c r="U19" s="16">
        <v>5.3856679999999997E-3</v>
      </c>
      <c r="V19" s="16">
        <v>1.9852759999999998E-3</v>
      </c>
      <c r="W19" s="16" t="s">
        <v>118</v>
      </c>
      <c r="X19" s="16" t="s">
        <v>118</v>
      </c>
      <c r="Y19" s="16" t="s">
        <v>118</v>
      </c>
      <c r="Z19" s="16">
        <v>5.8488432999999999E-2</v>
      </c>
      <c r="AA19" s="16">
        <v>1.7881837000000001E-2</v>
      </c>
      <c r="AB19" s="16" t="s">
        <v>118</v>
      </c>
      <c r="AC19" s="16">
        <v>7.374322E-3</v>
      </c>
      <c r="AD19" s="16" t="s">
        <v>118</v>
      </c>
      <c r="AE19" s="16" t="s">
        <v>118</v>
      </c>
      <c r="AF19" s="16">
        <v>2.139532E-3</v>
      </c>
      <c r="AG19" s="16">
        <v>3.429756E-3</v>
      </c>
      <c r="AH19" s="16">
        <v>5.6033869999999996E-3</v>
      </c>
      <c r="AI19" s="16" t="s">
        <v>118</v>
      </c>
      <c r="AJ19" s="16">
        <v>3.7826270000000002E-3</v>
      </c>
      <c r="AK19" s="16">
        <v>6.7071709999999996E-3</v>
      </c>
      <c r="AL19" s="16">
        <v>1.2617616E-2</v>
      </c>
      <c r="AM19" s="16" t="s">
        <v>118</v>
      </c>
      <c r="AN19" s="16">
        <v>9.1399189999999998E-3</v>
      </c>
      <c r="AO19" s="16" t="s">
        <v>118</v>
      </c>
      <c r="AP19" s="16">
        <v>1.9491930000000001E-3</v>
      </c>
      <c r="AQ19" s="16" t="s">
        <v>118</v>
      </c>
      <c r="AR19" s="16">
        <v>1.7844849999999999E-3</v>
      </c>
      <c r="AS19" s="16">
        <v>1.0617625E-2</v>
      </c>
      <c r="AT19" s="16" t="s">
        <v>118</v>
      </c>
      <c r="AU19" s="16">
        <v>6.511579E-3</v>
      </c>
      <c r="AV19" s="16">
        <v>2.8346399999999998E-4</v>
      </c>
      <c r="AW19" s="16" t="s">
        <v>118</v>
      </c>
      <c r="AX19" s="16">
        <v>8.1410530000000005E-3</v>
      </c>
      <c r="AY19" s="16" t="s">
        <v>118</v>
      </c>
      <c r="AZ19" s="16" t="s">
        <v>118</v>
      </c>
      <c r="BA19" s="16" t="s">
        <v>118</v>
      </c>
      <c r="BB19" s="16">
        <v>1.515218E-3</v>
      </c>
      <c r="BC19" s="16" t="s">
        <v>118</v>
      </c>
      <c r="BD19" s="16">
        <v>9.7010919999999997E-3</v>
      </c>
      <c r="BE19" s="16" t="s">
        <v>118</v>
      </c>
      <c r="BF19" s="16" t="s">
        <v>118</v>
      </c>
      <c r="BG19" s="16" t="s">
        <v>118</v>
      </c>
      <c r="BH19" s="16">
        <v>4.7509850000000001E-3</v>
      </c>
      <c r="BI19" s="16">
        <v>3.3465930000000001E-3</v>
      </c>
      <c r="BJ19" s="16">
        <v>7.9053999999999995E-4</v>
      </c>
      <c r="BK19" s="16">
        <v>2.4156000000000001E-4</v>
      </c>
      <c r="BL19" s="16">
        <v>1.1572589999999999E-3</v>
      </c>
      <c r="BM19" s="16">
        <v>1.4887959999999999E-3</v>
      </c>
      <c r="BN19" s="16" t="s">
        <v>118</v>
      </c>
      <c r="BO19" s="16" t="s">
        <v>118</v>
      </c>
      <c r="BP19" s="16" t="s">
        <v>118</v>
      </c>
      <c r="BQ19" s="16" t="s">
        <v>118</v>
      </c>
      <c r="BR19" s="16" t="s">
        <v>118</v>
      </c>
      <c r="BS19" s="16" t="s">
        <v>118</v>
      </c>
      <c r="BT19" s="16">
        <v>1.64482E-4</v>
      </c>
      <c r="BU19" s="16" t="s">
        <v>118</v>
      </c>
      <c r="BV19" s="16" t="s">
        <v>118</v>
      </c>
      <c r="BW19" s="16">
        <v>4.49612E-4</v>
      </c>
      <c r="BX19" s="16">
        <v>3.5903900000000002E-4</v>
      </c>
      <c r="BY19" s="16" t="s">
        <v>118</v>
      </c>
      <c r="BZ19" s="16">
        <v>3.7868400000000001E-4</v>
      </c>
      <c r="CA19" s="16" t="s">
        <v>118</v>
      </c>
      <c r="CB19" s="16" t="s">
        <v>118</v>
      </c>
      <c r="CC19" s="16">
        <v>2.7505910000000001E-3</v>
      </c>
      <c r="CD19" s="16" t="s">
        <v>118</v>
      </c>
      <c r="CE19" s="16" t="s">
        <v>118</v>
      </c>
      <c r="CF19" s="16">
        <v>3.1399999999999998E-5</v>
      </c>
      <c r="CG19" s="16">
        <v>6.0868999999999995E-4</v>
      </c>
      <c r="CH19" s="16" t="s">
        <v>118</v>
      </c>
      <c r="CI19" s="16">
        <v>6.1265400000000002E-4</v>
      </c>
      <c r="CJ19" s="16" t="s">
        <v>118</v>
      </c>
      <c r="CK19" s="16">
        <v>2.78452E-4</v>
      </c>
      <c r="CL19" s="16">
        <v>2.4559400000000002E-4</v>
      </c>
      <c r="CM19" s="16" t="s">
        <v>118</v>
      </c>
      <c r="CN19" s="16" t="s">
        <v>118</v>
      </c>
      <c r="CO19" s="16" t="s">
        <v>118</v>
      </c>
      <c r="CP19" s="16" t="s">
        <v>118</v>
      </c>
      <c r="CQ19" s="16" t="s">
        <v>118</v>
      </c>
      <c r="CR19" s="16">
        <v>7.2299999999999996E-5</v>
      </c>
      <c r="CS19" s="16">
        <v>7.7999999999999999E-5</v>
      </c>
      <c r="CT19" s="16" t="s">
        <v>118</v>
      </c>
      <c r="CU19" s="16" t="s">
        <v>118</v>
      </c>
      <c r="CV19" s="16" t="s">
        <v>118</v>
      </c>
      <c r="CW19" s="16" t="s">
        <v>118</v>
      </c>
      <c r="CX19" s="16">
        <v>3.9199999999999997E-5</v>
      </c>
      <c r="CY19" s="16">
        <v>4.3000000000000002E-5</v>
      </c>
      <c r="CZ19" s="16">
        <v>5.9073000000000003E-4</v>
      </c>
      <c r="DA19" s="16" t="s">
        <v>118</v>
      </c>
      <c r="DB19" s="16">
        <v>6.9408100000000004E-4</v>
      </c>
      <c r="DC19" s="16" t="s">
        <v>118</v>
      </c>
      <c r="DD19" s="16" t="s">
        <v>118</v>
      </c>
      <c r="DE19" s="16" t="s">
        <v>118</v>
      </c>
      <c r="DF19" s="16">
        <v>2.8099800000000002E-4</v>
      </c>
      <c r="DG19" s="16" t="s">
        <v>118</v>
      </c>
      <c r="DH19" s="16" t="s">
        <v>118</v>
      </c>
      <c r="DI19" s="16">
        <v>3.1702899999999998E-4</v>
      </c>
      <c r="DJ19" s="16" t="s">
        <v>118</v>
      </c>
      <c r="DK19" s="16" t="s">
        <v>118</v>
      </c>
      <c r="DL19" s="16" t="s">
        <v>118</v>
      </c>
      <c r="DM19" s="16" t="s">
        <v>118</v>
      </c>
      <c r="DN19" s="16">
        <v>1.9700000000000001E-5</v>
      </c>
      <c r="DO19" s="16">
        <v>1.7900000000000001E-5</v>
      </c>
      <c r="DP19" s="16">
        <v>9.2E-5</v>
      </c>
      <c r="DQ19" s="16" t="s">
        <v>118</v>
      </c>
      <c r="DR19" s="16" t="s">
        <v>118</v>
      </c>
      <c r="DS19" s="16" t="s">
        <v>118</v>
      </c>
      <c r="DT19" s="16" t="s">
        <v>118</v>
      </c>
      <c r="DU19" s="16" t="s">
        <v>118</v>
      </c>
      <c r="DV19" s="16" t="s">
        <v>118</v>
      </c>
      <c r="DW19" s="16" t="s">
        <v>118</v>
      </c>
      <c r="DX19" s="16" t="s">
        <v>118</v>
      </c>
      <c r="DY19" s="16" t="s">
        <v>118</v>
      </c>
      <c r="DZ19" s="16" t="s">
        <v>118</v>
      </c>
      <c r="EA19" s="16" t="s">
        <v>118</v>
      </c>
      <c r="EB19" s="16" t="s">
        <v>118</v>
      </c>
      <c r="EC19" s="16" t="s">
        <v>118</v>
      </c>
      <c r="ED19" s="16" t="s">
        <v>118</v>
      </c>
      <c r="EE19" s="16" t="s">
        <v>118</v>
      </c>
      <c r="EF19" s="16" t="s">
        <v>118</v>
      </c>
      <c r="EG19" s="16" t="s">
        <v>118</v>
      </c>
      <c r="EH19" s="16">
        <v>1.1081700000000001E-4</v>
      </c>
      <c r="EI19" s="16" t="s">
        <v>118</v>
      </c>
      <c r="EJ19" s="16" t="s">
        <v>118</v>
      </c>
      <c r="EK19" s="16" t="s">
        <v>118</v>
      </c>
      <c r="EL19" s="16" t="s">
        <v>118</v>
      </c>
      <c r="EM19" s="56" t="s">
        <v>118</v>
      </c>
      <c r="EN19" s="19"/>
      <c r="EO19" s="57">
        <f t="shared" si="0"/>
        <v>6.7765592309999994</v>
      </c>
    </row>
    <row r="20" spans="1:145">
      <c r="A20" s="33" t="s">
        <v>125</v>
      </c>
      <c r="B20" s="16">
        <v>1.636808566</v>
      </c>
      <c r="C20" s="16">
        <v>2.8747562719999999</v>
      </c>
      <c r="D20" s="16">
        <v>0.59253579999999995</v>
      </c>
      <c r="E20" s="16">
        <v>0.42169954999999998</v>
      </c>
      <c r="F20" s="16">
        <v>0.94228980799999995</v>
      </c>
      <c r="G20" s="16">
        <v>0.58465816800000003</v>
      </c>
      <c r="H20" s="16">
        <v>0.178594049</v>
      </c>
      <c r="I20" s="16">
        <v>0.30842771899999999</v>
      </c>
      <c r="J20" s="16">
        <v>0.10638481700000001</v>
      </c>
      <c r="K20" s="16">
        <v>0.106198707</v>
      </c>
      <c r="L20" s="16">
        <v>7.2596886999999999E-2</v>
      </c>
      <c r="M20" s="16" t="s">
        <v>118</v>
      </c>
      <c r="N20" s="16">
        <v>1.1779282E-2</v>
      </c>
      <c r="O20" s="16">
        <v>6.0629580000000002E-3</v>
      </c>
      <c r="P20" s="16">
        <v>2.3631049000000001E-2</v>
      </c>
      <c r="Q20" s="16">
        <v>0.10351653399999999</v>
      </c>
      <c r="R20" s="16">
        <v>2.2263117999999998E-2</v>
      </c>
      <c r="S20" s="16">
        <v>7.4963419999999996E-3</v>
      </c>
      <c r="T20" s="16">
        <v>0.11056545399999999</v>
      </c>
      <c r="U20" s="16">
        <v>6.0192759999999996E-3</v>
      </c>
      <c r="V20" s="16">
        <v>1.0357960000000001E-3</v>
      </c>
      <c r="W20" s="16" t="s">
        <v>118</v>
      </c>
      <c r="X20" s="16" t="s">
        <v>118</v>
      </c>
      <c r="Y20" s="16" t="s">
        <v>118</v>
      </c>
      <c r="Z20" s="16">
        <v>5.8488432999999999E-2</v>
      </c>
      <c r="AA20" s="16">
        <v>2.1659688999999999E-2</v>
      </c>
      <c r="AB20" s="16" t="s">
        <v>118</v>
      </c>
      <c r="AC20" s="16">
        <v>2.1069491999999999E-2</v>
      </c>
      <c r="AD20" s="16">
        <v>5.0772539999999998E-3</v>
      </c>
      <c r="AE20" s="16" t="s">
        <v>118</v>
      </c>
      <c r="AF20" s="16">
        <v>2.7230399999999999E-3</v>
      </c>
      <c r="AG20" s="16">
        <v>3.877115E-3</v>
      </c>
      <c r="AH20" s="16">
        <v>1.149121E-2</v>
      </c>
      <c r="AI20" s="16" t="s">
        <v>118</v>
      </c>
      <c r="AJ20" s="16">
        <v>5.7597799999999999E-4</v>
      </c>
      <c r="AK20" s="16">
        <v>1.3973273E-2</v>
      </c>
      <c r="AL20" s="16">
        <v>1.051468E-2</v>
      </c>
      <c r="AM20" s="16" t="s">
        <v>118</v>
      </c>
      <c r="AN20" s="16">
        <v>1.0801722E-2</v>
      </c>
      <c r="AO20" s="16">
        <v>1.8467698000000001E-2</v>
      </c>
      <c r="AP20" s="16" t="s">
        <v>118</v>
      </c>
      <c r="AQ20" s="16" t="s">
        <v>118</v>
      </c>
      <c r="AR20" s="16">
        <v>1.1740030000000001E-3</v>
      </c>
      <c r="AS20" s="16" t="s">
        <v>118</v>
      </c>
      <c r="AT20" s="16" t="s">
        <v>118</v>
      </c>
      <c r="AU20" s="16" t="s">
        <v>118</v>
      </c>
      <c r="AV20" s="16" t="s">
        <v>118</v>
      </c>
      <c r="AW20" s="16" t="s">
        <v>118</v>
      </c>
      <c r="AX20" s="16">
        <v>1.190085E-3</v>
      </c>
      <c r="AY20" s="16" t="s">
        <v>118</v>
      </c>
      <c r="AZ20" s="16" t="s">
        <v>118</v>
      </c>
      <c r="BA20" s="16" t="s">
        <v>118</v>
      </c>
      <c r="BB20" s="16">
        <v>2.6516320000000001E-3</v>
      </c>
      <c r="BC20" s="16" t="s">
        <v>118</v>
      </c>
      <c r="BD20" s="16">
        <v>4.6396529999999997E-3</v>
      </c>
      <c r="BE20" s="16" t="s">
        <v>118</v>
      </c>
      <c r="BF20" s="16" t="s">
        <v>118</v>
      </c>
      <c r="BG20" s="16">
        <v>2.1593653000000001E-2</v>
      </c>
      <c r="BH20" s="16">
        <v>2.4018279999999999E-3</v>
      </c>
      <c r="BI20" s="16">
        <v>6.1783250000000001E-3</v>
      </c>
      <c r="BJ20" s="16">
        <v>4.7911500000000001E-4</v>
      </c>
      <c r="BK20" s="16" t="s">
        <v>118</v>
      </c>
      <c r="BL20" s="16" t="s">
        <v>118</v>
      </c>
      <c r="BM20" s="16">
        <v>7.6118900000000001E-4</v>
      </c>
      <c r="BN20" s="16" t="s">
        <v>118</v>
      </c>
      <c r="BO20" s="16" t="s">
        <v>118</v>
      </c>
      <c r="BP20" s="16" t="s">
        <v>118</v>
      </c>
      <c r="BQ20" s="16" t="s">
        <v>118</v>
      </c>
      <c r="BR20" s="16" t="s">
        <v>118</v>
      </c>
      <c r="BS20" s="16" t="s">
        <v>118</v>
      </c>
      <c r="BT20" s="16">
        <v>1.9189500000000001E-4</v>
      </c>
      <c r="BU20" s="16" t="s">
        <v>118</v>
      </c>
      <c r="BV20" s="16">
        <v>2.7862200000000002E-4</v>
      </c>
      <c r="BW20" s="16">
        <v>3.59689E-4</v>
      </c>
      <c r="BX20" s="16">
        <v>6.28318E-4</v>
      </c>
      <c r="BY20" s="16" t="s">
        <v>118</v>
      </c>
      <c r="BZ20" s="16">
        <v>2.5245600000000002E-4</v>
      </c>
      <c r="CA20" s="16" t="s">
        <v>118</v>
      </c>
      <c r="CB20" s="16" t="s">
        <v>118</v>
      </c>
      <c r="CC20" s="16" t="s">
        <v>118</v>
      </c>
      <c r="CD20" s="16" t="s">
        <v>118</v>
      </c>
      <c r="CE20" s="16" t="s">
        <v>118</v>
      </c>
      <c r="CF20" s="16" t="s">
        <v>118</v>
      </c>
      <c r="CG20" s="16">
        <v>2.0767070000000001E-3</v>
      </c>
      <c r="CH20" s="16" t="s">
        <v>118</v>
      </c>
      <c r="CI20" s="16">
        <v>1.0721439999999999E-3</v>
      </c>
      <c r="CJ20" s="16" t="s">
        <v>118</v>
      </c>
      <c r="CK20" s="16">
        <v>2.6813899999999998E-4</v>
      </c>
      <c r="CL20" s="16">
        <v>1.8828900000000001E-4</v>
      </c>
      <c r="CM20" s="16" t="s">
        <v>118</v>
      </c>
      <c r="CN20" s="16" t="s">
        <v>118</v>
      </c>
      <c r="CO20" s="16" t="s">
        <v>118</v>
      </c>
      <c r="CP20" s="16" t="s">
        <v>118</v>
      </c>
      <c r="CQ20" s="16" t="s">
        <v>118</v>
      </c>
      <c r="CR20" s="16">
        <v>1.73E-5</v>
      </c>
      <c r="CS20" s="16">
        <v>1.9599999999999999E-5</v>
      </c>
      <c r="CT20" s="16" t="s">
        <v>118</v>
      </c>
      <c r="CU20" s="16" t="s">
        <v>118</v>
      </c>
      <c r="CV20" s="16">
        <v>5.6700000000000003E-5</v>
      </c>
      <c r="CW20" s="16" t="s">
        <v>118</v>
      </c>
      <c r="CX20" s="16">
        <v>3.9199999999999997E-5</v>
      </c>
      <c r="CY20" s="16">
        <v>9.5600000000000006E-5</v>
      </c>
      <c r="CZ20" s="16">
        <v>7.6199999999999995E-5</v>
      </c>
      <c r="DA20" s="16" t="s">
        <v>118</v>
      </c>
      <c r="DB20" s="16">
        <v>2.2799999999999999E-5</v>
      </c>
      <c r="DC20" s="16" t="s">
        <v>118</v>
      </c>
      <c r="DD20" s="16" t="s">
        <v>118</v>
      </c>
      <c r="DE20" s="16" t="s">
        <v>118</v>
      </c>
      <c r="DF20" s="16">
        <v>1.3258399999999999E-4</v>
      </c>
      <c r="DG20" s="16" t="s">
        <v>118</v>
      </c>
      <c r="DH20" s="16">
        <v>8.7999999999999998E-5</v>
      </c>
      <c r="DI20" s="16">
        <v>5.8E-5</v>
      </c>
      <c r="DJ20" s="16">
        <v>7.7840199999999998E-4</v>
      </c>
      <c r="DK20" s="16" t="s">
        <v>118</v>
      </c>
      <c r="DL20" s="16" t="s">
        <v>118</v>
      </c>
      <c r="DM20" s="16">
        <v>1.1511399999999999E-3</v>
      </c>
      <c r="DN20" s="16">
        <v>1.2500000000000001E-5</v>
      </c>
      <c r="DO20" s="16">
        <v>2.3900000000000002E-5</v>
      </c>
      <c r="DP20" s="16">
        <v>1.43485E-4</v>
      </c>
      <c r="DQ20" s="16" t="s">
        <v>118</v>
      </c>
      <c r="DR20" s="16" t="s">
        <v>118</v>
      </c>
      <c r="DS20" s="16" t="s">
        <v>118</v>
      </c>
      <c r="DT20" s="16" t="s">
        <v>118</v>
      </c>
      <c r="DU20" s="16" t="s">
        <v>118</v>
      </c>
      <c r="DV20" s="16" t="s">
        <v>118</v>
      </c>
      <c r="DW20" s="16" t="s">
        <v>118</v>
      </c>
      <c r="DX20" s="16" t="s">
        <v>118</v>
      </c>
      <c r="DY20" s="16" t="s">
        <v>118</v>
      </c>
      <c r="DZ20" s="16" t="s">
        <v>118</v>
      </c>
      <c r="EA20" s="16" t="s">
        <v>118</v>
      </c>
      <c r="EB20" s="16" t="s">
        <v>118</v>
      </c>
      <c r="EC20" s="16" t="s">
        <v>118</v>
      </c>
      <c r="ED20" s="16" t="s">
        <v>118</v>
      </c>
      <c r="EE20" s="16">
        <v>6.97E-5</v>
      </c>
      <c r="EF20" s="16" t="s">
        <v>118</v>
      </c>
      <c r="EG20" s="16" t="s">
        <v>118</v>
      </c>
      <c r="EH20" s="16" t="s">
        <v>118</v>
      </c>
      <c r="EI20" s="16" t="s">
        <v>118</v>
      </c>
      <c r="EJ20" s="16" t="s">
        <v>118</v>
      </c>
      <c r="EK20" s="16">
        <v>1.66E-5</v>
      </c>
      <c r="EL20" s="16" t="s">
        <v>118</v>
      </c>
      <c r="EM20" s="56" t="s">
        <v>118</v>
      </c>
      <c r="EN20" s="19"/>
      <c r="EO20" s="57">
        <f t="shared" si="0"/>
        <v>8.3452271889999956</v>
      </c>
    </row>
    <row r="21" spans="1:145">
      <c r="A21" s="33" t="s">
        <v>126</v>
      </c>
      <c r="B21" s="16">
        <v>52.173273049999999</v>
      </c>
      <c r="C21" s="16" t="s">
        <v>118</v>
      </c>
      <c r="D21" s="16">
        <v>6.2127820829999996</v>
      </c>
      <c r="E21" s="16">
        <v>4.1034610090000001</v>
      </c>
      <c r="F21" s="16">
        <v>1.1307477690000001</v>
      </c>
      <c r="G21" s="16">
        <v>1.1319977299999999</v>
      </c>
      <c r="H21" s="16" t="s">
        <v>118</v>
      </c>
      <c r="I21" s="16">
        <v>0.97026219899999999</v>
      </c>
      <c r="J21" s="16">
        <v>0.96095138199999997</v>
      </c>
      <c r="K21" s="16">
        <v>0.15941544999999999</v>
      </c>
      <c r="L21" s="16">
        <v>1.692258459</v>
      </c>
      <c r="M21" s="16">
        <v>0.37015889000000002</v>
      </c>
      <c r="N21" s="16">
        <v>0.36962575600000003</v>
      </c>
      <c r="O21" s="16">
        <v>1.2030687E-2</v>
      </c>
      <c r="P21" s="16">
        <v>0.186963303</v>
      </c>
      <c r="Q21" s="16">
        <v>1.56726E-3</v>
      </c>
      <c r="R21" s="16">
        <v>3.7105196999999999E-2</v>
      </c>
      <c r="S21" s="16">
        <v>1.9157317E-2</v>
      </c>
      <c r="T21" s="16">
        <v>8.8790600000000005E-4</v>
      </c>
      <c r="U21" s="16">
        <v>0.152065908</v>
      </c>
      <c r="V21" s="16">
        <v>2.4341208999999999E-2</v>
      </c>
      <c r="W21" s="16">
        <v>5.2505323E-2</v>
      </c>
      <c r="X21" s="16" t="s">
        <v>118</v>
      </c>
      <c r="Y21" s="16" t="s">
        <v>118</v>
      </c>
      <c r="Z21" s="16">
        <v>2.9244216E-2</v>
      </c>
      <c r="AA21" s="16">
        <v>1.762998E-2</v>
      </c>
      <c r="AB21" s="16" t="s">
        <v>118</v>
      </c>
      <c r="AC21" s="16" t="s">
        <v>118</v>
      </c>
      <c r="AD21" s="16">
        <v>3.3965079999999999E-3</v>
      </c>
      <c r="AE21" s="16" t="s">
        <v>118</v>
      </c>
      <c r="AF21" s="16">
        <v>3.1250130000000001E-2</v>
      </c>
      <c r="AG21" s="16">
        <v>3.9367632E-2</v>
      </c>
      <c r="AH21" s="16">
        <v>1.046724E-3</v>
      </c>
      <c r="AI21" s="16">
        <v>0.14326682399999999</v>
      </c>
      <c r="AJ21" s="16" t="s">
        <v>118</v>
      </c>
      <c r="AK21" s="16">
        <v>1.3973273E-2</v>
      </c>
      <c r="AL21" s="16">
        <v>5.4676336999999998E-2</v>
      </c>
      <c r="AM21" s="16" t="s">
        <v>118</v>
      </c>
      <c r="AN21" s="16" t="s">
        <v>118</v>
      </c>
      <c r="AO21" s="16">
        <v>5.8244280000000002E-2</v>
      </c>
      <c r="AP21" s="16">
        <v>6.364232E-3</v>
      </c>
      <c r="AQ21" s="16" t="s">
        <v>118</v>
      </c>
      <c r="AR21" s="16">
        <v>3.0211017E-2</v>
      </c>
      <c r="AS21" s="16" t="s">
        <v>118</v>
      </c>
      <c r="AT21" s="16" t="s">
        <v>118</v>
      </c>
      <c r="AU21" s="16" t="s">
        <v>118</v>
      </c>
      <c r="AV21" s="16">
        <v>1.0313259999999999E-3</v>
      </c>
      <c r="AW21" s="16" t="s">
        <v>118</v>
      </c>
      <c r="AX21" s="16">
        <v>1.6344249999999999E-3</v>
      </c>
      <c r="AY21" s="16" t="s">
        <v>118</v>
      </c>
      <c r="AZ21" s="16" t="s">
        <v>118</v>
      </c>
      <c r="BA21" s="16">
        <v>1.1428216999999999E-2</v>
      </c>
      <c r="BB21" s="16" t="s">
        <v>118</v>
      </c>
      <c r="BC21" s="16" t="s">
        <v>118</v>
      </c>
      <c r="BD21" s="16">
        <v>1.2653600000000001E-3</v>
      </c>
      <c r="BE21" s="16" t="s">
        <v>118</v>
      </c>
      <c r="BF21" s="16" t="s">
        <v>118</v>
      </c>
      <c r="BG21" s="16">
        <v>6.7480170000000003E-3</v>
      </c>
      <c r="BH21" s="16">
        <v>7.4583099999999997E-4</v>
      </c>
      <c r="BI21" s="16">
        <v>5.1486040000000002E-3</v>
      </c>
      <c r="BJ21" s="16">
        <v>1.0061413999999999E-2</v>
      </c>
      <c r="BK21" s="16">
        <v>6.6477189999999999E-3</v>
      </c>
      <c r="BL21" s="16" t="s">
        <v>118</v>
      </c>
      <c r="BM21" s="16">
        <v>5.9551830000000002E-3</v>
      </c>
      <c r="BN21" s="16" t="s">
        <v>118</v>
      </c>
      <c r="BO21" s="16" t="s">
        <v>118</v>
      </c>
      <c r="BP21" s="16" t="s">
        <v>118</v>
      </c>
      <c r="BQ21" s="16" t="s">
        <v>118</v>
      </c>
      <c r="BR21" s="16">
        <v>5.172622E-3</v>
      </c>
      <c r="BS21" s="16">
        <v>9.1175100000000003E-4</v>
      </c>
      <c r="BT21" s="16">
        <v>3.317048E-3</v>
      </c>
      <c r="BU21" s="16" t="s">
        <v>118</v>
      </c>
      <c r="BV21" s="16" t="s">
        <v>118</v>
      </c>
      <c r="BW21" s="16">
        <v>1.0790680000000001E-3</v>
      </c>
      <c r="BX21" s="16">
        <v>9.8735800000000003E-4</v>
      </c>
      <c r="BY21" s="16">
        <v>1.9152017E-2</v>
      </c>
      <c r="BZ21" s="16">
        <v>7.5736800000000002E-4</v>
      </c>
      <c r="CA21" s="16" t="s">
        <v>118</v>
      </c>
      <c r="CB21" s="16" t="s">
        <v>118</v>
      </c>
      <c r="CC21" s="16">
        <v>3.5541300000000001E-4</v>
      </c>
      <c r="CD21" s="16" t="s">
        <v>118</v>
      </c>
      <c r="CE21" s="16" t="s">
        <v>118</v>
      </c>
      <c r="CF21" s="16">
        <v>6.09685E-4</v>
      </c>
      <c r="CG21" s="16" t="s">
        <v>118</v>
      </c>
      <c r="CH21" s="16">
        <v>4.3618999999999998E-4</v>
      </c>
      <c r="CI21" s="16" t="s">
        <v>118</v>
      </c>
      <c r="CJ21" s="16" t="s">
        <v>118</v>
      </c>
      <c r="CK21" s="16">
        <v>6.5487800000000001E-4</v>
      </c>
      <c r="CL21" s="16">
        <v>8.1899999999999999E-5</v>
      </c>
      <c r="CM21" s="16" t="s">
        <v>118</v>
      </c>
      <c r="CN21" s="16" t="s">
        <v>118</v>
      </c>
      <c r="CO21" s="16" t="s">
        <v>118</v>
      </c>
      <c r="CP21" s="16" t="s">
        <v>118</v>
      </c>
      <c r="CQ21" s="16" t="s">
        <v>118</v>
      </c>
      <c r="CR21" s="16">
        <v>1.12298E-3</v>
      </c>
      <c r="CS21" s="16" t="s">
        <v>118</v>
      </c>
      <c r="CT21" s="16" t="s">
        <v>118</v>
      </c>
      <c r="CU21" s="16" t="s">
        <v>118</v>
      </c>
      <c r="CV21" s="16">
        <v>1.7135499999999999E-4</v>
      </c>
      <c r="CW21" s="16">
        <v>3.2955889999999998E-3</v>
      </c>
      <c r="CX21" s="16" t="s">
        <v>118</v>
      </c>
      <c r="CY21" s="16" t="s">
        <v>118</v>
      </c>
      <c r="CZ21" s="16">
        <v>1.1199999999999999E-5</v>
      </c>
      <c r="DA21" s="16" t="s">
        <v>118</v>
      </c>
      <c r="DB21" s="16" t="s">
        <v>118</v>
      </c>
      <c r="DC21" s="16" t="s">
        <v>118</v>
      </c>
      <c r="DD21" s="16">
        <v>3.8413800000000001E-4</v>
      </c>
      <c r="DE21" s="16" t="s">
        <v>118</v>
      </c>
      <c r="DF21" s="16" t="s">
        <v>118</v>
      </c>
      <c r="DG21" s="16">
        <v>1.03E-5</v>
      </c>
      <c r="DH21" s="16">
        <v>1.60192E-4</v>
      </c>
      <c r="DI21" s="16" t="s">
        <v>118</v>
      </c>
      <c r="DJ21" s="16" t="s">
        <v>118</v>
      </c>
      <c r="DK21" s="16" t="s">
        <v>118</v>
      </c>
      <c r="DL21" s="16" t="s">
        <v>118</v>
      </c>
      <c r="DM21" s="16" t="s">
        <v>118</v>
      </c>
      <c r="DN21" s="16" t="s">
        <v>118</v>
      </c>
      <c r="DO21" s="16">
        <v>5.7800000000000002E-5</v>
      </c>
      <c r="DP21" s="16" t="s">
        <v>118</v>
      </c>
      <c r="DQ21" s="16" t="s">
        <v>118</v>
      </c>
      <c r="DR21" s="16" t="s">
        <v>118</v>
      </c>
      <c r="DS21" s="16" t="s">
        <v>118</v>
      </c>
      <c r="DT21" s="16" t="s">
        <v>118</v>
      </c>
      <c r="DU21" s="16" t="s">
        <v>118</v>
      </c>
      <c r="DV21" s="16" t="s">
        <v>118</v>
      </c>
      <c r="DW21" s="16">
        <v>1.1800000000000001E-5</v>
      </c>
      <c r="DX21" s="16">
        <v>1.03E-5</v>
      </c>
      <c r="DY21" s="16" t="s">
        <v>118</v>
      </c>
      <c r="DZ21" s="16" t="s">
        <v>118</v>
      </c>
      <c r="EA21" s="16" t="s">
        <v>118</v>
      </c>
      <c r="EB21" s="16" t="s">
        <v>118</v>
      </c>
      <c r="EC21" s="16" t="s">
        <v>118</v>
      </c>
      <c r="ED21" s="16" t="s">
        <v>118</v>
      </c>
      <c r="EE21" s="16" t="s">
        <v>118</v>
      </c>
      <c r="EF21" s="16" t="s">
        <v>118</v>
      </c>
      <c r="EG21" s="16" t="s">
        <v>118</v>
      </c>
      <c r="EH21" s="16" t="s">
        <v>118</v>
      </c>
      <c r="EI21" s="16" t="s">
        <v>118</v>
      </c>
      <c r="EJ21" s="16" t="s">
        <v>118</v>
      </c>
      <c r="EK21" s="16" t="s">
        <v>118</v>
      </c>
      <c r="EL21" s="16" t="s">
        <v>118</v>
      </c>
      <c r="EM21" s="56" t="s">
        <v>118</v>
      </c>
      <c r="EN21" s="19"/>
      <c r="EO21" s="57">
        <f t="shared" si="0"/>
        <v>70.279646088000035</v>
      </c>
    </row>
    <row r="22" spans="1:145" ht="16" thickBot="1">
      <c r="A22" s="34" t="s">
        <v>127</v>
      </c>
      <c r="B22" s="17">
        <v>0.71610374799999998</v>
      </c>
      <c r="C22" s="17" t="s">
        <v>118</v>
      </c>
      <c r="D22" s="17" t="s">
        <v>118</v>
      </c>
      <c r="E22" s="17" t="s">
        <v>118</v>
      </c>
      <c r="F22" s="17" t="s">
        <v>118</v>
      </c>
      <c r="G22" s="17">
        <v>1.243953549</v>
      </c>
      <c r="H22" s="17">
        <v>4.9267324000000001E-2</v>
      </c>
      <c r="I22" s="17">
        <v>0.30842771899999999</v>
      </c>
      <c r="J22" s="17">
        <v>4.5344348E-2</v>
      </c>
      <c r="K22" s="17">
        <v>0.117389875</v>
      </c>
      <c r="L22" s="17">
        <v>2.5033409E-2</v>
      </c>
      <c r="M22" s="17" t="s">
        <v>118</v>
      </c>
      <c r="N22" s="17">
        <v>4.874186E-3</v>
      </c>
      <c r="O22" s="17">
        <v>1.4855835E-2</v>
      </c>
      <c r="P22" s="17">
        <v>5.5602469999999999E-3</v>
      </c>
      <c r="Q22" s="17">
        <v>9.7389390000000003E-3</v>
      </c>
      <c r="R22" s="17">
        <v>8.9052472999999993E-2</v>
      </c>
      <c r="S22" s="17">
        <v>1.3326829E-2</v>
      </c>
      <c r="T22" s="17">
        <v>2.240906E-3</v>
      </c>
      <c r="U22" s="17">
        <v>2.1120269999999998E-3</v>
      </c>
      <c r="V22" s="17">
        <v>8.6316300000000002E-4</v>
      </c>
      <c r="W22" s="17">
        <v>0.11358294400000001</v>
      </c>
      <c r="X22" s="17" t="s">
        <v>118</v>
      </c>
      <c r="Y22" s="17" t="s">
        <v>118</v>
      </c>
      <c r="Z22" s="17" t="s">
        <v>118</v>
      </c>
      <c r="AA22" s="17">
        <v>1.4103984E-2</v>
      </c>
      <c r="AB22" s="17" t="s">
        <v>118</v>
      </c>
      <c r="AC22" s="17" t="s">
        <v>118</v>
      </c>
      <c r="AD22" s="17">
        <v>2.3110259999999999E-3</v>
      </c>
      <c r="AE22" s="17" t="s">
        <v>118</v>
      </c>
      <c r="AF22" s="17">
        <v>6.4834300000000001E-4</v>
      </c>
      <c r="AG22" s="17" t="s">
        <v>118</v>
      </c>
      <c r="AH22" s="17" t="s">
        <v>118</v>
      </c>
      <c r="AI22" s="17" t="s">
        <v>118</v>
      </c>
      <c r="AJ22" s="17" t="s">
        <v>118</v>
      </c>
      <c r="AK22" s="17" t="s">
        <v>118</v>
      </c>
      <c r="AL22" s="17">
        <v>4.0656762999999999E-2</v>
      </c>
      <c r="AM22" s="17" t="s">
        <v>118</v>
      </c>
      <c r="AN22" s="17" t="s">
        <v>118</v>
      </c>
      <c r="AO22" s="17" t="s">
        <v>118</v>
      </c>
      <c r="AP22" s="17">
        <v>1.5264761999999999E-2</v>
      </c>
      <c r="AQ22" s="17" t="s">
        <v>118</v>
      </c>
      <c r="AR22" s="17">
        <v>5.9482800000000005E-4</v>
      </c>
      <c r="AS22" s="17" t="s">
        <v>118</v>
      </c>
      <c r="AT22" s="17" t="s">
        <v>118</v>
      </c>
      <c r="AU22" s="17">
        <v>8.2225839999999998E-3</v>
      </c>
      <c r="AV22" s="17">
        <v>3.3533180000000001E-3</v>
      </c>
      <c r="AW22" s="17" t="s">
        <v>118</v>
      </c>
      <c r="AX22" s="17">
        <v>5.3507229999999999E-3</v>
      </c>
      <c r="AY22" s="17" t="s">
        <v>118</v>
      </c>
      <c r="AZ22" s="17">
        <v>8.5807290000000005E-3</v>
      </c>
      <c r="BA22" s="17" t="s">
        <v>118</v>
      </c>
      <c r="BB22" s="17">
        <v>2.2728269999999998E-3</v>
      </c>
      <c r="BC22" s="17" t="s">
        <v>118</v>
      </c>
      <c r="BD22" s="17" t="s">
        <v>118</v>
      </c>
      <c r="BE22" s="17" t="s">
        <v>118</v>
      </c>
      <c r="BF22" s="17">
        <v>1.8053179999999999E-2</v>
      </c>
      <c r="BG22" s="17" t="s">
        <v>118</v>
      </c>
      <c r="BH22" s="17">
        <v>5.6464000000000004E-4</v>
      </c>
      <c r="BI22" s="17" t="s">
        <v>118</v>
      </c>
      <c r="BJ22" s="17">
        <v>3.3537999999999998E-4</v>
      </c>
      <c r="BK22" s="17">
        <v>4.94714E-3</v>
      </c>
      <c r="BL22" s="17" t="s">
        <v>118</v>
      </c>
      <c r="BM22" s="17">
        <v>3.4365429999999998E-3</v>
      </c>
      <c r="BN22" s="17" t="s">
        <v>118</v>
      </c>
      <c r="BO22" s="17" t="s">
        <v>118</v>
      </c>
      <c r="BP22" s="17" t="s">
        <v>118</v>
      </c>
      <c r="BQ22" s="17" t="s">
        <v>118</v>
      </c>
      <c r="BR22" s="17" t="s">
        <v>118</v>
      </c>
      <c r="BS22" s="17">
        <v>4.5587600000000002E-4</v>
      </c>
      <c r="BT22" s="17" t="s">
        <v>118</v>
      </c>
      <c r="BU22" s="17" t="s">
        <v>118</v>
      </c>
      <c r="BV22" s="17" t="s">
        <v>118</v>
      </c>
      <c r="BW22" s="17" t="s">
        <v>118</v>
      </c>
      <c r="BX22" s="17" t="s">
        <v>118</v>
      </c>
      <c r="BY22" s="17" t="s">
        <v>118</v>
      </c>
      <c r="BZ22" s="17" t="s">
        <v>118</v>
      </c>
      <c r="CA22" s="17" t="s">
        <v>118</v>
      </c>
      <c r="CB22" s="17" t="s">
        <v>118</v>
      </c>
      <c r="CC22" s="17">
        <v>1.205315E-3</v>
      </c>
      <c r="CD22" s="17" t="s">
        <v>118</v>
      </c>
      <c r="CE22" s="17" t="s">
        <v>118</v>
      </c>
      <c r="CF22" s="17">
        <v>4.4924199999999998E-4</v>
      </c>
      <c r="CG22" s="17" t="s">
        <v>118</v>
      </c>
      <c r="CH22" s="17" t="s">
        <v>118</v>
      </c>
      <c r="CI22" s="17" t="s">
        <v>118</v>
      </c>
      <c r="CJ22" s="17" t="s">
        <v>118</v>
      </c>
      <c r="CK22" s="17" t="s">
        <v>118</v>
      </c>
      <c r="CL22" s="17" t="s">
        <v>118</v>
      </c>
      <c r="CM22" s="17" t="s">
        <v>118</v>
      </c>
      <c r="CN22" s="17" t="s">
        <v>118</v>
      </c>
      <c r="CO22" s="17" t="s">
        <v>118</v>
      </c>
      <c r="CP22" s="17" t="s">
        <v>118</v>
      </c>
      <c r="CQ22" s="17" t="s">
        <v>118</v>
      </c>
      <c r="CR22" s="17">
        <v>7.1199999999999996E-5</v>
      </c>
      <c r="CS22" s="17" t="s">
        <v>118</v>
      </c>
      <c r="CT22" s="17" t="s">
        <v>118</v>
      </c>
      <c r="CU22" s="17" t="s">
        <v>118</v>
      </c>
      <c r="CV22" s="17" t="s">
        <v>118</v>
      </c>
      <c r="CW22" s="17" t="s">
        <v>118</v>
      </c>
      <c r="CX22" s="17" t="s">
        <v>118</v>
      </c>
      <c r="CY22" s="17">
        <v>1.1468600000000001E-4</v>
      </c>
      <c r="CZ22" s="17" t="s">
        <v>118</v>
      </c>
      <c r="DA22" s="17" t="s">
        <v>118</v>
      </c>
      <c r="DB22" s="17" t="s">
        <v>118</v>
      </c>
      <c r="DC22" s="17" t="s">
        <v>118</v>
      </c>
      <c r="DD22" s="17" t="s">
        <v>118</v>
      </c>
      <c r="DE22" s="17" t="s">
        <v>118</v>
      </c>
      <c r="DF22" s="17">
        <v>1.8601300000000001E-4</v>
      </c>
      <c r="DG22" s="17">
        <v>1.38E-5</v>
      </c>
      <c r="DH22" s="17" t="s">
        <v>118</v>
      </c>
      <c r="DI22" s="17" t="s">
        <v>118</v>
      </c>
      <c r="DJ22" s="17" t="s">
        <v>118</v>
      </c>
      <c r="DK22" s="17" t="s">
        <v>118</v>
      </c>
      <c r="DL22" s="17" t="s">
        <v>118</v>
      </c>
      <c r="DM22" s="17" t="s">
        <v>118</v>
      </c>
      <c r="DN22" s="17" t="s">
        <v>118</v>
      </c>
      <c r="DO22" s="17">
        <v>3.1900000000000003E-5</v>
      </c>
      <c r="DP22" s="17" t="s">
        <v>118</v>
      </c>
      <c r="DQ22" s="17" t="s">
        <v>118</v>
      </c>
      <c r="DR22" s="17" t="s">
        <v>118</v>
      </c>
      <c r="DS22" s="17" t="s">
        <v>118</v>
      </c>
      <c r="DT22" s="17" t="s">
        <v>118</v>
      </c>
      <c r="DU22" s="17" t="s">
        <v>118</v>
      </c>
      <c r="DV22" s="17" t="s">
        <v>118</v>
      </c>
      <c r="DW22" s="17" t="s">
        <v>118</v>
      </c>
      <c r="DX22" s="17" t="s">
        <v>118</v>
      </c>
      <c r="DY22" s="17" t="s">
        <v>118</v>
      </c>
      <c r="DZ22" s="17" t="s">
        <v>118</v>
      </c>
      <c r="EA22" s="17" t="s">
        <v>118</v>
      </c>
      <c r="EB22" s="17" t="s">
        <v>118</v>
      </c>
      <c r="EC22" s="17" t="s">
        <v>118</v>
      </c>
      <c r="ED22" s="17" t="s">
        <v>118</v>
      </c>
      <c r="EE22" s="17" t="s">
        <v>118</v>
      </c>
      <c r="EF22" s="17" t="s">
        <v>118</v>
      </c>
      <c r="EG22" s="17" t="s">
        <v>118</v>
      </c>
      <c r="EH22" s="17" t="s">
        <v>118</v>
      </c>
      <c r="EI22" s="17" t="s">
        <v>118</v>
      </c>
      <c r="EJ22" s="17" t="s">
        <v>118</v>
      </c>
      <c r="EK22" s="17" t="s">
        <v>118</v>
      </c>
      <c r="EL22" s="17" t="s">
        <v>118</v>
      </c>
      <c r="EM22" s="58" t="s">
        <v>118</v>
      </c>
      <c r="EN22" s="20"/>
      <c r="EO22" s="57">
        <f t="shared" si="0"/>
        <v>2.8929523230000007</v>
      </c>
    </row>
    <row r="24" spans="1:145" ht="18">
      <c r="A24" s="24" t="s">
        <v>248</v>
      </c>
      <c r="B24" s="30">
        <f t="shared" ref="B24:AG24" si="1">SUM(B2:B22)</f>
        <v>346.03156097999994</v>
      </c>
      <c r="C24" s="30">
        <f t="shared" si="1"/>
        <v>169.19994060300002</v>
      </c>
      <c r="D24" s="30">
        <f t="shared" si="1"/>
        <v>57.909319689</v>
      </c>
      <c r="E24" s="30">
        <f t="shared" si="1"/>
        <v>44.035164579000003</v>
      </c>
      <c r="F24" s="30">
        <f t="shared" si="1"/>
        <v>39.010798036999994</v>
      </c>
      <c r="G24" s="30">
        <f t="shared" si="1"/>
        <v>38.562560020999996</v>
      </c>
      <c r="H24" s="30">
        <f t="shared" si="1"/>
        <v>32.571859576999998</v>
      </c>
      <c r="I24" s="30">
        <f t="shared" si="1"/>
        <v>23.950697489</v>
      </c>
      <c r="J24" s="30">
        <f t="shared" si="1"/>
        <v>12.372031043999998</v>
      </c>
      <c r="K24" s="30">
        <f t="shared" si="1"/>
        <v>12.275693979000001</v>
      </c>
      <c r="L24" s="30">
        <f t="shared" si="1"/>
        <v>10.982156596999999</v>
      </c>
      <c r="M24" s="30">
        <f t="shared" si="1"/>
        <v>3.1845986030000004</v>
      </c>
      <c r="N24" s="30">
        <f t="shared" si="1"/>
        <v>2.4393268999999993</v>
      </c>
      <c r="O24" s="30">
        <f t="shared" si="1"/>
        <v>2.2543729199999998</v>
      </c>
      <c r="P24" s="30">
        <f t="shared" si="1"/>
        <v>1.9620721319999999</v>
      </c>
      <c r="Q24" s="25">
        <f t="shared" si="1"/>
        <v>1.669747487</v>
      </c>
      <c r="R24" s="25">
        <f t="shared" si="1"/>
        <v>1.1651031909999998</v>
      </c>
      <c r="S24" s="25">
        <f t="shared" si="1"/>
        <v>1.0853036769999997</v>
      </c>
      <c r="T24" s="25">
        <f t="shared" si="1"/>
        <v>1.043649096</v>
      </c>
      <c r="U24" s="25">
        <f t="shared" si="1"/>
        <v>1.0205312069999997</v>
      </c>
      <c r="V24" s="25">
        <f t="shared" si="1"/>
        <v>1.0195686690000001</v>
      </c>
      <c r="W24" s="25">
        <f t="shared" si="1"/>
        <v>0.94959627200000007</v>
      </c>
      <c r="X24" s="25">
        <f t="shared" si="1"/>
        <v>0.90752524200000007</v>
      </c>
      <c r="Y24" s="25">
        <f t="shared" si="1"/>
        <v>0.76639433800000001</v>
      </c>
      <c r="Z24" s="25">
        <f t="shared" si="1"/>
        <v>0.64337275799999993</v>
      </c>
      <c r="AA24" s="26">
        <f t="shared" si="1"/>
        <v>0.56176671200000006</v>
      </c>
      <c r="AB24" s="26">
        <f t="shared" si="1"/>
        <v>0.498252321</v>
      </c>
      <c r="AC24" s="26">
        <f t="shared" si="1"/>
        <v>0.41155740299999999</v>
      </c>
      <c r="AD24" s="26">
        <f t="shared" si="1"/>
        <v>0.383665329</v>
      </c>
      <c r="AE24" s="26">
        <f t="shared" si="1"/>
        <v>0.37060764800000001</v>
      </c>
      <c r="AF24" s="26">
        <f t="shared" si="1"/>
        <v>0.33597131800000002</v>
      </c>
      <c r="AG24" s="26">
        <f t="shared" si="1"/>
        <v>0.33566871199999998</v>
      </c>
      <c r="AH24" s="26">
        <f t="shared" ref="AH24:BM24" si="2">SUM(AH2:AH22)</f>
        <v>0.28534038600000006</v>
      </c>
      <c r="AI24" s="26">
        <f t="shared" si="2"/>
        <v>0.27465298599999999</v>
      </c>
      <c r="AJ24" s="26">
        <f t="shared" si="2"/>
        <v>0.25302615699999997</v>
      </c>
      <c r="AK24" s="26">
        <f t="shared" si="2"/>
        <v>0.24313494599999999</v>
      </c>
      <c r="AL24" s="26">
        <f t="shared" si="2"/>
        <v>0.23833274899999995</v>
      </c>
      <c r="AM24" s="26">
        <f t="shared" si="2"/>
        <v>0.212133821</v>
      </c>
      <c r="AN24" s="26">
        <f t="shared" si="2"/>
        <v>0.208140877</v>
      </c>
      <c r="AO24" s="26">
        <f t="shared" si="2"/>
        <v>0.20205556099999999</v>
      </c>
      <c r="AP24" s="26">
        <f t="shared" si="2"/>
        <v>0.20055548999999995</v>
      </c>
      <c r="AQ24" s="26">
        <f t="shared" si="2"/>
        <v>0.199551907</v>
      </c>
      <c r="AR24" s="26">
        <f t="shared" si="2"/>
        <v>0.19299047800000005</v>
      </c>
      <c r="AS24" s="26">
        <f t="shared" si="2"/>
        <v>0.17404509400000001</v>
      </c>
      <c r="AT24" s="26">
        <f t="shared" si="2"/>
        <v>0.17139442100000002</v>
      </c>
      <c r="AU24" s="26">
        <f t="shared" si="2"/>
        <v>0.16676962599999998</v>
      </c>
      <c r="AV24" s="26">
        <f t="shared" si="2"/>
        <v>0.16087332300000004</v>
      </c>
      <c r="AW24" s="26">
        <f t="shared" si="2"/>
        <v>0.12493588199999998</v>
      </c>
      <c r="AX24" s="26">
        <f t="shared" si="2"/>
        <v>0.12041300899999999</v>
      </c>
      <c r="AY24" s="26">
        <f t="shared" si="2"/>
        <v>0.110842757</v>
      </c>
      <c r="AZ24" s="26">
        <f t="shared" si="2"/>
        <v>9.8483363000000004E-2</v>
      </c>
      <c r="BA24" s="26">
        <f t="shared" si="2"/>
        <v>9.7139843000000003E-2</v>
      </c>
      <c r="BB24" s="26">
        <f t="shared" si="2"/>
        <v>9.6973958999999998E-2</v>
      </c>
      <c r="BC24" s="26">
        <f t="shared" si="2"/>
        <v>9.4439760999999997E-2</v>
      </c>
      <c r="BD24" s="26">
        <f t="shared" si="2"/>
        <v>8.8786082999999988E-2</v>
      </c>
      <c r="BE24" s="26">
        <f t="shared" si="2"/>
        <v>8.7738469999999999E-2</v>
      </c>
      <c r="BF24" s="26">
        <f t="shared" si="2"/>
        <v>8.7183488000000003E-2</v>
      </c>
      <c r="BG24" s="26">
        <f t="shared" si="2"/>
        <v>8.6487080999999993E-2</v>
      </c>
      <c r="BH24" s="26">
        <f t="shared" si="2"/>
        <v>8.5823218999999992E-2</v>
      </c>
      <c r="BI24" s="26">
        <f t="shared" si="2"/>
        <v>7.5169617999999994E-2</v>
      </c>
      <c r="BJ24" s="26">
        <f t="shared" si="2"/>
        <v>7.0932957000000005E-2</v>
      </c>
      <c r="BK24" s="26">
        <f t="shared" si="2"/>
        <v>7.0603028000000012E-2</v>
      </c>
      <c r="BL24" s="26">
        <f t="shared" si="2"/>
        <v>4.3158052999999995E-2</v>
      </c>
      <c r="BM24" s="26">
        <f t="shared" si="2"/>
        <v>4.0673227000000006E-2</v>
      </c>
      <c r="BN24" s="26">
        <f t="shared" ref="BN24:CS24" si="3">SUM(BN2:BN22)</f>
        <v>3.8499289999999999E-2</v>
      </c>
      <c r="BO24" s="26">
        <f t="shared" si="3"/>
        <v>3.8235604999999999E-2</v>
      </c>
      <c r="BP24" s="26">
        <f t="shared" si="3"/>
        <v>3.6888685999999997E-2</v>
      </c>
      <c r="BQ24" s="26">
        <f t="shared" si="3"/>
        <v>3.3657000999999999E-2</v>
      </c>
      <c r="BR24" s="26">
        <f t="shared" si="3"/>
        <v>3.2990900999999996E-2</v>
      </c>
      <c r="BS24" s="26">
        <f t="shared" si="3"/>
        <v>3.1227475999999997E-2</v>
      </c>
      <c r="BT24" s="26">
        <f t="shared" si="3"/>
        <v>2.911326500000001E-2</v>
      </c>
      <c r="BU24" s="26">
        <f t="shared" si="3"/>
        <v>2.5650151E-2</v>
      </c>
      <c r="BV24" s="26">
        <f t="shared" si="3"/>
        <v>2.5304823000000001E-2</v>
      </c>
      <c r="BW24" s="26">
        <f t="shared" si="3"/>
        <v>2.1401509999999995E-2</v>
      </c>
      <c r="BX24" s="26">
        <f t="shared" si="3"/>
        <v>1.9567630999999995E-2</v>
      </c>
      <c r="BY24" s="26">
        <f t="shared" si="3"/>
        <v>1.9152017E-2</v>
      </c>
      <c r="BZ24" s="26">
        <f t="shared" si="3"/>
        <v>1.8050600000000007E-2</v>
      </c>
      <c r="CA24" s="26">
        <f t="shared" si="3"/>
        <v>1.7432256000000004E-2</v>
      </c>
      <c r="CB24" s="26">
        <f t="shared" si="3"/>
        <v>1.7287211E-2</v>
      </c>
      <c r="CC24" s="26">
        <f t="shared" si="3"/>
        <v>1.5267325999999999E-2</v>
      </c>
      <c r="CD24" s="26">
        <f t="shared" si="3"/>
        <v>1.4945408E-2</v>
      </c>
      <c r="CE24" s="26">
        <f t="shared" si="3"/>
        <v>1.2557407999999999E-2</v>
      </c>
      <c r="CF24" s="26">
        <f t="shared" si="3"/>
        <v>1.1072383999999999E-2</v>
      </c>
      <c r="CG24" s="26">
        <f t="shared" si="3"/>
        <v>9.9538589999999989E-3</v>
      </c>
      <c r="CH24" s="26">
        <f t="shared" si="3"/>
        <v>8.5057139999999993E-3</v>
      </c>
      <c r="CI24" s="26">
        <f t="shared" si="3"/>
        <v>7.3518449999999992E-3</v>
      </c>
      <c r="CJ24" s="26">
        <f t="shared" si="3"/>
        <v>6.89867E-3</v>
      </c>
      <c r="CK24" s="26">
        <f t="shared" si="3"/>
        <v>6.5075290000000015E-3</v>
      </c>
      <c r="CL24" s="26">
        <f t="shared" si="3"/>
        <v>6.4509049999999998E-3</v>
      </c>
      <c r="CM24" s="26">
        <f t="shared" si="3"/>
        <v>6.1929130000000004E-3</v>
      </c>
      <c r="CN24" s="26">
        <f t="shared" si="3"/>
        <v>6.0164850000000002E-3</v>
      </c>
      <c r="CO24" s="26">
        <f t="shared" si="3"/>
        <v>5.4220550000000003E-3</v>
      </c>
      <c r="CP24" s="26">
        <f t="shared" si="3"/>
        <v>4.5770419999999999E-3</v>
      </c>
      <c r="CQ24" s="26">
        <f t="shared" si="3"/>
        <v>4.4216359999999996E-3</v>
      </c>
      <c r="CR24" s="26">
        <f t="shared" si="3"/>
        <v>4.1827860000000008E-3</v>
      </c>
      <c r="CS24" s="26">
        <f t="shared" si="3"/>
        <v>4.1428669999999997E-3</v>
      </c>
      <c r="CT24" s="26">
        <f t="shared" ref="CT24:DY24" si="4">SUM(CT2:CT22)</f>
        <v>4.1328409999999999E-3</v>
      </c>
      <c r="CU24" s="26">
        <f t="shared" si="4"/>
        <v>3.9691039999999993E-3</v>
      </c>
      <c r="CV24" s="26">
        <f t="shared" si="4"/>
        <v>3.398052999999999E-3</v>
      </c>
      <c r="CW24" s="26">
        <f t="shared" si="4"/>
        <v>3.2955889999999998E-3</v>
      </c>
      <c r="CX24" s="26">
        <f t="shared" si="4"/>
        <v>3.0979060000000001E-3</v>
      </c>
      <c r="CY24" s="26">
        <f t="shared" si="4"/>
        <v>2.8696030000000001E-3</v>
      </c>
      <c r="CZ24" s="26">
        <f t="shared" si="4"/>
        <v>2.8679379999999996E-3</v>
      </c>
      <c r="DA24" s="26">
        <f t="shared" si="4"/>
        <v>2.7634449999999998E-3</v>
      </c>
      <c r="DB24" s="26">
        <f t="shared" si="4"/>
        <v>2.5880650000000001E-3</v>
      </c>
      <c r="DC24" s="26">
        <f t="shared" si="4"/>
        <v>2.5552109999999999E-3</v>
      </c>
      <c r="DD24" s="26">
        <f t="shared" si="4"/>
        <v>2.4584820000000001E-3</v>
      </c>
      <c r="DE24" s="26">
        <f t="shared" si="4"/>
        <v>2.2782660000000001E-3</v>
      </c>
      <c r="DF24" s="26">
        <f t="shared" si="4"/>
        <v>1.79491E-3</v>
      </c>
      <c r="DG24" s="26">
        <f t="shared" si="4"/>
        <v>1.7913540000000002E-3</v>
      </c>
      <c r="DH24" s="26">
        <f t="shared" si="4"/>
        <v>1.7796179999999997E-3</v>
      </c>
      <c r="DI24" s="26">
        <f t="shared" si="4"/>
        <v>1.3302129999999998E-3</v>
      </c>
      <c r="DJ24" s="26">
        <f t="shared" si="4"/>
        <v>1.297337E-3</v>
      </c>
      <c r="DK24" s="26">
        <f t="shared" si="4"/>
        <v>1.2729779999999999E-3</v>
      </c>
      <c r="DL24" s="26">
        <f t="shared" si="4"/>
        <v>1.2718510000000001E-3</v>
      </c>
      <c r="DM24" s="26">
        <f t="shared" si="4"/>
        <v>1.1511399999999999E-3</v>
      </c>
      <c r="DN24" s="26">
        <f t="shared" si="4"/>
        <v>8.4625599999999998E-4</v>
      </c>
      <c r="DO24" s="26">
        <f t="shared" si="4"/>
        <v>6.5365200000000001E-4</v>
      </c>
      <c r="DP24" s="26">
        <f t="shared" si="4"/>
        <v>6.3368499999999993E-4</v>
      </c>
      <c r="DQ24" s="26">
        <f t="shared" si="4"/>
        <v>6.2508500000000005E-4</v>
      </c>
      <c r="DR24" s="26">
        <f t="shared" si="4"/>
        <v>5.6458099999999998E-4</v>
      </c>
      <c r="DS24" s="26">
        <f t="shared" si="4"/>
        <v>5.0433200000000002E-4</v>
      </c>
      <c r="DT24" s="26">
        <f t="shared" si="4"/>
        <v>4.4854999999999998E-4</v>
      </c>
      <c r="DU24" s="26">
        <f t="shared" si="4"/>
        <v>3.9221899999999997E-4</v>
      </c>
      <c r="DV24" s="26">
        <f t="shared" si="4"/>
        <v>3.0771500000000002E-4</v>
      </c>
      <c r="DW24" s="26">
        <f t="shared" si="4"/>
        <v>2.742E-4</v>
      </c>
      <c r="DX24" s="26">
        <f t="shared" si="4"/>
        <v>2.5149999999999999E-4</v>
      </c>
      <c r="DY24" s="26">
        <f t="shared" si="4"/>
        <v>2.1808E-4</v>
      </c>
      <c r="DZ24" s="26">
        <f t="shared" ref="DZ24:EM24" si="5">SUM(DZ2:DZ22)</f>
        <v>2.0432499999999999E-4</v>
      </c>
      <c r="EA24" s="26">
        <f t="shared" si="5"/>
        <v>2.009E-4</v>
      </c>
      <c r="EB24" s="26">
        <f t="shared" si="5"/>
        <v>1.9517300000000001E-4</v>
      </c>
      <c r="EC24" s="26">
        <f t="shared" si="5"/>
        <v>1.86987E-4</v>
      </c>
      <c r="ED24" s="26">
        <f t="shared" si="5"/>
        <v>1.7699099999999999E-4</v>
      </c>
      <c r="EE24" s="26">
        <f t="shared" si="5"/>
        <v>1.5680000000000002E-4</v>
      </c>
      <c r="EF24" s="26">
        <f t="shared" si="5"/>
        <v>1.27286E-4</v>
      </c>
      <c r="EG24" s="26">
        <f t="shared" si="5"/>
        <v>1.1319999999999999E-4</v>
      </c>
      <c r="EH24" s="26">
        <f t="shared" si="5"/>
        <v>1.1081700000000001E-4</v>
      </c>
      <c r="EI24" s="26">
        <f t="shared" si="5"/>
        <v>3.1900000000000003E-5</v>
      </c>
      <c r="EJ24" s="26">
        <f t="shared" si="5"/>
        <v>2.5199999999999999E-5</v>
      </c>
      <c r="EK24" s="26">
        <f t="shared" si="5"/>
        <v>1.66E-5</v>
      </c>
      <c r="EL24" s="26">
        <f t="shared" si="5"/>
        <v>1.49E-5</v>
      </c>
      <c r="EM24" s="26">
        <f t="shared" si="5"/>
        <v>1.24E-5</v>
      </c>
    </row>
    <row r="25" spans="1:145">
      <c r="A25" s="27" t="s">
        <v>247</v>
      </c>
      <c r="B25" s="30">
        <f t="shared" ref="B25:AG25" si="6">MAX(B2:B22)</f>
        <v>147.312771</v>
      </c>
      <c r="C25" s="30">
        <f t="shared" si="6"/>
        <v>68.583471070000002</v>
      </c>
      <c r="D25" s="30">
        <f t="shared" si="6"/>
        <v>13.774246399999999</v>
      </c>
      <c r="E25" s="30">
        <f t="shared" si="6"/>
        <v>12.5212328</v>
      </c>
      <c r="F25" s="30">
        <f t="shared" si="6"/>
        <v>18.280422269999999</v>
      </c>
      <c r="G25" s="30">
        <f t="shared" si="6"/>
        <v>11.94195407</v>
      </c>
      <c r="H25" s="30">
        <f t="shared" si="6"/>
        <v>29.5603944</v>
      </c>
      <c r="I25" s="30">
        <f t="shared" si="6"/>
        <v>4.5750111640000002</v>
      </c>
      <c r="J25" s="30">
        <f t="shared" si="6"/>
        <v>3.2089846519999998</v>
      </c>
      <c r="K25" s="30">
        <f t="shared" si="6"/>
        <v>5.6347139869999996</v>
      </c>
      <c r="L25" s="30">
        <f t="shared" si="6"/>
        <v>3.3795102359999998</v>
      </c>
      <c r="M25" s="30">
        <f t="shared" si="6"/>
        <v>0.87790804600000005</v>
      </c>
      <c r="N25" s="30">
        <f t="shared" si="6"/>
        <v>0.74534424499999996</v>
      </c>
      <c r="O25" s="30">
        <f t="shared" si="6"/>
        <v>0.58090123000000005</v>
      </c>
      <c r="P25" s="30">
        <f t="shared" si="6"/>
        <v>0.68391037099999996</v>
      </c>
      <c r="Q25" s="26">
        <f t="shared" si="6"/>
        <v>0.30893719400000003</v>
      </c>
      <c r="R25" s="26">
        <f t="shared" si="6"/>
        <v>0.25973637999999999</v>
      </c>
      <c r="S25" s="26">
        <f t="shared" si="6"/>
        <v>0.192406101</v>
      </c>
      <c r="T25" s="26">
        <f t="shared" si="6"/>
        <v>0.37841713799999999</v>
      </c>
      <c r="U25" s="26">
        <f t="shared" si="6"/>
        <v>0.30729985599999998</v>
      </c>
      <c r="V25" s="30">
        <f t="shared" si="6"/>
        <v>0.94084816299999996</v>
      </c>
      <c r="W25" s="26">
        <f t="shared" si="6"/>
        <v>0.30003041800000002</v>
      </c>
      <c r="X25" s="30">
        <f t="shared" si="6"/>
        <v>0.60705904499999996</v>
      </c>
      <c r="Y25" s="26">
        <f t="shared" si="6"/>
        <v>0.46909295200000001</v>
      </c>
      <c r="Z25" s="26">
        <f t="shared" si="6"/>
        <v>8.7732648999999996E-2</v>
      </c>
      <c r="AA25" s="26">
        <f t="shared" si="6"/>
        <v>0.17000337600000001</v>
      </c>
      <c r="AB25" s="26">
        <f t="shared" si="6"/>
        <v>0.498252321</v>
      </c>
      <c r="AC25" s="26">
        <f t="shared" si="6"/>
        <v>0.145379492</v>
      </c>
      <c r="AD25" s="26">
        <f t="shared" si="6"/>
        <v>0.24931068100000001</v>
      </c>
      <c r="AE25" s="26">
        <f t="shared" si="6"/>
        <v>0.27856932499999998</v>
      </c>
      <c r="AF25" s="26">
        <f t="shared" si="6"/>
        <v>9.5306414000000006E-2</v>
      </c>
      <c r="AG25" s="26">
        <f t="shared" si="6"/>
        <v>7.4112549999999999E-2</v>
      </c>
      <c r="AH25" s="26">
        <f t="shared" ref="AH25:BM25" si="7">MAX(AH2:AH22)</f>
        <v>0.137666966</v>
      </c>
      <c r="AI25" s="26">
        <f t="shared" si="7"/>
        <v>0.14326682399999999</v>
      </c>
      <c r="AJ25" s="26">
        <f t="shared" si="7"/>
        <v>0.23094514299999999</v>
      </c>
      <c r="AK25" s="26">
        <f t="shared" si="7"/>
        <v>4.9744851E-2</v>
      </c>
      <c r="AL25" s="26">
        <f t="shared" si="7"/>
        <v>5.4676336999999998E-2</v>
      </c>
      <c r="AM25" s="26">
        <f t="shared" si="7"/>
        <v>0.12466366399999999</v>
      </c>
      <c r="AN25" s="26">
        <f t="shared" si="7"/>
        <v>8.1428367000000001E-2</v>
      </c>
      <c r="AO25" s="26">
        <f t="shared" si="7"/>
        <v>5.8244280000000002E-2</v>
      </c>
      <c r="AP25" s="26">
        <f t="shared" si="7"/>
        <v>6.4229421999999994E-2</v>
      </c>
      <c r="AQ25" s="26">
        <f t="shared" si="7"/>
        <v>0.12914373600000001</v>
      </c>
      <c r="AR25" s="26">
        <f t="shared" si="7"/>
        <v>6.1674303E-2</v>
      </c>
      <c r="AS25" s="26">
        <f t="shared" si="7"/>
        <v>4.3380083999999999E-2</v>
      </c>
      <c r="AT25" s="26">
        <f t="shared" si="7"/>
        <v>0.106101309</v>
      </c>
      <c r="AU25" s="26">
        <f t="shared" si="7"/>
        <v>3.3701615999999997E-2</v>
      </c>
      <c r="AV25" s="26">
        <f t="shared" si="7"/>
        <v>6.0371787000000003E-2</v>
      </c>
      <c r="AW25" s="26">
        <f t="shared" si="7"/>
        <v>4.5068181999999998E-2</v>
      </c>
      <c r="AX25" s="26">
        <f t="shared" si="7"/>
        <v>2.1098378000000001E-2</v>
      </c>
      <c r="AY25" s="26">
        <f t="shared" si="7"/>
        <v>0.110842757</v>
      </c>
      <c r="AZ25" s="26">
        <f t="shared" si="7"/>
        <v>6.0632420999999999E-2</v>
      </c>
      <c r="BA25" s="26">
        <f t="shared" si="7"/>
        <v>5.1426975999999999E-2</v>
      </c>
      <c r="BB25" s="26">
        <f t="shared" si="7"/>
        <v>2.5001098999999999E-2</v>
      </c>
      <c r="BC25" s="26">
        <f t="shared" si="7"/>
        <v>2.5601140000000001E-2</v>
      </c>
      <c r="BD25" s="26">
        <f t="shared" si="7"/>
        <v>1.6976911000000001E-2</v>
      </c>
      <c r="BE25" s="26">
        <f t="shared" si="7"/>
        <v>8.7738469999999999E-2</v>
      </c>
      <c r="BF25" s="26">
        <f t="shared" si="7"/>
        <v>2.1931270999999999E-2</v>
      </c>
      <c r="BG25" s="26">
        <f t="shared" si="7"/>
        <v>3.3177748999999999E-2</v>
      </c>
      <c r="BH25" s="26">
        <f t="shared" si="7"/>
        <v>1.2872956E-2</v>
      </c>
      <c r="BI25" s="26">
        <f t="shared" si="7"/>
        <v>1.9049835000000001E-2</v>
      </c>
      <c r="BJ25" s="26">
        <f t="shared" si="7"/>
        <v>1.5235856000000001E-2</v>
      </c>
      <c r="BK25" s="26">
        <f t="shared" si="7"/>
        <v>1.1498235000000001E-2</v>
      </c>
      <c r="BL25" s="26">
        <f t="shared" si="7"/>
        <v>2.3145183999999999E-2</v>
      </c>
      <c r="BM25" s="26">
        <f t="shared" si="7"/>
        <v>7.7797969999999998E-3</v>
      </c>
      <c r="BN25" s="26">
        <f t="shared" ref="BN25:CS25" si="8">MAX(BN2:BN22)</f>
        <v>1.5583046E-2</v>
      </c>
      <c r="BO25" s="26">
        <f t="shared" si="8"/>
        <v>2.8616281E-2</v>
      </c>
      <c r="BP25" s="26">
        <f t="shared" si="8"/>
        <v>3.6888685999999997E-2</v>
      </c>
      <c r="BQ25" s="26">
        <f t="shared" si="8"/>
        <v>2.0814197999999999E-2</v>
      </c>
      <c r="BR25" s="26">
        <f t="shared" si="8"/>
        <v>7.8206749999999992E-3</v>
      </c>
      <c r="BS25" s="26">
        <f t="shared" si="8"/>
        <v>1.4132143E-2</v>
      </c>
      <c r="BT25" s="26">
        <f t="shared" si="8"/>
        <v>1.6064383000000002E-2</v>
      </c>
      <c r="BU25" s="26">
        <f t="shared" si="8"/>
        <v>1.3249769E-2</v>
      </c>
      <c r="BV25" s="26">
        <f t="shared" si="8"/>
        <v>1.9204997000000001E-2</v>
      </c>
      <c r="BW25" s="26">
        <f t="shared" si="8"/>
        <v>9.6216870000000003E-3</v>
      </c>
      <c r="BX25" s="26">
        <f t="shared" si="8"/>
        <v>8.5271789999999993E-3</v>
      </c>
      <c r="BY25" s="26">
        <f t="shared" si="8"/>
        <v>1.9152017E-2</v>
      </c>
      <c r="BZ25" s="26">
        <f t="shared" si="8"/>
        <v>3.5343829999999999E-3</v>
      </c>
      <c r="CA25" s="26">
        <f t="shared" si="8"/>
        <v>1.1825301999999999E-2</v>
      </c>
      <c r="CB25" s="26">
        <f t="shared" si="8"/>
        <v>6.958835E-3</v>
      </c>
      <c r="CC25" s="26">
        <f t="shared" si="8"/>
        <v>2.7505910000000001E-3</v>
      </c>
      <c r="CD25" s="26">
        <f t="shared" si="8"/>
        <v>8.2254489999999993E-3</v>
      </c>
      <c r="CE25" s="26">
        <f t="shared" si="8"/>
        <v>1.2204326999999999E-2</v>
      </c>
      <c r="CF25" s="26">
        <f t="shared" si="8"/>
        <v>5.0122550000000002E-3</v>
      </c>
      <c r="CG25" s="26">
        <f t="shared" si="8"/>
        <v>3.0434490000000002E-3</v>
      </c>
      <c r="CH25" s="26">
        <f t="shared" si="8"/>
        <v>2.6171430000000002E-3</v>
      </c>
      <c r="CI25" s="26">
        <f t="shared" si="8"/>
        <v>2.7569420000000001E-3</v>
      </c>
      <c r="CJ25" s="26">
        <f t="shared" si="8"/>
        <v>4.0988439999999999E-3</v>
      </c>
      <c r="CK25" s="26">
        <f t="shared" si="8"/>
        <v>1.299443E-3</v>
      </c>
      <c r="CL25" s="26">
        <f t="shared" si="8"/>
        <v>1.072426E-3</v>
      </c>
      <c r="CM25" s="26">
        <f t="shared" si="8"/>
        <v>6.1929130000000004E-3</v>
      </c>
      <c r="CN25" s="26">
        <f t="shared" si="8"/>
        <v>6.0164850000000002E-3</v>
      </c>
      <c r="CO25" s="26">
        <f t="shared" si="8"/>
        <v>3.4277359999999998E-3</v>
      </c>
      <c r="CP25" s="26">
        <f t="shared" si="8"/>
        <v>4.5770419999999999E-3</v>
      </c>
      <c r="CQ25" s="26">
        <f t="shared" si="8"/>
        <v>2.9898160000000002E-3</v>
      </c>
      <c r="CR25" s="26">
        <f t="shared" si="8"/>
        <v>1.12298E-3</v>
      </c>
      <c r="CS25" s="26">
        <f t="shared" si="8"/>
        <v>2.7942069999999999E-3</v>
      </c>
      <c r="CT25" s="26">
        <f t="shared" ref="CT25:DY25" si="9">MAX(CT2:CT22)</f>
        <v>1.9879490000000001E-3</v>
      </c>
      <c r="CU25" s="26">
        <f t="shared" si="9"/>
        <v>2.4552469999999998E-3</v>
      </c>
      <c r="CV25" s="26">
        <f t="shared" si="9"/>
        <v>1.3241080000000001E-3</v>
      </c>
      <c r="CW25" s="26">
        <f t="shared" si="9"/>
        <v>3.2955889999999998E-3</v>
      </c>
      <c r="CX25" s="26">
        <f t="shared" si="9"/>
        <v>2.7227060000000001E-3</v>
      </c>
      <c r="CY25" s="26">
        <f t="shared" si="9"/>
        <v>6.1165999999999998E-4</v>
      </c>
      <c r="CZ25" s="26">
        <f t="shared" si="9"/>
        <v>6.4789800000000005E-4</v>
      </c>
      <c r="DA25" s="26">
        <f t="shared" si="9"/>
        <v>2.7634449999999998E-3</v>
      </c>
      <c r="DB25" s="26">
        <f t="shared" si="9"/>
        <v>6.9408100000000004E-4</v>
      </c>
      <c r="DC25" s="26">
        <f t="shared" si="9"/>
        <v>1.703474E-3</v>
      </c>
      <c r="DD25" s="26">
        <f t="shared" si="9"/>
        <v>1.2292410000000001E-3</v>
      </c>
      <c r="DE25" s="26">
        <f t="shared" si="9"/>
        <v>2.2782660000000001E-3</v>
      </c>
      <c r="DF25" s="26">
        <f t="shared" si="9"/>
        <v>5.1846100000000001E-4</v>
      </c>
      <c r="DG25" s="26">
        <f t="shared" si="9"/>
        <v>9.9854000000000002E-4</v>
      </c>
      <c r="DH25" s="26">
        <f t="shared" si="9"/>
        <v>5.8091700000000002E-4</v>
      </c>
      <c r="DI25" s="26">
        <f t="shared" si="9"/>
        <v>3.1702899999999998E-4</v>
      </c>
      <c r="DJ25" s="26">
        <f t="shared" si="9"/>
        <v>7.7840199999999998E-4</v>
      </c>
      <c r="DK25" s="26">
        <f t="shared" si="9"/>
        <v>1.2729779999999999E-3</v>
      </c>
      <c r="DL25" s="26">
        <f t="shared" si="9"/>
        <v>1.046111E-3</v>
      </c>
      <c r="DM25" s="26">
        <f t="shared" si="9"/>
        <v>1.1511399999999999E-3</v>
      </c>
      <c r="DN25" s="26">
        <f t="shared" si="9"/>
        <v>3.2921600000000001E-4</v>
      </c>
      <c r="DO25" s="26">
        <f t="shared" si="9"/>
        <v>1.3157800000000001E-4</v>
      </c>
      <c r="DP25" s="26">
        <f t="shared" si="9"/>
        <v>1.4579999999999999E-4</v>
      </c>
      <c r="DQ25" s="26">
        <f t="shared" si="9"/>
        <v>5.56285E-4</v>
      </c>
      <c r="DR25" s="26">
        <f t="shared" si="9"/>
        <v>5.6458099999999998E-4</v>
      </c>
      <c r="DS25" s="26">
        <f t="shared" si="9"/>
        <v>5.0433200000000002E-4</v>
      </c>
      <c r="DT25" s="26">
        <f t="shared" si="9"/>
        <v>3.2455E-4</v>
      </c>
      <c r="DU25" s="26">
        <f t="shared" si="9"/>
        <v>1.1349999999999999E-4</v>
      </c>
      <c r="DV25" s="26">
        <f t="shared" si="9"/>
        <v>3.0771500000000002E-4</v>
      </c>
      <c r="DW25" s="26">
        <f t="shared" si="9"/>
        <v>9.1000000000000003E-5</v>
      </c>
      <c r="DX25" s="26">
        <f t="shared" si="9"/>
        <v>7.7700000000000005E-5</v>
      </c>
      <c r="DY25" s="26">
        <f t="shared" si="9"/>
        <v>1.1588E-4</v>
      </c>
      <c r="DZ25" s="26">
        <f t="shared" ref="DZ25:EM25" si="10">MAX(DZ2:DZ22)</f>
        <v>1.2902500000000001E-4</v>
      </c>
      <c r="EA25" s="26">
        <f t="shared" si="10"/>
        <v>8.4699999999999999E-5</v>
      </c>
      <c r="EB25" s="26">
        <f t="shared" si="10"/>
        <v>1.9517300000000001E-4</v>
      </c>
      <c r="EC25" s="26">
        <f t="shared" si="10"/>
        <v>1.86987E-4</v>
      </c>
      <c r="ED25" s="26">
        <f t="shared" si="10"/>
        <v>1.7699099999999999E-4</v>
      </c>
      <c r="EE25" s="26">
        <f t="shared" si="10"/>
        <v>8.7100000000000003E-5</v>
      </c>
      <c r="EF25" s="26">
        <f t="shared" si="10"/>
        <v>1.27286E-4</v>
      </c>
      <c r="EG25" s="26">
        <f t="shared" si="10"/>
        <v>8.8399999999999994E-5</v>
      </c>
      <c r="EH25" s="26">
        <f t="shared" si="10"/>
        <v>1.1081700000000001E-4</v>
      </c>
      <c r="EI25" s="26">
        <f t="shared" si="10"/>
        <v>3.1900000000000003E-5</v>
      </c>
      <c r="EJ25" s="26">
        <f t="shared" si="10"/>
        <v>2.5199999999999999E-5</v>
      </c>
      <c r="EK25" s="26">
        <f t="shared" si="10"/>
        <v>1.66E-5</v>
      </c>
      <c r="EL25" s="26">
        <f t="shared" si="10"/>
        <v>1.49E-5</v>
      </c>
      <c r="EM25" s="26">
        <f t="shared" si="10"/>
        <v>1.24E-5</v>
      </c>
    </row>
    <row r="26" spans="1:145">
      <c r="B26" s="2"/>
      <c r="D26" s="2"/>
      <c r="AJ26" s="28"/>
    </row>
    <row r="27" spans="1:145">
      <c r="A27" s="93" t="s">
        <v>359</v>
      </c>
      <c r="B27" s="93"/>
      <c r="C27" s="93"/>
      <c r="D27" s="93"/>
      <c r="E27" s="93"/>
      <c r="F27" s="93"/>
      <c r="G27" s="93"/>
      <c r="H27" s="93"/>
      <c r="I27" s="93"/>
      <c r="J27" s="93"/>
      <c r="K27" s="93"/>
      <c r="L27" s="93"/>
      <c r="M27" s="93"/>
      <c r="N27" s="93"/>
      <c r="O27" s="93"/>
      <c r="P27" s="93"/>
      <c r="Q27" s="93"/>
      <c r="R27" s="93"/>
      <c r="S27" s="93"/>
      <c r="T27" s="93"/>
      <c r="U27" s="93"/>
      <c r="V27" s="93"/>
      <c r="W27" s="93"/>
      <c r="X27" s="93"/>
      <c r="Y27" s="93"/>
      <c r="Z27" s="93"/>
      <c r="AA27" s="93"/>
      <c r="AB27" s="93"/>
      <c r="AC27" s="93"/>
      <c r="AD27" s="93"/>
      <c r="AE27" s="93"/>
      <c r="AF27" s="93"/>
      <c r="AG27" s="93"/>
      <c r="AH27" s="93"/>
      <c r="AI27" s="93"/>
      <c r="AJ27" s="93"/>
    </row>
    <row r="28" spans="1:145" ht="19">
      <c r="A28" s="55" t="s">
        <v>288</v>
      </c>
      <c r="B28"/>
      <c r="D28"/>
    </row>
    <row r="30" spans="1:145">
      <c r="A30" s="82"/>
    </row>
  </sheetData>
  <sortState xmlns:xlrd2="http://schemas.microsoft.com/office/spreadsheetml/2017/richdata2" columnSort="1" ref="A2:EM25">
    <sortCondition descending="1" ref="A24:EM24"/>
  </sortState>
  <mergeCells count="1">
    <mergeCell ref="A27:AJ27"/>
  </mergeCells>
  <conditionalFormatting sqref="E24:AH25">
    <cfRule type="colorScale" priority="3">
      <colorScale>
        <cfvo type="num" val="1.0000000000000001E-5"/>
        <cfvo type="num" val="1E-3"/>
        <cfvo type="num" val="1"/>
        <color theme="0"/>
        <color rgb="FFFFE5DB"/>
        <color rgb="FFC00000"/>
      </colorScale>
    </cfRule>
  </conditionalFormatting>
  <conditionalFormatting sqref="B24:EM25">
    <cfRule type="colorScale" priority="2">
      <colorScale>
        <cfvo type="num" val="1.0000000000000001E-5"/>
        <cfvo type="num" val="1E-3"/>
        <cfvo type="num" val="1"/>
        <color theme="0"/>
        <color rgb="FFFFE5DB"/>
        <color rgb="FFC00000"/>
      </colorScale>
    </cfRule>
  </conditionalFormatting>
  <conditionalFormatting sqref="EO2:EO22">
    <cfRule type="colorScale" priority="1">
      <colorScale>
        <cfvo type="min"/>
        <cfvo type="num" val="1E-3"/>
        <cfvo type="num" val="1"/>
        <color theme="0"/>
        <color rgb="FFFFE5DB"/>
        <color rgb="FFC00000"/>
      </colorScale>
    </cfRule>
  </conditionalFormatting>
  <pageMargins left="0.7" right="0.7" top="0.75" bottom="0.75" header="0.3" footer="0.3"/>
  <pageSetup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EAB3FF-E7BF-42C4-8D63-03A5CB39F5D9}">
  <dimension ref="A1:AI31"/>
  <sheetViews>
    <sheetView showGridLines="0" zoomScale="150" zoomScaleNormal="150" workbookViewId="0">
      <selection activeCell="A27" sqref="A27:W27"/>
    </sheetView>
  </sheetViews>
  <sheetFormatPr baseColWidth="10" defaultColWidth="9" defaultRowHeight="15"/>
  <cols>
    <col min="1" max="1" width="9.6640625" style="2" customWidth="1"/>
    <col min="2" max="2" width="11.6640625" style="15" bestFit="1" customWidth="1"/>
    <col min="3" max="4" width="9.6640625" style="15" bestFit="1" customWidth="1"/>
    <col min="5" max="5" width="8.6640625" style="15" bestFit="1" customWidth="1"/>
    <col min="6" max="23" width="7.6640625" style="15" bestFit="1" customWidth="1"/>
    <col min="24" max="24" width="2" style="15" customWidth="1"/>
    <col min="25" max="25" width="11.6640625" style="15" bestFit="1" customWidth="1"/>
  </cols>
  <sheetData>
    <row r="1" spans="1:25" s="2" customFormat="1" ht="119" thickBot="1">
      <c r="A1" s="32" t="s">
        <v>246</v>
      </c>
      <c r="B1" s="18" t="s">
        <v>249</v>
      </c>
      <c r="C1" s="18" t="s">
        <v>250</v>
      </c>
      <c r="D1" s="18" t="s">
        <v>251</v>
      </c>
      <c r="E1" s="18" t="s">
        <v>252</v>
      </c>
      <c r="F1" s="18" t="s">
        <v>253</v>
      </c>
      <c r="G1" s="18" t="s">
        <v>254</v>
      </c>
      <c r="H1" s="18" t="s">
        <v>255</v>
      </c>
      <c r="I1" s="18" t="s">
        <v>256</v>
      </c>
      <c r="J1" s="18" t="s">
        <v>257</v>
      </c>
      <c r="K1" s="18" t="s">
        <v>258</v>
      </c>
      <c r="L1" s="18" t="s">
        <v>259</v>
      </c>
      <c r="M1" s="18" t="s">
        <v>260</v>
      </c>
      <c r="N1" s="18" t="s">
        <v>261</v>
      </c>
      <c r="O1" s="18" t="s">
        <v>262</v>
      </c>
      <c r="P1" s="18" t="s">
        <v>263</v>
      </c>
      <c r="Q1" s="18" t="s">
        <v>264</v>
      </c>
      <c r="R1" s="18" t="s">
        <v>265</v>
      </c>
      <c r="S1" s="18" t="s">
        <v>266</v>
      </c>
      <c r="T1" s="18" t="s">
        <v>267</v>
      </c>
      <c r="U1" s="18" t="s">
        <v>268</v>
      </c>
      <c r="V1" s="18" t="s">
        <v>269</v>
      </c>
      <c r="W1" s="18" t="s">
        <v>270</v>
      </c>
      <c r="X1" s="31"/>
      <c r="Y1" s="62" t="s">
        <v>289</v>
      </c>
    </row>
    <row r="2" spans="1:25">
      <c r="A2" s="33" t="s">
        <v>117</v>
      </c>
      <c r="B2" s="16">
        <v>0.91420489256906201</v>
      </c>
      <c r="C2" s="16">
        <v>68.173652301769494</v>
      </c>
      <c r="D2" s="16">
        <v>3.50677027184522E-2</v>
      </c>
      <c r="E2" s="16">
        <v>2.6449437313345401E-2</v>
      </c>
      <c r="F2" s="16">
        <v>0.18384689310488</v>
      </c>
      <c r="G2" s="16">
        <v>4.7255421462350702E-3</v>
      </c>
      <c r="H2" s="16">
        <v>1.42522777092674E-4</v>
      </c>
      <c r="I2" s="16">
        <v>1.3469927547135401E-2</v>
      </c>
      <c r="J2" s="16">
        <v>3.55625792588529E-3</v>
      </c>
      <c r="K2" s="16">
        <v>1.1137064366410999E-3</v>
      </c>
      <c r="L2" s="16">
        <v>2.2092740123095299E-3</v>
      </c>
      <c r="M2" s="16">
        <v>1.7985560213091699E-4</v>
      </c>
      <c r="N2" s="16">
        <v>9.1729645664541501E-4</v>
      </c>
      <c r="O2" s="16">
        <v>4.4288574380978401E-4</v>
      </c>
      <c r="P2" s="16">
        <v>4.69899557616274E-3</v>
      </c>
      <c r="Q2" s="16">
        <v>1.4197125892713401E-4</v>
      </c>
      <c r="R2" s="16">
        <v>1.7570566966503099E-4</v>
      </c>
      <c r="S2" s="16">
        <v>6.4387206236838905E-5</v>
      </c>
      <c r="T2" s="16">
        <v>7.1278113474673298E-4</v>
      </c>
      <c r="U2" s="16" t="s">
        <v>118</v>
      </c>
      <c r="V2" s="16">
        <v>5.7365244161120698E-6</v>
      </c>
      <c r="W2" s="16">
        <v>7.2086221412408797E-6</v>
      </c>
      <c r="X2" s="59"/>
      <c r="Y2" s="57">
        <f>SUM(B2:W2)</f>
        <v>69.365785282115411</v>
      </c>
    </row>
    <row r="3" spans="1:25">
      <c r="A3" s="33" t="s">
        <v>119</v>
      </c>
      <c r="B3" s="16">
        <v>5.08403666865705</v>
      </c>
      <c r="C3" s="16">
        <v>43.2437249714568</v>
      </c>
      <c r="D3" s="16">
        <v>4.5922680943550196</v>
      </c>
      <c r="E3" s="16">
        <v>0.73290566715522898</v>
      </c>
      <c r="F3" s="16">
        <v>0.18185448525213699</v>
      </c>
      <c r="G3" s="16">
        <v>0.56873963172308895</v>
      </c>
      <c r="H3" s="16">
        <v>8.9592678761692794E-3</v>
      </c>
      <c r="I3" s="16">
        <v>7.1706549349660406E-2</v>
      </c>
      <c r="J3" s="16">
        <v>1.9304617907698801E-2</v>
      </c>
      <c r="K3" s="16">
        <v>0.19622501392324801</v>
      </c>
      <c r="L3" s="16">
        <v>3.3248068345932101E-2</v>
      </c>
      <c r="M3" s="16">
        <v>6.3090068389871606E-2</v>
      </c>
      <c r="N3" s="16">
        <v>1.6497294314623798E-2</v>
      </c>
      <c r="O3" s="16">
        <v>2.2547769950451199E-2</v>
      </c>
      <c r="P3" s="16">
        <v>1.7658117509972999E-2</v>
      </c>
      <c r="Q3" s="16">
        <v>1.9493880696559499E-2</v>
      </c>
      <c r="R3" s="16">
        <v>3.42959749786313E-4</v>
      </c>
      <c r="S3" s="16">
        <v>5.7582487465247002E-3</v>
      </c>
      <c r="T3" s="16">
        <v>6.0664275625290998E-3</v>
      </c>
      <c r="U3" s="16">
        <v>1.8516935461155399E-3</v>
      </c>
      <c r="V3" s="16" t="s">
        <v>118</v>
      </c>
      <c r="W3" s="16">
        <v>1.4871973142456799E-6</v>
      </c>
      <c r="X3" s="59"/>
      <c r="Y3" s="57">
        <f t="shared" ref="Y3:Y22" si="0">SUM(B3:W3)</f>
        <v>54.886280983665792</v>
      </c>
    </row>
    <row r="4" spans="1:25">
      <c r="A4" s="33" t="s">
        <v>120</v>
      </c>
      <c r="B4" s="16">
        <v>1.9159771426580301</v>
      </c>
      <c r="C4" s="16">
        <v>4.0321637371650301</v>
      </c>
      <c r="D4" s="16">
        <v>0.167460081197533</v>
      </c>
      <c r="E4" s="16">
        <v>0.129546115233827</v>
      </c>
      <c r="F4" s="16">
        <v>7.0416342834509593E-2</v>
      </c>
      <c r="G4" s="16">
        <v>0.124807743884759</v>
      </c>
      <c r="H4" s="16">
        <v>2.9155162501987302E-3</v>
      </c>
      <c r="I4" s="16">
        <v>1.70362633711123E-2</v>
      </c>
      <c r="J4" s="16">
        <v>6.0113597923672898E-3</v>
      </c>
      <c r="K4" s="16">
        <v>2.9574021217353801E-2</v>
      </c>
      <c r="L4" s="16">
        <v>3.4311938920353999E-3</v>
      </c>
      <c r="M4" s="16">
        <v>2.1379527781600601E-4</v>
      </c>
      <c r="N4" s="16">
        <v>1.9152949072458101E-3</v>
      </c>
      <c r="O4" s="16">
        <v>5.3292990616028903E-3</v>
      </c>
      <c r="P4" s="16">
        <v>6.1700665717864898E-4</v>
      </c>
      <c r="Q4" s="16">
        <v>1.7574219097753301E-3</v>
      </c>
      <c r="R4" s="16">
        <v>4.1667440373818201E-5</v>
      </c>
      <c r="S4" s="16">
        <v>1.27376833396163E-3</v>
      </c>
      <c r="T4" s="16">
        <v>7.5777789261564498E-4</v>
      </c>
      <c r="U4" s="16">
        <v>2.1162211955606201E-4</v>
      </c>
      <c r="V4" s="16">
        <v>6.9634111409452895E-7</v>
      </c>
      <c r="W4" s="16" t="s">
        <v>118</v>
      </c>
      <c r="X4" s="59"/>
      <c r="Y4" s="57">
        <f t="shared" si="0"/>
        <v>6.5114578674379953</v>
      </c>
    </row>
    <row r="5" spans="1:25">
      <c r="A5" s="33" t="s">
        <v>121</v>
      </c>
      <c r="B5" s="16">
        <v>3.9766219450388398</v>
      </c>
      <c r="C5" s="16">
        <v>10.7586836349554</v>
      </c>
      <c r="D5" s="16">
        <v>0.66859451718469598</v>
      </c>
      <c r="E5" s="16">
        <v>0.17159431391022001</v>
      </c>
      <c r="F5" s="16">
        <v>0.18335112486632099</v>
      </c>
      <c r="G5" s="16">
        <v>6.7484292749444605E-2</v>
      </c>
      <c r="H5" s="16">
        <v>7.6927757549353597E-3</v>
      </c>
      <c r="I5" s="16">
        <v>0.145588204782088</v>
      </c>
      <c r="J5" s="16">
        <v>1.1088344038641101E-2</v>
      </c>
      <c r="K5" s="16">
        <v>8.3025966819151698E-2</v>
      </c>
      <c r="L5" s="16">
        <v>7.2774119441492901E-3</v>
      </c>
      <c r="M5" s="16">
        <v>3.0737036593228699E-3</v>
      </c>
      <c r="N5" s="16">
        <v>2.6244460857122601E-3</v>
      </c>
      <c r="O5" s="16">
        <v>9.0456644468563194E-3</v>
      </c>
      <c r="P5" s="16">
        <v>1.9956064830476301E-3</v>
      </c>
      <c r="Q5" s="16">
        <v>1.9330637414006499E-3</v>
      </c>
      <c r="R5" s="16">
        <v>6.8967642183128904E-4</v>
      </c>
      <c r="S5" s="16">
        <v>7.82955142006665E-4</v>
      </c>
      <c r="T5" s="16">
        <v>1.9283438012687999E-3</v>
      </c>
      <c r="U5" s="16">
        <v>4.7614976900113901E-4</v>
      </c>
      <c r="V5" s="16">
        <v>6.56550193289127E-6</v>
      </c>
      <c r="W5" s="16">
        <v>1.52892060410207E-5</v>
      </c>
      <c r="X5" s="59"/>
      <c r="Y5" s="57">
        <f t="shared" si="0"/>
        <v>16.103573996302298</v>
      </c>
    </row>
    <row r="6" spans="1:25">
      <c r="A6" s="33" t="s">
        <v>273</v>
      </c>
      <c r="B6" s="16">
        <v>0.33799598333742098</v>
      </c>
      <c r="C6" s="16">
        <v>1.85806810324104</v>
      </c>
      <c r="D6" s="16">
        <v>0.148033741628458</v>
      </c>
      <c r="E6" s="16">
        <v>5.4682329824404602E-2</v>
      </c>
      <c r="F6" s="16">
        <v>5.3216234746874799E-2</v>
      </c>
      <c r="G6" s="16">
        <v>3.0989195268260598E-2</v>
      </c>
      <c r="H6" s="16">
        <v>8.0620479625431903E-4</v>
      </c>
      <c r="I6" s="16">
        <v>7.7780947258860702E-3</v>
      </c>
      <c r="J6" s="16">
        <v>5.8184623621816804E-3</v>
      </c>
      <c r="K6" s="16">
        <v>8.2247887657003194E-3</v>
      </c>
      <c r="L6" s="16">
        <v>4.3778838833451001E-3</v>
      </c>
      <c r="M6" s="16">
        <v>3.2294947128594402E-3</v>
      </c>
      <c r="N6" s="16">
        <v>1.22457784108217E-3</v>
      </c>
      <c r="O6" s="16">
        <v>2.2966864655354201E-3</v>
      </c>
      <c r="P6" s="16">
        <v>7.5757822551144596E-4</v>
      </c>
      <c r="Q6" s="16">
        <v>4.8859267025711396E-4</v>
      </c>
      <c r="R6" s="16">
        <v>2.7943297882375E-4</v>
      </c>
      <c r="S6" s="16">
        <v>1.3981625783261099E-4</v>
      </c>
      <c r="T6" s="16">
        <v>2.2540613781126399E-4</v>
      </c>
      <c r="U6" s="16">
        <v>2.1162211955606201E-4</v>
      </c>
      <c r="V6" s="16">
        <v>8.4224115704766808E-6</v>
      </c>
      <c r="W6" s="16">
        <v>1.2120394788970399E-5</v>
      </c>
      <c r="X6" s="59"/>
      <c r="Y6" s="57">
        <f t="shared" si="0"/>
        <v>2.5188647727954554</v>
      </c>
    </row>
    <row r="7" spans="1:25">
      <c r="A7" s="33" t="s">
        <v>272</v>
      </c>
      <c r="B7" s="16">
        <v>1.6057995290495</v>
      </c>
      <c r="C7" s="16">
        <v>4.4039434551842396</v>
      </c>
      <c r="D7" s="16">
        <v>1.66941248356994</v>
      </c>
      <c r="E7" s="16">
        <v>0.32450420918031397</v>
      </c>
      <c r="F7" s="16">
        <v>0.17680444960250999</v>
      </c>
      <c r="G7" s="16">
        <v>4.2182530284783901E-2</v>
      </c>
      <c r="H7" s="16">
        <v>1.32271680809804E-2</v>
      </c>
      <c r="I7" s="16">
        <v>1.8009116482755699E-2</v>
      </c>
      <c r="J7" s="16">
        <v>2.51575109163019E-2</v>
      </c>
      <c r="K7" s="16">
        <v>2.4359719619939602E-2</v>
      </c>
      <c r="L7" s="16">
        <v>1.05059122691011E-2</v>
      </c>
      <c r="M7" s="16">
        <v>1.8125969543946599E-4</v>
      </c>
      <c r="N7" s="16">
        <v>2.6471875660144801E-3</v>
      </c>
      <c r="O7" s="16">
        <v>1.20973768477827E-2</v>
      </c>
      <c r="P7" s="16">
        <v>1.46967160830842E-3</v>
      </c>
      <c r="Q7" s="16">
        <v>5.2008304109270997E-3</v>
      </c>
      <c r="R7" s="16">
        <v>7.6208343975298E-4</v>
      </c>
      <c r="S7" s="16">
        <v>4.0071637898510303E-3</v>
      </c>
      <c r="T7" s="16">
        <v>5.90753559447509E-4</v>
      </c>
      <c r="U7" s="16">
        <v>4.7614976900113901E-4</v>
      </c>
      <c r="V7" s="16" t="s">
        <v>118</v>
      </c>
      <c r="W7" s="16">
        <v>2.24406088666594E-5</v>
      </c>
      <c r="X7" s="59"/>
      <c r="Y7" s="57">
        <f t="shared" si="0"/>
        <v>8.3413610015357555</v>
      </c>
    </row>
    <row r="8" spans="1:25">
      <c r="A8" s="33" t="s">
        <v>122</v>
      </c>
      <c r="B8" s="16">
        <v>29.901189652845801</v>
      </c>
      <c r="C8" s="16">
        <v>150.56527555944001</v>
      </c>
      <c r="D8" s="16">
        <v>17.973044750391999</v>
      </c>
      <c r="E8" s="16">
        <v>5.2629099514159003</v>
      </c>
      <c r="F8" s="16">
        <v>1.08703381656992</v>
      </c>
      <c r="G8" s="16">
        <v>1.7429715296103002E-2</v>
      </c>
      <c r="H8" s="16">
        <v>0.54555314209221095</v>
      </c>
      <c r="I8" s="16">
        <v>0.52978967177231095</v>
      </c>
      <c r="J8" s="16">
        <v>0.31301268753061801</v>
      </c>
      <c r="K8" s="16">
        <v>7.2024732223185698E-3</v>
      </c>
      <c r="L8" s="16">
        <v>0.12079418001754701</v>
      </c>
      <c r="M8" s="16">
        <v>5.5370715380174105E-4</v>
      </c>
      <c r="N8" s="16">
        <v>4.3355806115089199E-2</v>
      </c>
      <c r="O8" s="16">
        <v>2.7328024069357401E-2</v>
      </c>
      <c r="P8" s="16">
        <v>9.0774869283150202E-4</v>
      </c>
      <c r="Q8" s="16">
        <v>2.0393133766601301E-2</v>
      </c>
      <c r="R8" s="16">
        <v>6.3812178042679697E-3</v>
      </c>
      <c r="S8" s="16">
        <v>1.1121148915604799E-2</v>
      </c>
      <c r="T8" s="16">
        <v>8.7649177214218696E-5</v>
      </c>
      <c r="U8" s="16" t="s">
        <v>118</v>
      </c>
      <c r="V8" s="16" t="s">
        <v>118</v>
      </c>
      <c r="W8" s="16">
        <v>1.56811674627986E-5</v>
      </c>
      <c r="X8" s="59"/>
      <c r="Y8" s="57">
        <f t="shared" si="0"/>
        <v>206.433379717457</v>
      </c>
    </row>
    <row r="9" spans="1:25">
      <c r="A9" s="33" t="s">
        <v>123</v>
      </c>
      <c r="B9" s="16">
        <v>3.5364850304745601</v>
      </c>
      <c r="C9" s="16">
        <v>37.165477831223903</v>
      </c>
      <c r="D9" s="16">
        <v>22.1668433694309</v>
      </c>
      <c r="E9" s="16">
        <v>3.4243336820201402</v>
      </c>
      <c r="F9" s="16">
        <v>5.0184942998710597E-2</v>
      </c>
      <c r="G9" s="16">
        <v>0.227971884343207</v>
      </c>
      <c r="H9" s="16">
        <v>0.44683370708578701</v>
      </c>
      <c r="I9" s="16">
        <v>4.0328417976190203E-2</v>
      </c>
      <c r="J9" s="16">
        <v>0.21969946860654199</v>
      </c>
      <c r="K9" s="16">
        <v>5.96672236718198E-2</v>
      </c>
      <c r="L9" s="16">
        <v>9.7111658912000395E-2</v>
      </c>
      <c r="M9" s="16">
        <v>1.77586355039751E-3</v>
      </c>
      <c r="N9" s="16">
        <v>1.2668440783072801E-2</v>
      </c>
      <c r="O9" s="16">
        <v>2.17379247856118E-2</v>
      </c>
      <c r="P9" s="16">
        <v>2.3444629657453399E-2</v>
      </c>
      <c r="Q9" s="16">
        <v>1.8891990399112098E-2</v>
      </c>
      <c r="R9" s="16">
        <v>1.1287056754659E-2</v>
      </c>
      <c r="S9" s="16">
        <v>8.2770140226226998E-3</v>
      </c>
      <c r="T9" s="16">
        <v>4.5332277937566099E-4</v>
      </c>
      <c r="U9" s="16">
        <v>2.64527649445077E-4</v>
      </c>
      <c r="V9" s="16">
        <v>1.49381748523612E-5</v>
      </c>
      <c r="W9" s="16" t="s">
        <v>118</v>
      </c>
      <c r="X9" s="59"/>
      <c r="Y9" s="57">
        <f t="shared" si="0"/>
        <v>67.533752925300348</v>
      </c>
    </row>
    <row r="10" spans="1:25">
      <c r="A10" s="33" t="s">
        <v>271</v>
      </c>
      <c r="B10" s="16">
        <v>0.61862411291444996</v>
      </c>
      <c r="C10" s="16">
        <v>5.1976073666079898</v>
      </c>
      <c r="D10" s="16">
        <v>2.44005913947881</v>
      </c>
      <c r="E10" s="16">
        <v>0.40240515488391898</v>
      </c>
      <c r="F10" s="16">
        <v>1.1491833999916301E-2</v>
      </c>
      <c r="G10" s="16">
        <v>6.4968030601493795E-2</v>
      </c>
      <c r="H10" s="16">
        <v>4.76082423656706E-2</v>
      </c>
      <c r="I10" s="16">
        <v>8.91961071734668E-3</v>
      </c>
      <c r="J10" s="16">
        <v>2.3621722007423199E-2</v>
      </c>
      <c r="K10" s="16">
        <v>1.0564903583549799E-2</v>
      </c>
      <c r="L10" s="16">
        <v>1.1602613665332001E-2</v>
      </c>
      <c r="M10" s="16">
        <v>1.3108068938533799E-7</v>
      </c>
      <c r="N10" s="16">
        <v>1.88432438022981E-3</v>
      </c>
      <c r="O10" s="16">
        <v>3.4677504138868102E-3</v>
      </c>
      <c r="P10" s="16">
        <v>5.8851016429681204E-4</v>
      </c>
      <c r="Q10" s="16">
        <v>2.1113363716913601E-3</v>
      </c>
      <c r="R10" s="16">
        <v>1.2888428268369499E-3</v>
      </c>
      <c r="S10" s="16">
        <v>9.5876138701487005E-4</v>
      </c>
      <c r="T10" s="16">
        <v>1.3653655722804399E-4</v>
      </c>
      <c r="U10" s="16">
        <v>1.05811059778031E-4</v>
      </c>
      <c r="V10" s="16" t="s">
        <v>118</v>
      </c>
      <c r="W10" s="16" t="s">
        <v>118</v>
      </c>
      <c r="X10" s="59"/>
      <c r="Y10" s="57">
        <f t="shared" si="0"/>
        <v>8.8480147350675526</v>
      </c>
    </row>
    <row r="11" spans="1:25">
      <c r="A11" s="33" t="s">
        <v>274</v>
      </c>
      <c r="B11" s="16">
        <v>0.459025515104929</v>
      </c>
      <c r="C11" s="16">
        <v>5.6460541267406201</v>
      </c>
      <c r="D11" s="16">
        <v>0.57756667022742803</v>
      </c>
      <c r="E11" s="16">
        <v>0.208082069537947</v>
      </c>
      <c r="F11" s="16">
        <v>3.0051282776415101E-2</v>
      </c>
      <c r="G11" s="16">
        <v>3.82365158117004E-2</v>
      </c>
      <c r="H11" s="16">
        <v>4.5454452412569098E-3</v>
      </c>
      <c r="I11" s="16">
        <v>1.16247871937811E-2</v>
      </c>
      <c r="J11" s="16">
        <v>7.8752386511781302E-3</v>
      </c>
      <c r="K11" s="16">
        <v>7.6456640992562499E-3</v>
      </c>
      <c r="L11" s="16">
        <v>6.3509884918852401E-3</v>
      </c>
      <c r="M11" s="16">
        <v>2.70006187588126E-2</v>
      </c>
      <c r="N11" s="16">
        <v>3.7685096547934601E-3</v>
      </c>
      <c r="O11" s="16">
        <v>2.5063353081030098E-3</v>
      </c>
      <c r="P11" s="16">
        <v>1.48900293105146E-3</v>
      </c>
      <c r="Q11" s="16">
        <v>5.0705131585648596E-3</v>
      </c>
      <c r="R11" s="16">
        <v>1.0775118154903901E-4</v>
      </c>
      <c r="S11" s="16">
        <v>2.58210715205095E-4</v>
      </c>
      <c r="T11" s="16">
        <v>2.126781323607E-3</v>
      </c>
      <c r="U11" s="16">
        <v>3.1743317933409298E-4</v>
      </c>
      <c r="V11" s="16">
        <v>2.9180008590627898E-6</v>
      </c>
      <c r="W11" s="16" t="s">
        <v>118</v>
      </c>
      <c r="X11" s="59"/>
      <c r="Y11" s="57">
        <f t="shared" si="0"/>
        <v>7.0397063780882752</v>
      </c>
    </row>
    <row r="12" spans="1:25">
      <c r="A12" s="33" t="s">
        <v>275</v>
      </c>
      <c r="B12" s="16">
        <v>2.6490303555541499</v>
      </c>
      <c r="C12" s="16">
        <v>52.530972459856002</v>
      </c>
      <c r="D12" s="16">
        <v>8.3370313650671104</v>
      </c>
      <c r="E12" s="16">
        <v>2.0081056899560901</v>
      </c>
      <c r="F12" s="16">
        <v>0.12617370409179601</v>
      </c>
      <c r="G12" s="16">
        <v>0.24126601085249599</v>
      </c>
      <c r="H12" s="16">
        <v>0.298730492402629</v>
      </c>
      <c r="I12" s="16">
        <v>3.7884750922612599E-2</v>
      </c>
      <c r="J12" s="16">
        <v>0.12732335573081499</v>
      </c>
      <c r="K12" s="16">
        <v>2.6818876591762599E-2</v>
      </c>
      <c r="L12" s="16">
        <v>5.26236383107953E-2</v>
      </c>
      <c r="M12" s="16">
        <v>4.4327411855866602E-3</v>
      </c>
      <c r="N12" s="16">
        <v>1.30598383373131E-2</v>
      </c>
      <c r="O12" s="16">
        <v>2.5222509182358199E-2</v>
      </c>
      <c r="P12" s="16">
        <v>1.5785735562388801E-2</v>
      </c>
      <c r="Q12" s="16">
        <v>1.17366542479385E-2</v>
      </c>
      <c r="R12" s="16">
        <v>4.0823981144811001E-3</v>
      </c>
      <c r="S12" s="16">
        <v>8.1330606129553298E-3</v>
      </c>
      <c r="T12" s="16">
        <v>2.3780471902199998E-3</v>
      </c>
      <c r="U12" s="16">
        <v>1.3755437771144001E-3</v>
      </c>
      <c r="V12" s="16">
        <v>1.8237505369142401E-6</v>
      </c>
      <c r="W12" s="16">
        <v>2.1444745264395E-5</v>
      </c>
      <c r="X12" s="59"/>
      <c r="Y12" s="57">
        <f t="shared" si="0"/>
        <v>66.522190496042398</v>
      </c>
    </row>
    <row r="13" spans="1:25">
      <c r="A13" s="33" t="s">
        <v>276</v>
      </c>
      <c r="B13" s="16">
        <v>1.06107725966915</v>
      </c>
      <c r="C13" s="16">
        <v>8.4862288626273692</v>
      </c>
      <c r="D13" s="16">
        <v>3.95993636266597</v>
      </c>
      <c r="E13" s="16">
        <v>0.77997117586051301</v>
      </c>
      <c r="F13" s="16">
        <v>2.0054471131482999E-2</v>
      </c>
      <c r="G13" s="16">
        <v>0.13461725082290801</v>
      </c>
      <c r="H13" s="16">
        <v>4.9149876747384302E-2</v>
      </c>
      <c r="I13" s="16">
        <v>1.3290132387513E-2</v>
      </c>
      <c r="J13" s="16">
        <v>4.3903904118334502E-2</v>
      </c>
      <c r="K13" s="16">
        <v>2.1593478432112199E-2</v>
      </c>
      <c r="L13" s="16">
        <v>2.0906162126172301E-2</v>
      </c>
      <c r="M13" s="16">
        <v>2.7704051494048899E-6</v>
      </c>
      <c r="N13" s="16">
        <v>3.24645743205882E-3</v>
      </c>
      <c r="O13" s="16">
        <v>8.6622708625470994E-3</v>
      </c>
      <c r="P13" s="16">
        <v>1.5228962563164201E-3</v>
      </c>
      <c r="Q13" s="16">
        <v>5.86616301079402E-3</v>
      </c>
      <c r="R13" s="16">
        <v>1.84895834014833E-3</v>
      </c>
      <c r="S13" s="16">
        <v>3.7370648348842399E-3</v>
      </c>
      <c r="T13" s="16">
        <v>2.40535811856923E-4</v>
      </c>
      <c r="U13" s="16">
        <v>1.05811059778031E-4</v>
      </c>
      <c r="V13" s="16">
        <v>1.27662537583997E-6</v>
      </c>
      <c r="W13" s="16" t="s">
        <v>118</v>
      </c>
      <c r="X13" s="59"/>
      <c r="Y13" s="57">
        <f t="shared" si="0"/>
        <v>14.615963141227821</v>
      </c>
    </row>
    <row r="14" spans="1:25">
      <c r="A14" s="33" t="s">
        <v>277</v>
      </c>
      <c r="B14" s="16">
        <v>4.0436758688658099</v>
      </c>
      <c r="C14" s="16">
        <v>5.8804466384221898</v>
      </c>
      <c r="D14" s="16">
        <v>2.6714804041546798</v>
      </c>
      <c r="E14" s="16">
        <v>0.352682935420226</v>
      </c>
      <c r="F14" s="16">
        <v>0.14383102523566199</v>
      </c>
      <c r="G14" s="16">
        <v>0.17339987101003099</v>
      </c>
      <c r="H14" s="16">
        <v>1.5958535054535001E-2</v>
      </c>
      <c r="I14" s="16">
        <v>2.5449093247819798E-2</v>
      </c>
      <c r="J14" s="16">
        <v>2.3716050366524799E-2</v>
      </c>
      <c r="K14" s="16">
        <v>6.61204438307815E-2</v>
      </c>
      <c r="L14" s="16">
        <v>2.9142726502938601E-2</v>
      </c>
      <c r="M14" s="16">
        <v>4.1440879699411698E-4</v>
      </c>
      <c r="N14" s="16">
        <v>1.4175782542297599E-3</v>
      </c>
      <c r="O14" s="16">
        <v>1.2832223611935501E-2</v>
      </c>
      <c r="P14" s="16">
        <v>1.0907824414651899E-3</v>
      </c>
      <c r="Q14" s="16">
        <v>2.4712321653729001E-3</v>
      </c>
      <c r="R14" s="16">
        <v>2.8446819168557601E-3</v>
      </c>
      <c r="S14" s="16">
        <v>1.46584061886783E-3</v>
      </c>
      <c r="T14" s="16">
        <v>2.1357258788133201E-3</v>
      </c>
      <c r="U14" s="16">
        <v>1.0052050678912899E-3</v>
      </c>
      <c r="V14" s="16">
        <v>4.64227409396353E-5</v>
      </c>
      <c r="W14" s="16" t="s">
        <v>118</v>
      </c>
      <c r="X14" s="59"/>
      <c r="Y14" s="57">
        <f t="shared" si="0"/>
        <v>13.451627693604566</v>
      </c>
    </row>
    <row r="15" spans="1:25">
      <c r="A15" s="33" t="s">
        <v>278</v>
      </c>
      <c r="B15" s="16">
        <v>1.40102072445468</v>
      </c>
      <c r="C15" s="16">
        <v>44.2706586701511</v>
      </c>
      <c r="D15" s="16">
        <v>12.616440850063601</v>
      </c>
      <c r="E15" s="16">
        <v>1.7059187519124099</v>
      </c>
      <c r="F15" s="16">
        <v>2.5297609589181501E-2</v>
      </c>
      <c r="G15" s="16">
        <v>1.78259347788997E-2</v>
      </c>
      <c r="H15" s="16">
        <v>0.28458178429930098</v>
      </c>
      <c r="I15" s="16">
        <v>1.7485714069006199E-2</v>
      </c>
      <c r="J15" s="16">
        <v>8.7406970969070005E-2</v>
      </c>
      <c r="K15" s="16">
        <v>6.3667947016482398E-3</v>
      </c>
      <c r="L15" s="16">
        <v>4.6025679819679498E-2</v>
      </c>
      <c r="M15" s="16">
        <v>4.6547612034368102E-4</v>
      </c>
      <c r="N15" s="16">
        <v>8.5052560681015202E-3</v>
      </c>
      <c r="O15" s="16">
        <v>8.1277854410293799E-3</v>
      </c>
      <c r="P15" s="16">
        <v>4.6019660567743698E-3</v>
      </c>
      <c r="Q15" s="16">
        <v>7.5194161276853997E-3</v>
      </c>
      <c r="R15" s="16">
        <v>7.8107228930949504E-3</v>
      </c>
      <c r="S15" s="16">
        <v>3.67581727542984E-3</v>
      </c>
      <c r="T15" s="16">
        <v>1.2152050845887499E-4</v>
      </c>
      <c r="U15" s="16" t="s">
        <v>118</v>
      </c>
      <c r="V15" s="16">
        <v>1.0876185020143101E-5</v>
      </c>
      <c r="W15" s="16" t="s">
        <v>118</v>
      </c>
      <c r="X15" s="59"/>
      <c r="Y15" s="57">
        <f t="shared" si="0"/>
        <v>60.519868321484516</v>
      </c>
    </row>
    <row r="16" spans="1:25">
      <c r="A16" s="33" t="s">
        <v>124</v>
      </c>
      <c r="B16" s="16">
        <v>20175.424161986099</v>
      </c>
      <c r="C16" s="16">
        <v>13.4656648401356</v>
      </c>
      <c r="D16" s="16">
        <v>5.7659149268558298</v>
      </c>
      <c r="E16" s="16">
        <v>1.1074558164464201</v>
      </c>
      <c r="F16" s="16">
        <v>5.4946579223320302E-2</v>
      </c>
      <c r="G16" s="16">
        <v>0.24859582548022499</v>
      </c>
      <c r="H16" s="16">
        <v>0.121187570727172</v>
      </c>
      <c r="I16" s="16">
        <v>2.0294098606229199E-2</v>
      </c>
      <c r="J16" s="16">
        <v>6.1597877297254501E-2</v>
      </c>
      <c r="K16" s="16">
        <v>5.1243477093083398E-2</v>
      </c>
      <c r="L16" s="16">
        <v>2.89410506580411E-2</v>
      </c>
      <c r="M16" s="16">
        <v>9.1471804406840205E-4</v>
      </c>
      <c r="N16" s="16">
        <v>5.86319752695028E-3</v>
      </c>
      <c r="O16" s="16">
        <v>9.8615255676359603E-3</v>
      </c>
      <c r="P16" s="16">
        <v>6.2191023939055104E-3</v>
      </c>
      <c r="Q16" s="16">
        <v>6.1681095359590703E-3</v>
      </c>
      <c r="R16" s="16">
        <v>2.99395875893793E-3</v>
      </c>
      <c r="S16" s="16">
        <v>3.9973264961229403E-3</v>
      </c>
      <c r="T16" s="16">
        <v>5.3847511597764595E-4</v>
      </c>
      <c r="U16" s="16">
        <v>2.1162211955606201E-4</v>
      </c>
      <c r="V16" s="16" t="s">
        <v>118</v>
      </c>
      <c r="W16" s="16" t="s">
        <v>118</v>
      </c>
      <c r="X16" s="59"/>
      <c r="Y16" s="57">
        <f t="shared" si="0"/>
        <v>20196.386772084181</v>
      </c>
    </row>
    <row r="17" spans="1:35">
      <c r="A17" s="33" t="s">
        <v>279</v>
      </c>
      <c r="B17" s="16">
        <v>4.1984555110719004</v>
      </c>
      <c r="C17" s="16">
        <v>12.243028880415199</v>
      </c>
      <c r="D17" s="16">
        <v>3.8356478238311502</v>
      </c>
      <c r="E17" s="16">
        <v>0.69972414908463099</v>
      </c>
      <c r="F17" s="16">
        <v>0.11370728450956701</v>
      </c>
      <c r="G17" s="16">
        <v>0.13718322920673601</v>
      </c>
      <c r="H17" s="16">
        <v>8.15787962581382E-2</v>
      </c>
      <c r="I17" s="16">
        <v>0.11703121522762901</v>
      </c>
      <c r="J17" s="16">
        <v>4.2784408026349502E-2</v>
      </c>
      <c r="K17" s="16">
        <v>4.4936268431873101E-2</v>
      </c>
      <c r="L17" s="16">
        <v>2.4225256801697698E-2</v>
      </c>
      <c r="M17" s="16">
        <v>1.11054139319425E-4</v>
      </c>
      <c r="N17" s="16">
        <v>5.3514184445607304E-3</v>
      </c>
      <c r="O17" s="16">
        <v>1.0339819125885901E-2</v>
      </c>
      <c r="P17" s="16">
        <v>3.20266292878296E-3</v>
      </c>
      <c r="Q17" s="16">
        <v>4.0674165486406701E-3</v>
      </c>
      <c r="R17" s="16">
        <v>2.1470275678109798E-3</v>
      </c>
      <c r="S17" s="16">
        <v>2.89285406113948E-3</v>
      </c>
      <c r="T17" s="16">
        <v>1.2481464935022899E-3</v>
      </c>
      <c r="U17" s="16">
        <v>3.7033870922310798E-4</v>
      </c>
      <c r="V17" s="16">
        <v>2.15534154362592E-5</v>
      </c>
      <c r="W17" s="16">
        <v>5.6348122264084197E-6</v>
      </c>
      <c r="X17" s="59"/>
      <c r="Y17" s="57">
        <f t="shared" si="0"/>
        <v>21.568060749111407</v>
      </c>
    </row>
    <row r="18" spans="1:35">
      <c r="A18" s="33" t="s">
        <v>280</v>
      </c>
      <c r="B18" s="16">
        <v>0.64105151390278703</v>
      </c>
      <c r="C18" s="16">
        <v>3.3215277569366002</v>
      </c>
      <c r="D18" s="16">
        <v>1.73196490667422</v>
      </c>
      <c r="E18" s="16">
        <v>0.32501258908810299</v>
      </c>
      <c r="F18" s="16">
        <v>1.53402627284982E-2</v>
      </c>
      <c r="G18" s="16">
        <v>1.7371349961574401E-2</v>
      </c>
      <c r="H18" s="16">
        <v>5.4309108943260903E-3</v>
      </c>
      <c r="I18" s="16">
        <v>9.59853203315769E-3</v>
      </c>
      <c r="J18" s="16">
        <v>1.4496660100424399E-2</v>
      </c>
      <c r="K18" s="16">
        <v>9.0100616082657795E-3</v>
      </c>
      <c r="L18" s="16">
        <v>9.9768125512564292E-3</v>
      </c>
      <c r="M18" s="16">
        <v>3.9324206815601303E-8</v>
      </c>
      <c r="N18" s="16">
        <v>1.76528907358722E-3</v>
      </c>
      <c r="O18" s="16">
        <v>4.0365848766542797E-3</v>
      </c>
      <c r="P18" s="16">
        <v>3.9834335301912598E-4</v>
      </c>
      <c r="Q18" s="16">
        <v>1.4589302930224301E-3</v>
      </c>
      <c r="R18" s="16">
        <v>9.2436118068199504E-4</v>
      </c>
      <c r="S18" s="16">
        <v>7.0056100573234401E-4</v>
      </c>
      <c r="T18" s="16">
        <v>1.7129131724972799E-4</v>
      </c>
      <c r="U18" s="16">
        <v>2.64527649445077E-4</v>
      </c>
      <c r="V18" s="16" t="s">
        <v>118</v>
      </c>
      <c r="W18" s="16" t="s">
        <v>118</v>
      </c>
      <c r="X18" s="59"/>
      <c r="Y18" s="57">
        <f t="shared" si="0"/>
        <v>6.1105012845528126</v>
      </c>
    </row>
    <row r="19" spans="1:35">
      <c r="A19" s="33" t="s">
        <v>281</v>
      </c>
      <c r="B19" s="16">
        <v>0.74772703945809504</v>
      </c>
      <c r="C19" s="16">
        <v>4.4613382279462899</v>
      </c>
      <c r="D19" s="16">
        <v>1.1895746552940001</v>
      </c>
      <c r="E19" s="16">
        <v>0.228831376405259</v>
      </c>
      <c r="F19" s="16">
        <v>4.8558352120791397E-2</v>
      </c>
      <c r="G19" s="16">
        <v>3.28043844485729E-2</v>
      </c>
      <c r="H19" s="16">
        <v>7.6036222249671196E-3</v>
      </c>
      <c r="I19" s="16">
        <v>9.8400602466952591E-3</v>
      </c>
      <c r="J19" s="16">
        <v>1.00113954746324E-2</v>
      </c>
      <c r="K19" s="16">
        <v>1.6848419370527602E-2</v>
      </c>
      <c r="L19" s="16">
        <v>5.8996693336435596E-3</v>
      </c>
      <c r="M19" s="16">
        <v>1.37634723854605E-7</v>
      </c>
      <c r="N19" s="16">
        <v>1.5219850125285999E-3</v>
      </c>
      <c r="O19" s="16">
        <v>7.0204472564267401E-3</v>
      </c>
      <c r="P19" s="16">
        <v>1.2320723899753099E-3</v>
      </c>
      <c r="Q19" s="16">
        <v>3.9306068409903101E-3</v>
      </c>
      <c r="R19" s="16">
        <v>5.3427600432529E-4</v>
      </c>
      <c r="S19" s="16">
        <v>3.0757146937908002E-3</v>
      </c>
      <c r="T19" s="16">
        <v>2.1783787085019799E-4</v>
      </c>
      <c r="U19" s="16" t="s">
        <v>118</v>
      </c>
      <c r="V19" s="16" t="s">
        <v>118</v>
      </c>
      <c r="W19" s="16" t="s">
        <v>118</v>
      </c>
      <c r="X19" s="59"/>
      <c r="Y19" s="57">
        <f t="shared" si="0"/>
        <v>6.7765702800270855</v>
      </c>
    </row>
    <row r="20" spans="1:35">
      <c r="A20" s="33" t="s">
        <v>125</v>
      </c>
      <c r="B20" s="16">
        <v>0.71376167500402898</v>
      </c>
      <c r="C20" s="16">
        <v>5.0520441332278603</v>
      </c>
      <c r="D20" s="16">
        <v>1.08294676979653</v>
      </c>
      <c r="E20" s="16">
        <v>0.20301267427545999</v>
      </c>
      <c r="F20" s="16">
        <v>6.0370366410155397E-2</v>
      </c>
      <c r="G20" s="16">
        <v>6.9875766583948496E-3</v>
      </c>
      <c r="H20" s="16">
        <v>6.3463996891452599E-3</v>
      </c>
      <c r="I20" s="16">
        <v>1.44693850028575E-2</v>
      </c>
      <c r="J20" s="16">
        <v>1.22066011601895E-2</v>
      </c>
      <c r="K20" s="16">
        <v>9.1800775691583507E-3</v>
      </c>
      <c r="L20" s="16">
        <v>5.9870230246855498E-3</v>
      </c>
      <c r="M20" s="16">
        <v>3.3425575793261101E-7</v>
      </c>
      <c r="N20" s="16">
        <v>1.3402420059147001E-3</v>
      </c>
      <c r="O20" s="16">
        <v>5.7464906195419498E-3</v>
      </c>
      <c r="P20" s="16">
        <v>4.20039363720551E-4</v>
      </c>
      <c r="Q20" s="16">
        <v>2.7306210183519002E-3</v>
      </c>
      <c r="R20" s="16">
        <v>5.5887631792151098E-4</v>
      </c>
      <c r="S20" s="16">
        <v>2.1589764921001999E-3</v>
      </c>
      <c r="T20" s="16">
        <v>1.4894897152150299E-4</v>
      </c>
      <c r="U20" s="16">
        <v>1.58716589667046E-4</v>
      </c>
      <c r="V20" s="16" t="s">
        <v>118</v>
      </c>
      <c r="W20" s="16">
        <v>9.6174037999968692E-6</v>
      </c>
      <c r="X20" s="59"/>
      <c r="Y20" s="57">
        <f t="shared" si="0"/>
        <v>7.1805855448567604</v>
      </c>
    </row>
    <row r="21" spans="1:35">
      <c r="A21" s="33" t="s">
        <v>126</v>
      </c>
      <c r="B21" s="16">
        <v>2.0868167322103899</v>
      </c>
      <c r="C21" s="16">
        <v>53.405308321746602</v>
      </c>
      <c r="D21" s="16">
        <v>9.5320676070790693</v>
      </c>
      <c r="E21" s="16">
        <v>1.76561472511456</v>
      </c>
      <c r="F21" s="16">
        <v>7.7948589501534396E-2</v>
      </c>
      <c r="G21" s="16">
        <v>1.35915857082926E-2</v>
      </c>
      <c r="H21" s="16">
        <v>0.24059090481881801</v>
      </c>
      <c r="I21" s="16">
        <v>3.02690143563373E-2</v>
      </c>
      <c r="J21" s="16">
        <v>9.6817553674739196E-2</v>
      </c>
      <c r="K21" s="16">
        <v>2.1803187126819602E-2</v>
      </c>
      <c r="L21" s="16">
        <v>4.7178695402061099E-2</v>
      </c>
      <c r="M21" s="16">
        <v>1.3704105747227999E-2</v>
      </c>
      <c r="N21" s="16">
        <v>1.6501067137784799E-2</v>
      </c>
      <c r="O21" s="16">
        <v>1.22603148558059E-2</v>
      </c>
      <c r="P21" s="16">
        <v>1.0283915352229901E-3</v>
      </c>
      <c r="Q21" s="16">
        <v>6.8881275569541303E-3</v>
      </c>
      <c r="R21" s="16">
        <v>5.4033732618147803E-3</v>
      </c>
      <c r="S21" s="16">
        <v>4.3597054400942997E-3</v>
      </c>
      <c r="T21" s="16">
        <v>6.4107149637882303E-4</v>
      </c>
      <c r="U21" s="16">
        <v>2.64527649445077E-4</v>
      </c>
      <c r="V21" s="16">
        <v>8.1239796644361707E-6</v>
      </c>
      <c r="W21" s="16">
        <v>3.0331811984605501E-5</v>
      </c>
      <c r="X21" s="59"/>
      <c r="Y21" s="57">
        <f t="shared" si="0"/>
        <v>67.379096057211598</v>
      </c>
    </row>
    <row r="22" spans="1:35" ht="16" thickBot="1">
      <c r="A22" s="34" t="s">
        <v>127</v>
      </c>
      <c r="B22" s="17">
        <v>0.52711954599127797</v>
      </c>
      <c r="C22" s="17">
        <v>2.0083045394942598</v>
      </c>
      <c r="D22" s="17">
        <v>0.15492004401366399</v>
      </c>
      <c r="E22" s="17">
        <v>0.101206158454571</v>
      </c>
      <c r="F22" s="17">
        <v>3.5644519594499401E-2</v>
      </c>
      <c r="G22" s="17">
        <v>1.4764093830523999E-2</v>
      </c>
      <c r="H22" s="17">
        <v>2.8895359963716999E-3</v>
      </c>
      <c r="I22" s="17">
        <v>1.1027289962931199E-2</v>
      </c>
      <c r="J22" s="17">
        <v>6.2984599618802197E-3</v>
      </c>
      <c r="K22" s="17">
        <v>9.0620014901158698E-3</v>
      </c>
      <c r="L22" s="17">
        <v>1.05883688730512E-2</v>
      </c>
      <c r="M22" s="17">
        <v>3.8192886047868502E-5</v>
      </c>
      <c r="N22" s="17">
        <v>1.3538836667281199E-3</v>
      </c>
      <c r="O22" s="17">
        <v>5.8122412654612902E-3</v>
      </c>
      <c r="P22" s="17">
        <v>1.4838222165934E-3</v>
      </c>
      <c r="Q22" s="17">
        <v>7.2005068034313997E-4</v>
      </c>
      <c r="R22" s="17">
        <v>5.3960562010514504E-4</v>
      </c>
      <c r="S22" s="17">
        <v>2.7774717213857901E-4</v>
      </c>
      <c r="T22" s="17">
        <v>2.6491110715011099E-4</v>
      </c>
      <c r="U22" s="17">
        <v>6.3486635866818596E-4</v>
      </c>
      <c r="V22" s="17">
        <v>1.7574323355719101E-5</v>
      </c>
      <c r="W22" s="17" t="s">
        <v>118</v>
      </c>
      <c r="X22" s="60"/>
      <c r="Y22" s="61">
        <f t="shared" si="0"/>
        <v>2.8929674529597378</v>
      </c>
    </row>
    <row r="24" spans="1:35" ht="18">
      <c r="A24" s="24" t="s">
        <v>248</v>
      </c>
      <c r="B24" s="30">
        <f t="shared" ref="B24:W24" si="1">SUM(B2:B22)</f>
        <v>20241.843858684933</v>
      </c>
      <c r="C24" s="30">
        <f t="shared" si="1"/>
        <v>536.17017441874361</v>
      </c>
      <c r="D24" s="30">
        <f t="shared" si="1"/>
        <v>101.31627626567906</v>
      </c>
      <c r="E24" s="30">
        <f t="shared" si="1"/>
        <v>20.014948972493492</v>
      </c>
      <c r="F24" s="30">
        <f t="shared" si="1"/>
        <v>2.7501241708886832</v>
      </c>
      <c r="G24" s="30">
        <f t="shared" si="1"/>
        <v>2.2259421948677303</v>
      </c>
      <c r="H24" s="30">
        <f t="shared" si="1"/>
        <v>2.1923324214333442</v>
      </c>
      <c r="I24" s="30">
        <f t="shared" si="1"/>
        <v>1.1708899299810558</v>
      </c>
      <c r="J24" s="30">
        <f t="shared" si="1"/>
        <v>1.1617089066190514</v>
      </c>
      <c r="K24" s="30">
        <f t="shared" si="1"/>
        <v>0.71058656760512728</v>
      </c>
      <c r="L24" s="29">
        <f t="shared" si="1"/>
        <v>0.5784042688376595</v>
      </c>
      <c r="M24" s="29">
        <f t="shared" si="1"/>
        <v>0.11938247642056769</v>
      </c>
      <c r="N24" s="29">
        <f t="shared" si="1"/>
        <v>0.14742939106426683</v>
      </c>
      <c r="O24" s="29">
        <f t="shared" si="1"/>
        <v>0.2167219297582795</v>
      </c>
      <c r="P24" s="26">
        <f t="shared" si="1"/>
        <v>9.0612682003979705E-2</v>
      </c>
      <c r="Q24" s="26">
        <f t="shared" si="1"/>
        <v>0.12904006240986896</v>
      </c>
      <c r="R24" s="26">
        <f t="shared" si="1"/>
        <v>5.1044634243723915E-2</v>
      </c>
      <c r="S24" s="26">
        <f t="shared" si="1"/>
        <v>6.7116143220116831E-2</v>
      </c>
      <c r="T24" s="26">
        <f t="shared" si="1"/>
        <v>2.1192291687823391E-2</v>
      </c>
      <c r="U24" s="26">
        <f t="shared" si="1"/>
        <v>8.3061681925754201E-3</v>
      </c>
      <c r="V24" s="26">
        <f t="shared" si="1"/>
        <v>1.4692797507394562E-4</v>
      </c>
      <c r="W24" s="26">
        <f t="shared" si="1"/>
        <v>1.4125596989034145E-4</v>
      </c>
      <c r="X24" s="25"/>
      <c r="Y24" s="25"/>
      <c r="Z24" s="26"/>
      <c r="AA24" s="26"/>
      <c r="AB24" s="26"/>
      <c r="AC24" s="26"/>
      <c r="AD24" s="26"/>
      <c r="AE24" s="26"/>
      <c r="AF24" s="26"/>
      <c r="AG24" s="26"/>
      <c r="AH24" s="26"/>
      <c r="AI24" s="26"/>
    </row>
    <row r="25" spans="1:35">
      <c r="A25" s="27" t="s">
        <v>247</v>
      </c>
      <c r="B25" s="30">
        <f t="shared" ref="B25:W25" si="2">MAX(B2:B22)</f>
        <v>20175.424161986099</v>
      </c>
      <c r="C25" s="30">
        <f t="shared" si="2"/>
        <v>150.56527555944001</v>
      </c>
      <c r="D25" s="30">
        <f t="shared" si="2"/>
        <v>22.1668433694309</v>
      </c>
      <c r="E25" s="30">
        <f t="shared" si="2"/>
        <v>5.2629099514159003</v>
      </c>
      <c r="F25" s="30">
        <f t="shared" si="2"/>
        <v>1.08703381656992</v>
      </c>
      <c r="G25" s="29">
        <f t="shared" si="2"/>
        <v>0.56873963172308895</v>
      </c>
      <c r="H25" s="29">
        <f t="shared" si="2"/>
        <v>0.54555314209221095</v>
      </c>
      <c r="I25" s="29">
        <f t="shared" si="2"/>
        <v>0.52978967177231095</v>
      </c>
      <c r="J25" s="29">
        <f t="shared" si="2"/>
        <v>0.31301268753061801</v>
      </c>
      <c r="K25" s="29">
        <f t="shared" si="2"/>
        <v>0.19622501392324801</v>
      </c>
      <c r="L25" s="29">
        <f t="shared" si="2"/>
        <v>0.12079418001754701</v>
      </c>
      <c r="M25" s="29">
        <f t="shared" si="2"/>
        <v>6.3090068389871606E-2</v>
      </c>
      <c r="N25" s="29">
        <f t="shared" si="2"/>
        <v>4.3355806115089199E-2</v>
      </c>
      <c r="O25" s="29">
        <f t="shared" si="2"/>
        <v>2.7328024069357401E-2</v>
      </c>
      <c r="P25" s="26">
        <f t="shared" si="2"/>
        <v>2.3444629657453399E-2</v>
      </c>
      <c r="Q25" s="26">
        <f t="shared" si="2"/>
        <v>2.0393133766601301E-2</v>
      </c>
      <c r="R25" s="26">
        <f t="shared" si="2"/>
        <v>1.1287056754659E-2</v>
      </c>
      <c r="S25" s="26">
        <f t="shared" si="2"/>
        <v>1.1121148915604799E-2</v>
      </c>
      <c r="T25" s="26">
        <f t="shared" si="2"/>
        <v>6.0664275625290998E-3</v>
      </c>
      <c r="U25" s="29">
        <f t="shared" si="2"/>
        <v>1.8516935461155399E-3</v>
      </c>
      <c r="V25" s="26">
        <f t="shared" si="2"/>
        <v>4.64227409396353E-5</v>
      </c>
      <c r="W25" s="29">
        <f t="shared" si="2"/>
        <v>3.0331811984605501E-5</v>
      </c>
      <c r="X25" s="26"/>
      <c r="Y25" s="26"/>
      <c r="Z25" s="26"/>
      <c r="AA25" s="26"/>
      <c r="AB25" s="26"/>
      <c r="AC25" s="26"/>
      <c r="AD25" s="26"/>
      <c r="AE25" s="26"/>
      <c r="AF25" s="26"/>
      <c r="AG25" s="26"/>
      <c r="AH25" s="26"/>
      <c r="AI25" s="26"/>
    </row>
    <row r="26" spans="1:35">
      <c r="C26" s="28"/>
      <c r="Z26" s="15"/>
      <c r="AA26" s="15"/>
      <c r="AB26" s="15"/>
      <c r="AC26" s="15"/>
      <c r="AD26" s="15"/>
      <c r="AE26" s="15"/>
      <c r="AF26" s="15"/>
      <c r="AG26" s="15"/>
      <c r="AH26" s="15"/>
      <c r="AI26" s="28"/>
    </row>
    <row r="27" spans="1:35" ht="40" customHeight="1">
      <c r="A27" s="93" t="s">
        <v>360</v>
      </c>
      <c r="B27" s="93"/>
      <c r="C27" s="93"/>
      <c r="D27" s="93"/>
      <c r="E27" s="93"/>
      <c r="F27" s="93"/>
      <c r="G27" s="93"/>
      <c r="H27" s="93"/>
      <c r="I27" s="93"/>
      <c r="J27" s="93"/>
      <c r="K27" s="93"/>
      <c r="L27" s="93"/>
      <c r="M27" s="93"/>
      <c r="N27" s="93"/>
      <c r="O27" s="93"/>
      <c r="P27" s="93"/>
      <c r="Q27" s="93"/>
      <c r="R27" s="93"/>
      <c r="S27" s="93"/>
      <c r="T27" s="93"/>
      <c r="U27" s="93"/>
      <c r="V27" s="93"/>
      <c r="W27" s="93"/>
      <c r="X27" s="63"/>
      <c r="Y27" s="63"/>
      <c r="Z27" s="44"/>
      <c r="AA27" s="44"/>
      <c r="AB27" s="44"/>
      <c r="AC27" s="44"/>
      <c r="AD27" s="44"/>
      <c r="AE27" s="44"/>
      <c r="AF27" s="44"/>
      <c r="AG27" s="44"/>
      <c r="AH27" s="44"/>
      <c r="AI27" s="44"/>
    </row>
    <row r="28" spans="1:35" ht="19">
      <c r="A28" s="55" t="s">
        <v>288</v>
      </c>
      <c r="Z28" s="15"/>
      <c r="AA28" s="15"/>
      <c r="AB28" s="15"/>
      <c r="AC28" s="15"/>
      <c r="AD28" s="15"/>
      <c r="AE28" s="15"/>
      <c r="AF28" s="15"/>
      <c r="AG28" s="15"/>
      <c r="AH28" s="15"/>
      <c r="AI28" s="15"/>
    </row>
    <row r="31" spans="1:35">
      <c r="A31" s="82"/>
    </row>
  </sheetData>
  <mergeCells count="1">
    <mergeCell ref="A27:W27"/>
  </mergeCells>
  <conditionalFormatting sqref="B24:AI25">
    <cfRule type="colorScale" priority="4">
      <colorScale>
        <cfvo type="num" val="1.0000000000000001E-5"/>
        <cfvo type="num" val="1E-3"/>
        <cfvo type="num" val="1"/>
        <color theme="0"/>
        <color rgb="FFFFE5DB"/>
        <color rgb="FFC00000"/>
      </colorScale>
    </cfRule>
  </conditionalFormatting>
  <conditionalFormatting sqref="Y2:Y22">
    <cfRule type="colorScale" priority="1">
      <colorScale>
        <cfvo type="min"/>
        <cfvo type="num" val="1E-3"/>
        <cfvo type="num" val="1"/>
        <color theme="0"/>
        <color rgb="FFFFE5DB"/>
        <color rgb="FFC00000"/>
      </colorScale>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63967C-2765-4AC0-871A-E4D2C4BFDB50}">
  <dimension ref="A1:V30"/>
  <sheetViews>
    <sheetView showGridLines="0" tabSelected="1" zoomScale="150" zoomScaleNormal="150" workbookViewId="0">
      <selection activeCell="A27" sqref="A27:O27"/>
    </sheetView>
  </sheetViews>
  <sheetFormatPr baseColWidth="10" defaultColWidth="8.83203125" defaultRowHeight="15"/>
  <cols>
    <col min="1" max="1" width="9.6640625" style="2" customWidth="1"/>
    <col min="2" max="13" width="7.6640625" style="15" bestFit="1" customWidth="1"/>
    <col min="14" max="14" width="2" style="15" customWidth="1"/>
    <col min="15" max="15" width="7.6640625" style="15" bestFit="1" customWidth="1"/>
  </cols>
  <sheetData>
    <row r="1" spans="1:15" s="2" customFormat="1" ht="202" customHeight="1" thickBot="1">
      <c r="A1" s="32" t="s">
        <v>246</v>
      </c>
      <c r="B1" s="21" t="s">
        <v>63</v>
      </c>
      <c r="C1" s="21" t="s">
        <v>202</v>
      </c>
      <c r="D1" s="21" t="s">
        <v>195</v>
      </c>
      <c r="E1" s="21" t="s">
        <v>8</v>
      </c>
      <c r="F1" s="21" t="s">
        <v>305</v>
      </c>
      <c r="G1" s="21" t="s">
        <v>304</v>
      </c>
      <c r="H1" s="21" t="s">
        <v>226</v>
      </c>
      <c r="I1" s="21" t="s">
        <v>110</v>
      </c>
      <c r="J1" s="21" t="s">
        <v>97</v>
      </c>
      <c r="K1" s="21" t="s">
        <v>34</v>
      </c>
      <c r="L1" s="21" t="s">
        <v>207</v>
      </c>
      <c r="M1" s="21" t="s">
        <v>303</v>
      </c>
      <c r="N1" s="31"/>
      <c r="O1" s="62" t="s">
        <v>289</v>
      </c>
    </row>
    <row r="2" spans="1:15">
      <c r="A2" s="33" t="s">
        <v>117</v>
      </c>
      <c r="B2" s="16">
        <v>3.5736854999999998E-2</v>
      </c>
      <c r="C2" s="16" t="s">
        <v>118</v>
      </c>
      <c r="D2" s="16" t="s">
        <v>118</v>
      </c>
      <c r="E2" s="16">
        <v>4.2299999999999998E-5</v>
      </c>
      <c r="F2" s="16">
        <v>3.7700000000000002E-5</v>
      </c>
      <c r="G2" s="16" t="s">
        <v>118</v>
      </c>
      <c r="H2" s="16" t="s">
        <v>118</v>
      </c>
      <c r="I2" s="16" t="s">
        <v>118</v>
      </c>
      <c r="J2" s="16" t="s">
        <v>118</v>
      </c>
      <c r="K2" s="16" t="s">
        <v>118</v>
      </c>
      <c r="L2" s="16">
        <v>6.1500000000000004E-6</v>
      </c>
      <c r="M2" s="16" t="s">
        <v>118</v>
      </c>
      <c r="N2" s="19"/>
      <c r="O2" s="66">
        <f t="shared" ref="O2:O22" si="0">SUM(B2:M2)</f>
        <v>3.5823005000000005E-2</v>
      </c>
    </row>
    <row r="3" spans="1:15">
      <c r="A3" s="33" t="s">
        <v>119</v>
      </c>
      <c r="B3" s="16" t="s">
        <v>118</v>
      </c>
      <c r="C3" s="16">
        <v>5.6072482999999999E-2</v>
      </c>
      <c r="D3" s="16">
        <v>7.821326E-3</v>
      </c>
      <c r="E3" s="16" t="s">
        <v>118</v>
      </c>
      <c r="F3" s="16">
        <v>4.5672099999999999E-4</v>
      </c>
      <c r="G3" s="16">
        <v>8.1863599999999997E-4</v>
      </c>
      <c r="H3" s="16">
        <v>1.20013E-4</v>
      </c>
      <c r="I3" s="16" t="s">
        <v>118</v>
      </c>
      <c r="J3" s="16" t="s">
        <v>118</v>
      </c>
      <c r="K3" s="16" t="s">
        <v>118</v>
      </c>
      <c r="L3" s="16" t="s">
        <v>118</v>
      </c>
      <c r="M3" s="16" t="s">
        <v>118</v>
      </c>
      <c r="N3" s="19"/>
      <c r="O3" s="66">
        <f t="shared" si="0"/>
        <v>6.5289178999999989E-2</v>
      </c>
    </row>
    <row r="4" spans="1:15">
      <c r="A4" s="33" t="s">
        <v>120</v>
      </c>
      <c r="B4" s="16">
        <v>1.3352232E-2</v>
      </c>
      <c r="C4" s="16">
        <v>6.4082840000000002E-3</v>
      </c>
      <c r="D4" s="16">
        <v>2.6825389999999998E-3</v>
      </c>
      <c r="E4" s="16" t="s">
        <v>118</v>
      </c>
      <c r="F4" s="16">
        <v>4.1142700000000002E-4</v>
      </c>
      <c r="G4" s="16">
        <v>4.69106E-4</v>
      </c>
      <c r="H4" s="16" t="s">
        <v>118</v>
      </c>
      <c r="I4" s="16" t="s">
        <v>118</v>
      </c>
      <c r="J4" s="16" t="s">
        <v>118</v>
      </c>
      <c r="K4" s="16" t="s">
        <v>118</v>
      </c>
      <c r="L4" s="16" t="s">
        <v>118</v>
      </c>
      <c r="M4" s="16" t="s">
        <v>118</v>
      </c>
      <c r="N4" s="19"/>
      <c r="O4" s="66">
        <f t="shared" si="0"/>
        <v>2.3323587999999999E-2</v>
      </c>
    </row>
    <row r="5" spans="1:15">
      <c r="A5" s="33" t="s">
        <v>121</v>
      </c>
      <c r="B5" s="16">
        <v>0.12939883399999999</v>
      </c>
      <c r="C5" s="16">
        <v>1.4418639E-2</v>
      </c>
      <c r="D5" s="16">
        <v>6.6810819999999996E-3</v>
      </c>
      <c r="E5" s="16">
        <v>7.4834999999999995E-4</v>
      </c>
      <c r="F5" s="16">
        <v>4.6427000000000003E-4</v>
      </c>
      <c r="G5" s="16">
        <v>5.2429500000000003E-4</v>
      </c>
      <c r="H5" s="16" t="s">
        <v>118</v>
      </c>
      <c r="I5" s="16" t="s">
        <v>118</v>
      </c>
      <c r="J5" s="16">
        <v>1.7463799999999999E-4</v>
      </c>
      <c r="K5" s="16" t="s">
        <v>118</v>
      </c>
      <c r="L5" s="16">
        <v>2.6100000000000001E-5</v>
      </c>
      <c r="M5" s="16" t="s">
        <v>118</v>
      </c>
      <c r="N5" s="19"/>
      <c r="O5" s="66">
        <f t="shared" si="0"/>
        <v>0.15243620800000002</v>
      </c>
    </row>
    <row r="6" spans="1:15">
      <c r="A6" s="33" t="s">
        <v>273</v>
      </c>
      <c r="B6" s="16">
        <v>0.12684620099999999</v>
      </c>
      <c r="C6" s="16">
        <v>6.4082840000000002E-3</v>
      </c>
      <c r="D6" s="16">
        <v>4.1742999999999999E-4</v>
      </c>
      <c r="E6" s="16">
        <v>6.9235100000000001E-4</v>
      </c>
      <c r="F6" s="16">
        <v>5.9336000000000002E-4</v>
      </c>
      <c r="G6" s="16">
        <v>3.3113400000000002E-4</v>
      </c>
      <c r="H6" s="16">
        <v>3.9594100000000002E-4</v>
      </c>
      <c r="I6" s="16" t="s">
        <v>118</v>
      </c>
      <c r="J6" s="16">
        <v>1.38443E-4</v>
      </c>
      <c r="K6" s="16" t="s">
        <v>118</v>
      </c>
      <c r="L6" s="16" t="s">
        <v>118</v>
      </c>
      <c r="M6" s="16" t="s">
        <v>118</v>
      </c>
      <c r="N6" s="19"/>
      <c r="O6" s="66">
        <f t="shared" si="0"/>
        <v>0.13582314399999998</v>
      </c>
    </row>
    <row r="7" spans="1:15">
      <c r="A7" s="33" t="s">
        <v>272</v>
      </c>
      <c r="B7" s="16">
        <v>1.0406886000000001E-2</v>
      </c>
      <c r="C7" s="16">
        <v>1.4418639E-2</v>
      </c>
      <c r="D7" s="16">
        <v>2.0410150000000002E-3</v>
      </c>
      <c r="E7" s="16" t="s">
        <v>118</v>
      </c>
      <c r="F7" s="16">
        <v>3.8399999999999998E-5</v>
      </c>
      <c r="G7" s="16">
        <v>2.2995399999999999E-4</v>
      </c>
      <c r="H7" s="16" t="s">
        <v>118</v>
      </c>
      <c r="I7" s="16" t="s">
        <v>118</v>
      </c>
      <c r="J7" s="16">
        <v>2.5632299999999998E-4</v>
      </c>
      <c r="K7" s="16" t="s">
        <v>118</v>
      </c>
      <c r="L7" s="16" t="s">
        <v>118</v>
      </c>
      <c r="M7" s="16" t="s">
        <v>118</v>
      </c>
      <c r="N7" s="19"/>
      <c r="O7" s="66">
        <f t="shared" si="0"/>
        <v>2.7391217000000002E-2</v>
      </c>
    </row>
    <row r="8" spans="1:15">
      <c r="A8" s="33" t="s">
        <v>122</v>
      </c>
      <c r="B8" s="16" t="s">
        <v>118</v>
      </c>
      <c r="C8" s="16" t="s">
        <v>118</v>
      </c>
      <c r="D8" s="16">
        <v>2.8561E-4</v>
      </c>
      <c r="E8" s="16">
        <v>1.34907E-4</v>
      </c>
      <c r="F8" s="16" t="s">
        <v>118</v>
      </c>
      <c r="G8" s="16">
        <v>4.6E-5</v>
      </c>
      <c r="H8" s="16" t="s">
        <v>118</v>
      </c>
      <c r="I8" s="16" t="s">
        <v>118</v>
      </c>
      <c r="J8" s="16">
        <v>2.55E-5</v>
      </c>
      <c r="K8" s="16" t="s">
        <v>118</v>
      </c>
      <c r="L8" s="16" t="s">
        <v>118</v>
      </c>
      <c r="M8" s="16">
        <v>2.2200000000000001E-5</v>
      </c>
      <c r="N8" s="19"/>
      <c r="O8" s="66">
        <f t="shared" si="0"/>
        <v>5.1421699999999997E-4</v>
      </c>
    </row>
    <row r="9" spans="1:15">
      <c r="A9" s="33" t="s">
        <v>123</v>
      </c>
      <c r="B9" s="16">
        <v>7.8738896000000003E-2</v>
      </c>
      <c r="C9" s="16">
        <v>8.0103550000000003E-3</v>
      </c>
      <c r="D9" s="16">
        <v>1.42146E-3</v>
      </c>
      <c r="E9" s="16">
        <v>1.2828899999999999E-4</v>
      </c>
      <c r="F9" s="16">
        <v>3.2310200000000002E-4</v>
      </c>
      <c r="G9" s="16">
        <v>9.2E-5</v>
      </c>
      <c r="H9" s="16" t="s">
        <v>118</v>
      </c>
      <c r="I9" s="16" t="s">
        <v>118</v>
      </c>
      <c r="J9" s="16" t="s">
        <v>118</v>
      </c>
      <c r="K9" s="16" t="s">
        <v>118</v>
      </c>
      <c r="L9" s="16" t="s">
        <v>118</v>
      </c>
      <c r="M9" s="16" t="s">
        <v>118</v>
      </c>
      <c r="N9" s="19"/>
      <c r="O9" s="66">
        <f t="shared" si="0"/>
        <v>8.8714102000000003E-2</v>
      </c>
    </row>
    <row r="10" spans="1:15">
      <c r="A10" s="33" t="s">
        <v>271</v>
      </c>
      <c r="B10" s="16">
        <v>1.4923083E-2</v>
      </c>
      <c r="C10" s="16">
        <v>3.2041420000000001E-3</v>
      </c>
      <c r="D10" s="16">
        <v>4.8334000000000002E-4</v>
      </c>
      <c r="E10" s="16" t="s">
        <v>118</v>
      </c>
      <c r="F10" s="16" t="s">
        <v>118</v>
      </c>
      <c r="G10" s="16">
        <v>7.36E-5</v>
      </c>
      <c r="H10" s="16" t="s">
        <v>118</v>
      </c>
      <c r="I10" s="16" t="s">
        <v>118</v>
      </c>
      <c r="J10" s="16" t="s">
        <v>118</v>
      </c>
      <c r="K10" s="16" t="s">
        <v>118</v>
      </c>
      <c r="L10" s="16" t="s">
        <v>118</v>
      </c>
      <c r="M10" s="16" t="s">
        <v>118</v>
      </c>
      <c r="N10" s="19"/>
      <c r="O10" s="66">
        <f t="shared" si="0"/>
        <v>1.8684164999999999E-2</v>
      </c>
    </row>
    <row r="11" spans="1:15">
      <c r="A11" s="33" t="s">
        <v>274</v>
      </c>
      <c r="B11" s="16">
        <v>2.9060740000000002E-2</v>
      </c>
      <c r="C11" s="16">
        <v>9.6124260000000003E-3</v>
      </c>
      <c r="D11" s="16">
        <v>3.9545999999999998E-4</v>
      </c>
      <c r="E11" s="16" t="s">
        <v>118</v>
      </c>
      <c r="F11" s="16" t="s">
        <v>118</v>
      </c>
      <c r="G11" s="16">
        <v>3.68E-5</v>
      </c>
      <c r="H11" s="16" t="s">
        <v>118</v>
      </c>
      <c r="I11" s="16" t="s">
        <v>118</v>
      </c>
      <c r="J11" s="16" t="s">
        <v>118</v>
      </c>
      <c r="K11" s="16" t="s">
        <v>118</v>
      </c>
      <c r="L11" s="16" t="s">
        <v>118</v>
      </c>
      <c r="M11" s="16" t="s">
        <v>118</v>
      </c>
      <c r="N11" s="19"/>
      <c r="O11" s="66">
        <f t="shared" si="0"/>
        <v>3.9105425999999999E-2</v>
      </c>
    </row>
    <row r="12" spans="1:15">
      <c r="A12" s="33" t="s">
        <v>275</v>
      </c>
      <c r="B12" s="16">
        <v>0.221882674</v>
      </c>
      <c r="C12" s="16">
        <v>4.1653845000000002E-2</v>
      </c>
      <c r="D12" s="16">
        <v>1.48737E-3</v>
      </c>
      <c r="E12" s="16">
        <v>9.9270999999999995E-4</v>
      </c>
      <c r="F12" s="16">
        <v>8.3417699999999997E-4</v>
      </c>
      <c r="G12" s="16">
        <v>2.2075600000000001E-4</v>
      </c>
      <c r="H12" s="16" t="s">
        <v>118</v>
      </c>
      <c r="I12" s="16" t="s">
        <v>118</v>
      </c>
      <c r="J12" s="16">
        <v>8.6299999999999997E-5</v>
      </c>
      <c r="K12" s="16" t="s">
        <v>118</v>
      </c>
      <c r="L12" s="16" t="s">
        <v>118</v>
      </c>
      <c r="M12" s="16">
        <v>9.6600000000000007E-6</v>
      </c>
      <c r="N12" s="19"/>
      <c r="O12" s="66">
        <f t="shared" si="0"/>
        <v>0.26716749200000001</v>
      </c>
    </row>
    <row r="13" spans="1:15">
      <c r="A13" s="33" t="s">
        <v>276</v>
      </c>
      <c r="B13" s="16">
        <v>1.9046566000000001E-2</v>
      </c>
      <c r="C13" s="16">
        <v>3.2041420000000001E-3</v>
      </c>
      <c r="D13" s="16">
        <v>8.2167899999999996E-4</v>
      </c>
      <c r="E13" s="16" t="s">
        <v>118</v>
      </c>
      <c r="F13" s="16" t="s">
        <v>118</v>
      </c>
      <c r="G13" s="16">
        <v>9.2E-5</v>
      </c>
      <c r="H13" s="16" t="s">
        <v>118</v>
      </c>
      <c r="I13" s="16" t="s">
        <v>118</v>
      </c>
      <c r="J13" s="16" t="s">
        <v>118</v>
      </c>
      <c r="K13" s="16" t="s">
        <v>118</v>
      </c>
      <c r="L13" s="16" t="s">
        <v>118</v>
      </c>
      <c r="M13" s="16" t="s">
        <v>118</v>
      </c>
      <c r="N13" s="19"/>
      <c r="O13" s="66">
        <f t="shared" si="0"/>
        <v>2.3164386999999998E-2</v>
      </c>
    </row>
    <row r="14" spans="1:15">
      <c r="A14" s="33" t="s">
        <v>277</v>
      </c>
      <c r="B14" s="16">
        <v>1.1388667999999999E-2</v>
      </c>
      <c r="C14" s="16">
        <v>3.0439348000000001E-2</v>
      </c>
      <c r="D14" s="16">
        <v>6.4591850000000001E-3</v>
      </c>
      <c r="E14" s="16">
        <v>9.2700000000000004E-5</v>
      </c>
      <c r="F14" s="16" t="s">
        <v>118</v>
      </c>
      <c r="G14" s="16">
        <v>7.36E-5</v>
      </c>
      <c r="H14" s="16" t="s">
        <v>118</v>
      </c>
      <c r="I14" s="16" t="s">
        <v>118</v>
      </c>
      <c r="J14" s="16" t="s">
        <v>118</v>
      </c>
      <c r="K14" s="16" t="s">
        <v>118</v>
      </c>
      <c r="L14" s="16" t="s">
        <v>118</v>
      </c>
      <c r="M14" s="16" t="s">
        <v>118</v>
      </c>
      <c r="N14" s="19"/>
      <c r="O14" s="66">
        <f t="shared" si="0"/>
        <v>4.8453501000000003E-2</v>
      </c>
    </row>
    <row r="15" spans="1:15">
      <c r="A15" s="33" t="s">
        <v>278</v>
      </c>
      <c r="B15" s="16">
        <v>2.8864383E-2</v>
      </c>
      <c r="C15" s="16" t="s">
        <v>118</v>
      </c>
      <c r="D15" s="16">
        <v>1.5379E-4</v>
      </c>
      <c r="E15" s="16">
        <v>1.1098E-4</v>
      </c>
      <c r="F15" s="16">
        <v>2.19E-5</v>
      </c>
      <c r="G15" s="16" t="s">
        <v>118</v>
      </c>
      <c r="H15" s="16" t="s">
        <v>118</v>
      </c>
      <c r="I15" s="16" t="s">
        <v>118</v>
      </c>
      <c r="J15" s="16" t="s">
        <v>118</v>
      </c>
      <c r="K15" s="16" t="s">
        <v>118</v>
      </c>
      <c r="L15" s="16" t="s">
        <v>118</v>
      </c>
      <c r="M15" s="16" t="s">
        <v>118</v>
      </c>
      <c r="N15" s="19"/>
      <c r="O15" s="66">
        <f t="shared" si="0"/>
        <v>2.9151053E-2</v>
      </c>
    </row>
    <row r="16" spans="1:15">
      <c r="A16" s="33" t="s">
        <v>124</v>
      </c>
      <c r="B16" s="16">
        <v>1.8261139999999999E-2</v>
      </c>
      <c r="C16" s="16">
        <v>6.4082840000000002E-3</v>
      </c>
      <c r="D16" s="16">
        <v>1.8081320000000001E-3</v>
      </c>
      <c r="E16" s="16">
        <v>9.6199999999999994E-5</v>
      </c>
      <c r="F16" s="16">
        <v>2.0231599999999999E-4</v>
      </c>
      <c r="G16" s="16">
        <v>1.7476500000000001E-4</v>
      </c>
      <c r="H16" s="16" t="s">
        <v>118</v>
      </c>
      <c r="I16" s="16" t="s">
        <v>118</v>
      </c>
      <c r="J16" s="16" t="s">
        <v>118</v>
      </c>
      <c r="K16" s="16" t="s">
        <v>118</v>
      </c>
      <c r="L16" s="16">
        <v>7.6899999999999992E-6</v>
      </c>
      <c r="M16" s="16" t="s">
        <v>118</v>
      </c>
      <c r="N16" s="19"/>
      <c r="O16" s="66">
        <f t="shared" si="0"/>
        <v>2.6958527000000003E-2</v>
      </c>
    </row>
    <row r="17" spans="1:22">
      <c r="A17" s="33" t="s">
        <v>279</v>
      </c>
      <c r="B17" s="16">
        <v>0.27293532500000001</v>
      </c>
      <c r="C17" s="16">
        <v>1.1214497E-2</v>
      </c>
      <c r="D17" s="16">
        <v>3.8952840000000002E-3</v>
      </c>
      <c r="E17" s="16">
        <v>2.3900000000000002E-5</v>
      </c>
      <c r="F17" s="16">
        <v>3.7972E-4</v>
      </c>
      <c r="G17" s="16">
        <v>1.8396299999999999E-4</v>
      </c>
      <c r="H17" s="16" t="s">
        <v>118</v>
      </c>
      <c r="I17" s="16" t="s">
        <v>118</v>
      </c>
      <c r="J17" s="16">
        <v>6.4399999999999993E-5</v>
      </c>
      <c r="K17" s="16" t="s">
        <v>118</v>
      </c>
      <c r="L17" s="16" t="s">
        <v>118</v>
      </c>
      <c r="M17" s="16" t="s">
        <v>118</v>
      </c>
      <c r="N17" s="19"/>
      <c r="O17" s="66">
        <f t="shared" si="0"/>
        <v>0.28869708900000002</v>
      </c>
    </row>
    <row r="18" spans="1:22">
      <c r="A18" s="33" t="s">
        <v>280</v>
      </c>
      <c r="B18" s="16">
        <v>7.6578979999999998E-3</v>
      </c>
      <c r="C18" s="16">
        <v>8.0103550000000003E-3</v>
      </c>
      <c r="D18" s="16">
        <v>6.0637199999999999E-4</v>
      </c>
      <c r="E18" s="16" t="s">
        <v>118</v>
      </c>
      <c r="F18" s="16" t="s">
        <v>118</v>
      </c>
      <c r="G18" s="16">
        <v>6.4399999999999993E-5</v>
      </c>
      <c r="H18" s="16" t="s">
        <v>118</v>
      </c>
      <c r="I18" s="16" t="s">
        <v>118</v>
      </c>
      <c r="J18" s="16" t="s">
        <v>118</v>
      </c>
      <c r="K18" s="16" t="s">
        <v>118</v>
      </c>
      <c r="L18" s="16">
        <v>2.4600000000000002E-5</v>
      </c>
      <c r="M18" s="16" t="s">
        <v>118</v>
      </c>
      <c r="N18" s="19"/>
      <c r="O18" s="66">
        <f t="shared" si="0"/>
        <v>1.6363625E-2</v>
      </c>
    </row>
    <row r="19" spans="1:22">
      <c r="A19" s="33" t="s">
        <v>281</v>
      </c>
      <c r="B19" s="16">
        <v>5.2230789E-2</v>
      </c>
      <c r="C19" s="16" t="s">
        <v>118</v>
      </c>
      <c r="D19" s="16">
        <v>7.7114800000000004E-4</v>
      </c>
      <c r="E19" s="16" t="s">
        <v>118</v>
      </c>
      <c r="F19" s="16">
        <v>1.6117400000000001E-4</v>
      </c>
      <c r="G19" s="16">
        <v>1.1037800000000001E-4</v>
      </c>
      <c r="H19" s="16" t="s">
        <v>118</v>
      </c>
      <c r="I19" s="16" t="s">
        <v>118</v>
      </c>
      <c r="J19" s="16" t="s">
        <v>118</v>
      </c>
      <c r="K19" s="16" t="s">
        <v>118</v>
      </c>
      <c r="L19" s="16" t="s">
        <v>118</v>
      </c>
      <c r="M19" s="16" t="s">
        <v>118</v>
      </c>
      <c r="N19" s="19"/>
      <c r="O19" s="66">
        <f t="shared" si="0"/>
        <v>5.3273489E-2</v>
      </c>
    </row>
    <row r="20" spans="1:22">
      <c r="A20" s="33" t="s">
        <v>125</v>
      </c>
      <c r="B20" s="16">
        <v>2.6704463000000001E-2</v>
      </c>
      <c r="C20" s="16">
        <v>4.8062130000000002E-3</v>
      </c>
      <c r="D20" s="16">
        <v>5.2727999999999998E-4</v>
      </c>
      <c r="E20" s="16" t="s">
        <v>118</v>
      </c>
      <c r="F20" s="16" t="s">
        <v>118</v>
      </c>
      <c r="G20" s="16">
        <v>2.2995399999999999E-4</v>
      </c>
      <c r="H20" s="16">
        <v>5.7400000000000001E-6</v>
      </c>
      <c r="I20" s="16" t="s">
        <v>118</v>
      </c>
      <c r="J20" s="16">
        <v>1.0985299999999999E-4</v>
      </c>
      <c r="K20" s="16" t="s">
        <v>118</v>
      </c>
      <c r="L20" s="16" t="s">
        <v>118</v>
      </c>
      <c r="M20" s="16" t="s">
        <v>118</v>
      </c>
      <c r="N20" s="19"/>
      <c r="O20" s="66">
        <f t="shared" si="0"/>
        <v>3.2383502999999994E-2</v>
      </c>
    </row>
    <row r="21" spans="1:22">
      <c r="A21" s="33" t="s">
        <v>126</v>
      </c>
      <c r="B21" s="16">
        <v>0.208923155</v>
      </c>
      <c r="C21" s="16">
        <v>8.0103550000000003E-3</v>
      </c>
      <c r="D21" s="16">
        <v>1.6587360000000001E-3</v>
      </c>
      <c r="E21" s="16">
        <v>3.3395769999999998E-3</v>
      </c>
      <c r="F21" s="16" t="s">
        <v>118</v>
      </c>
      <c r="G21" s="16">
        <v>2.2995399999999999E-4</v>
      </c>
      <c r="H21" s="16" t="s">
        <v>118</v>
      </c>
      <c r="I21" s="16">
        <v>3.8447299999999998E-4</v>
      </c>
      <c r="J21" s="16">
        <v>3.4645900000000002E-4</v>
      </c>
      <c r="K21" s="16">
        <v>1.2976900000000001E-4</v>
      </c>
      <c r="L21" s="16" t="s">
        <v>118</v>
      </c>
      <c r="M21" s="16" t="s">
        <v>118</v>
      </c>
      <c r="N21" s="19"/>
      <c r="O21" s="66">
        <f t="shared" si="0"/>
        <v>0.223022478</v>
      </c>
    </row>
    <row r="22" spans="1:22" ht="16" thickBot="1">
      <c r="A22" s="34" t="s">
        <v>127</v>
      </c>
      <c r="B22" s="17">
        <v>0.120562798</v>
      </c>
      <c r="C22" s="17">
        <v>1.9224851000000001E-2</v>
      </c>
      <c r="D22" s="17">
        <v>5.2727999999999998E-4</v>
      </c>
      <c r="E22" s="17" t="s">
        <v>118</v>
      </c>
      <c r="F22" s="17">
        <v>2.0352400000000001E-4</v>
      </c>
      <c r="G22" s="17" t="s">
        <v>118</v>
      </c>
      <c r="H22" s="17" t="s">
        <v>118</v>
      </c>
      <c r="I22" s="17" t="s">
        <v>118</v>
      </c>
      <c r="J22" s="17" t="s">
        <v>118</v>
      </c>
      <c r="K22" s="17" t="s">
        <v>118</v>
      </c>
      <c r="L22" s="17" t="s">
        <v>118</v>
      </c>
      <c r="M22" s="17" t="s">
        <v>118</v>
      </c>
      <c r="N22" s="20"/>
      <c r="O22" s="67">
        <f t="shared" si="0"/>
        <v>0.14051845300000002</v>
      </c>
    </row>
    <row r="24" spans="1:22" ht="19">
      <c r="A24" s="65" t="s">
        <v>290</v>
      </c>
      <c r="B24" s="30">
        <f t="shared" ref="B24:M24" si="1">SUM(B2:B22)</f>
        <v>1.4269215859999997</v>
      </c>
      <c r="C24" s="29">
        <f t="shared" si="1"/>
        <v>0.25152514199999998</v>
      </c>
      <c r="D24" s="29">
        <f t="shared" si="1"/>
        <v>4.0945517999999986E-2</v>
      </c>
      <c r="E24" s="29">
        <f t="shared" si="1"/>
        <v>6.4022639999999995E-3</v>
      </c>
      <c r="F24" s="29">
        <f t="shared" si="1"/>
        <v>4.1277910000000004E-3</v>
      </c>
      <c r="G24" s="29">
        <f t="shared" si="1"/>
        <v>4.0012950000000002E-3</v>
      </c>
      <c r="H24" s="29">
        <f t="shared" si="1"/>
        <v>5.2169399999999996E-4</v>
      </c>
      <c r="I24" s="29">
        <f t="shared" si="1"/>
        <v>3.8447299999999998E-4</v>
      </c>
      <c r="J24" s="29">
        <f t="shared" si="1"/>
        <v>1.2019159999999999E-3</v>
      </c>
      <c r="K24" s="29">
        <f t="shared" si="1"/>
        <v>1.2976900000000001E-4</v>
      </c>
      <c r="L24" s="29">
        <f t="shared" si="1"/>
        <v>6.4540000000000002E-5</v>
      </c>
      <c r="M24" s="29">
        <f t="shared" si="1"/>
        <v>3.1860000000000003E-5</v>
      </c>
      <c r="N24" s="29"/>
      <c r="O24" s="26"/>
      <c r="P24" s="26"/>
      <c r="Q24" s="26"/>
      <c r="R24" s="26"/>
      <c r="S24" s="26"/>
      <c r="T24" s="26"/>
      <c r="U24" s="26"/>
      <c r="V24" s="26"/>
    </row>
    <row r="25" spans="1:22">
      <c r="A25" s="64" t="s">
        <v>247</v>
      </c>
      <c r="B25" s="29">
        <f t="shared" ref="B25:M25" si="2">MAX(B2:B22)</f>
        <v>0.27293532500000001</v>
      </c>
      <c r="C25" s="29">
        <f t="shared" si="2"/>
        <v>5.6072482999999999E-2</v>
      </c>
      <c r="D25" s="29">
        <f t="shared" si="2"/>
        <v>7.821326E-3</v>
      </c>
      <c r="E25" s="29">
        <f t="shared" si="2"/>
        <v>3.3395769999999998E-3</v>
      </c>
      <c r="F25" s="29">
        <f t="shared" si="2"/>
        <v>8.3417699999999997E-4</v>
      </c>
      <c r="G25" s="29">
        <f t="shared" si="2"/>
        <v>8.1863599999999997E-4</v>
      </c>
      <c r="H25" s="29">
        <f t="shared" si="2"/>
        <v>3.9594100000000002E-4</v>
      </c>
      <c r="I25" s="29">
        <f t="shared" si="2"/>
        <v>3.8447299999999998E-4</v>
      </c>
      <c r="J25" s="29">
        <f t="shared" si="2"/>
        <v>3.4645900000000002E-4</v>
      </c>
      <c r="K25" s="29">
        <f t="shared" si="2"/>
        <v>1.2976900000000001E-4</v>
      </c>
      <c r="L25" s="29">
        <f t="shared" si="2"/>
        <v>2.6100000000000001E-5</v>
      </c>
      <c r="M25" s="29">
        <f t="shared" si="2"/>
        <v>2.2200000000000001E-5</v>
      </c>
      <c r="N25" s="29"/>
      <c r="O25" s="26"/>
      <c r="P25" s="26"/>
      <c r="Q25" s="26"/>
      <c r="R25" s="26"/>
      <c r="S25" s="26"/>
      <c r="T25" s="29"/>
      <c r="U25" s="26"/>
      <c r="V25" s="29"/>
    </row>
    <row r="26" spans="1:22">
      <c r="C26" s="28"/>
      <c r="P26" s="15"/>
      <c r="Q26" s="15"/>
      <c r="R26" s="15"/>
      <c r="S26" s="15"/>
      <c r="T26" s="15"/>
      <c r="U26" s="15"/>
      <c r="V26" s="15"/>
    </row>
    <row r="27" spans="1:22" ht="61" customHeight="1">
      <c r="A27" s="93" t="s">
        <v>361</v>
      </c>
      <c r="B27" s="93"/>
      <c r="C27" s="93"/>
      <c r="D27" s="93"/>
      <c r="E27" s="93"/>
      <c r="F27" s="93"/>
      <c r="G27" s="93"/>
      <c r="H27" s="93"/>
      <c r="I27" s="93"/>
      <c r="J27" s="93"/>
      <c r="K27" s="93"/>
      <c r="L27" s="93"/>
      <c r="M27" s="93"/>
      <c r="N27" s="93"/>
      <c r="O27" s="93"/>
      <c r="P27" s="44"/>
      <c r="Q27" s="44"/>
      <c r="R27" s="44"/>
      <c r="S27" s="44"/>
      <c r="T27" s="44"/>
      <c r="U27" s="44"/>
      <c r="V27" s="44"/>
    </row>
    <row r="28" spans="1:22" ht="19">
      <c r="A28" s="55" t="s">
        <v>288</v>
      </c>
      <c r="P28" s="15"/>
      <c r="Q28" s="15"/>
      <c r="R28" s="15"/>
      <c r="S28" s="15"/>
      <c r="T28" s="15"/>
      <c r="U28" s="15"/>
      <c r="V28" s="15"/>
    </row>
    <row r="30" spans="1:22">
      <c r="A30" s="82"/>
    </row>
  </sheetData>
  <sortState xmlns:xlrd2="http://schemas.microsoft.com/office/spreadsheetml/2017/richdata2" ref="A2:O22">
    <sortCondition ref="A2:A22"/>
  </sortState>
  <mergeCells count="1">
    <mergeCell ref="A27:O27"/>
  </mergeCells>
  <conditionalFormatting sqref="O2:O22">
    <cfRule type="colorScale" priority="2">
      <colorScale>
        <cfvo type="min"/>
        <cfvo type="num" val="1E-3"/>
        <cfvo type="num" val="1"/>
        <color theme="0"/>
        <color rgb="FFFFE5DB"/>
        <color rgb="FFC00000"/>
      </colorScale>
    </cfRule>
  </conditionalFormatting>
  <conditionalFormatting sqref="B24:V25">
    <cfRule type="colorScale" priority="1">
      <colorScale>
        <cfvo type="num" val="1.0000000000000001E-5"/>
        <cfvo type="num" val="1E-3"/>
        <cfvo type="num" val="1"/>
        <color theme="0"/>
        <color rgb="FFFFE5DB"/>
        <color rgb="FFC00000"/>
      </colorScale>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AFF6B2-D338-4F7F-B3C9-EEAC3E4319C2}">
  <dimension ref="A1:D107"/>
  <sheetViews>
    <sheetView showGridLines="0" zoomScale="150" zoomScaleNormal="150" workbookViewId="0"/>
  </sheetViews>
  <sheetFormatPr baseColWidth="10" defaultColWidth="8.83203125" defaultRowHeight="15"/>
  <cols>
    <col min="1" max="1" width="15.6640625" style="2" customWidth="1"/>
    <col min="2" max="2" width="64.33203125" bestFit="1" customWidth="1"/>
    <col min="3" max="3" width="7.6640625" style="15" bestFit="1" customWidth="1"/>
    <col min="7" max="7" width="9.1640625" bestFit="1" customWidth="1"/>
  </cols>
  <sheetData>
    <row r="1" spans="1:3" ht="16" thickBot="1">
      <c r="A1" s="37" t="s">
        <v>183</v>
      </c>
      <c r="B1" s="1" t="s">
        <v>0</v>
      </c>
      <c r="C1" s="40" t="s">
        <v>2</v>
      </c>
    </row>
    <row r="2" spans="1:3">
      <c r="A2" s="35" t="s">
        <v>3</v>
      </c>
      <c r="B2" s="85" t="s">
        <v>4</v>
      </c>
      <c r="C2" s="41">
        <v>190</v>
      </c>
    </row>
    <row r="3" spans="1:3">
      <c r="A3" s="35" t="s">
        <v>5</v>
      </c>
      <c r="B3" s="86" t="s">
        <v>6</v>
      </c>
      <c r="C3" s="41">
        <v>2650</v>
      </c>
    </row>
    <row r="4" spans="1:3">
      <c r="A4" s="35" t="s">
        <v>7</v>
      </c>
      <c r="B4" s="86" t="s">
        <v>8</v>
      </c>
      <c r="C4" s="41">
        <v>235</v>
      </c>
    </row>
    <row r="5" spans="1:3">
      <c r="A5" s="35" t="s">
        <v>11</v>
      </c>
      <c r="B5" s="86" t="s">
        <v>12</v>
      </c>
      <c r="C5" s="41">
        <v>34.85</v>
      </c>
    </row>
    <row r="6" spans="1:3">
      <c r="A6" s="35" t="s">
        <v>15</v>
      </c>
      <c r="B6" s="86" t="s">
        <v>16</v>
      </c>
      <c r="C6" s="41">
        <v>7.4999999999999997E-2</v>
      </c>
    </row>
    <row r="7" spans="1:3">
      <c r="A7" s="35" t="s">
        <v>19</v>
      </c>
      <c r="B7" s="86" t="s">
        <v>20</v>
      </c>
      <c r="C7" s="41">
        <v>1350</v>
      </c>
    </row>
    <row r="8" spans="1:3">
      <c r="A8" s="35" t="s">
        <v>23</v>
      </c>
      <c r="B8" s="86" t="s">
        <v>24</v>
      </c>
      <c r="C8" s="41">
        <v>18000</v>
      </c>
    </row>
    <row r="9" spans="1:3">
      <c r="A9" s="35" t="s">
        <v>27</v>
      </c>
      <c r="B9" s="86" t="s">
        <v>28</v>
      </c>
      <c r="C9" s="41">
        <v>110</v>
      </c>
    </row>
    <row r="10" spans="1:3">
      <c r="A10" s="35" t="s">
        <v>31</v>
      </c>
      <c r="B10" s="86" t="s">
        <v>32</v>
      </c>
      <c r="C10" s="42">
        <v>6900</v>
      </c>
    </row>
    <row r="11" spans="1:3">
      <c r="A11" s="35" t="s">
        <v>35</v>
      </c>
      <c r="B11" s="86" t="s">
        <v>36</v>
      </c>
      <c r="C11" s="42">
        <v>9</v>
      </c>
    </row>
    <row r="12" spans="1:3">
      <c r="A12" s="35" t="s">
        <v>37</v>
      </c>
      <c r="B12" s="86" t="s">
        <v>38</v>
      </c>
      <c r="C12" s="41">
        <v>0.9</v>
      </c>
    </row>
    <row r="13" spans="1:3">
      <c r="A13" s="35" t="s">
        <v>39</v>
      </c>
      <c r="B13" s="86" t="s">
        <v>40</v>
      </c>
      <c r="C13" s="42">
        <v>50750</v>
      </c>
    </row>
    <row r="14" spans="1:3">
      <c r="A14" s="35" t="s">
        <v>41</v>
      </c>
      <c r="B14" s="86" t="s">
        <v>42</v>
      </c>
      <c r="C14" s="41">
        <v>15.7</v>
      </c>
    </row>
    <row r="15" spans="1:3">
      <c r="A15" s="35" t="s">
        <v>9</v>
      </c>
      <c r="B15" s="86" t="s">
        <v>10</v>
      </c>
      <c r="C15" s="42">
        <v>5000</v>
      </c>
    </row>
    <row r="16" spans="1:3">
      <c r="A16" s="35" t="s">
        <v>43</v>
      </c>
      <c r="B16" s="86" t="s">
        <v>44</v>
      </c>
      <c r="C16" s="41">
        <v>3.4000000000000002E-2</v>
      </c>
    </row>
    <row r="17" spans="1:3">
      <c r="A17" s="35" t="s">
        <v>45</v>
      </c>
      <c r="B17" s="86" t="s">
        <v>46</v>
      </c>
      <c r="C17" s="41">
        <v>15000</v>
      </c>
    </row>
    <row r="18" spans="1:3" ht="16">
      <c r="A18" s="35" t="s">
        <v>47</v>
      </c>
      <c r="B18" s="87" t="s">
        <v>302</v>
      </c>
      <c r="C18" s="41">
        <v>37500</v>
      </c>
    </row>
    <row r="19" spans="1:3">
      <c r="A19" s="35" t="s">
        <v>48</v>
      </c>
      <c r="B19" s="86" t="s">
        <v>49</v>
      </c>
      <c r="C19" s="42">
        <v>49550</v>
      </c>
    </row>
    <row r="20" spans="1:3">
      <c r="A20" s="35" t="s">
        <v>50</v>
      </c>
      <c r="B20" s="86" t="s">
        <v>51</v>
      </c>
      <c r="C20" s="41">
        <v>235</v>
      </c>
    </row>
    <row r="21" spans="1:3">
      <c r="A21" s="35" t="s">
        <v>52</v>
      </c>
      <c r="B21" s="86" t="s">
        <v>53</v>
      </c>
      <c r="C21" s="42">
        <v>660</v>
      </c>
    </row>
    <row r="22" spans="1:3">
      <c r="A22" s="35" t="s">
        <v>54</v>
      </c>
      <c r="B22" s="86" t="s">
        <v>55</v>
      </c>
      <c r="C22" s="41">
        <v>40000</v>
      </c>
    </row>
    <row r="23" spans="1:3">
      <c r="A23" s="35" t="s">
        <v>13</v>
      </c>
      <c r="B23" s="86" t="s">
        <v>14</v>
      </c>
      <c r="C23" s="41">
        <v>1090</v>
      </c>
    </row>
    <row r="24" spans="1:3">
      <c r="A24" s="35" t="s">
        <v>56</v>
      </c>
      <c r="B24" s="86" t="s">
        <v>57</v>
      </c>
      <c r="C24" s="41">
        <v>340</v>
      </c>
    </row>
    <row r="25" spans="1:3">
      <c r="A25" s="35" t="s">
        <v>58</v>
      </c>
      <c r="B25" s="86" t="s">
        <v>59</v>
      </c>
      <c r="C25" s="41">
        <v>1.9</v>
      </c>
    </row>
    <row r="26" spans="1:3">
      <c r="A26" s="35" t="s">
        <v>60</v>
      </c>
      <c r="B26" s="86" t="s">
        <v>61</v>
      </c>
      <c r="C26" s="41">
        <v>670</v>
      </c>
    </row>
    <row r="27" spans="1:3">
      <c r="A27" s="35" t="s">
        <v>62</v>
      </c>
      <c r="B27" s="86" t="s">
        <v>63</v>
      </c>
      <c r="C27" s="41">
        <v>41.5</v>
      </c>
    </row>
    <row r="28" spans="1:3">
      <c r="A28" s="35" t="s">
        <v>64</v>
      </c>
      <c r="B28" s="86" t="s">
        <v>65</v>
      </c>
      <c r="C28" s="41">
        <v>174.5</v>
      </c>
    </row>
    <row r="29" spans="1:3">
      <c r="A29" s="35" t="s">
        <v>17</v>
      </c>
      <c r="B29" s="86" t="s">
        <v>18</v>
      </c>
      <c r="C29" s="41">
        <v>2550</v>
      </c>
    </row>
    <row r="30" spans="1:3">
      <c r="A30" s="35" t="s">
        <v>64</v>
      </c>
      <c r="B30" s="86" t="s">
        <v>65</v>
      </c>
      <c r="C30" s="41">
        <v>51000</v>
      </c>
    </row>
    <row r="31" spans="1:3">
      <c r="A31" s="35" t="s">
        <v>21</v>
      </c>
      <c r="B31" s="86" t="s">
        <v>22</v>
      </c>
      <c r="C31" s="41">
        <v>137000</v>
      </c>
    </row>
    <row r="32" spans="1:3">
      <c r="A32" s="35" t="s">
        <v>66</v>
      </c>
      <c r="B32" s="86" t="s">
        <v>67</v>
      </c>
      <c r="C32" s="41">
        <v>114500</v>
      </c>
    </row>
    <row r="33" spans="1:3">
      <c r="A33" s="35" t="s">
        <v>68</v>
      </c>
      <c r="B33" s="86" t="s">
        <v>69</v>
      </c>
      <c r="C33" s="42">
        <v>1.4500000000000001E-2</v>
      </c>
    </row>
    <row r="34" spans="1:3">
      <c r="A34" s="35" t="s">
        <v>25</v>
      </c>
      <c r="B34" s="86" t="s">
        <v>70</v>
      </c>
      <c r="C34" s="42">
        <v>2100</v>
      </c>
    </row>
    <row r="35" spans="1:3">
      <c r="A35" s="35" t="s">
        <v>71</v>
      </c>
      <c r="B35" s="86" t="s">
        <v>72</v>
      </c>
      <c r="C35" s="42">
        <v>1600</v>
      </c>
    </row>
    <row r="36" spans="1:3">
      <c r="A36" s="35" t="s">
        <v>73</v>
      </c>
      <c r="B36" s="86" t="s">
        <v>74</v>
      </c>
      <c r="C36" s="42">
        <v>6000</v>
      </c>
    </row>
    <row r="37" spans="1:3">
      <c r="A37" s="35" t="s">
        <v>75</v>
      </c>
      <c r="B37" s="86" t="s">
        <v>76</v>
      </c>
      <c r="C37" s="42">
        <v>480</v>
      </c>
    </row>
    <row r="38" spans="1:3">
      <c r="A38" s="35" t="s">
        <v>77</v>
      </c>
      <c r="B38" s="86" t="s">
        <v>78</v>
      </c>
      <c r="C38" s="41">
        <v>1440</v>
      </c>
    </row>
    <row r="39" spans="1:3">
      <c r="A39" s="35" t="s">
        <v>79</v>
      </c>
      <c r="B39" s="86" t="s">
        <v>80</v>
      </c>
      <c r="C39" s="41">
        <v>600</v>
      </c>
    </row>
    <row r="40" spans="1:3">
      <c r="A40" s="35" t="s">
        <v>81</v>
      </c>
      <c r="B40" s="86" t="s">
        <v>82</v>
      </c>
      <c r="C40" s="41">
        <v>100</v>
      </c>
    </row>
    <row r="41" spans="1:3">
      <c r="A41" s="35" t="s">
        <v>83</v>
      </c>
      <c r="B41" s="86" t="s">
        <v>84</v>
      </c>
      <c r="C41" s="41">
        <v>69</v>
      </c>
    </row>
    <row r="42" spans="1:3">
      <c r="A42" s="35" t="s">
        <v>29</v>
      </c>
      <c r="B42" s="86" t="s">
        <v>30</v>
      </c>
      <c r="C42" s="42">
        <v>51000</v>
      </c>
    </row>
    <row r="43" spans="1:3">
      <c r="A43" s="35" t="s">
        <v>85</v>
      </c>
      <c r="B43" s="86" t="s">
        <v>86</v>
      </c>
      <c r="C43" s="41">
        <v>50</v>
      </c>
    </row>
    <row r="44" spans="1:3">
      <c r="A44" s="35" t="s">
        <v>87</v>
      </c>
      <c r="B44" s="86" t="s">
        <v>88</v>
      </c>
      <c r="C44" s="41">
        <v>47.5</v>
      </c>
    </row>
    <row r="45" spans="1:3">
      <c r="A45" s="35" t="s">
        <v>89</v>
      </c>
      <c r="B45" s="86" t="s">
        <v>90</v>
      </c>
      <c r="C45" s="41">
        <v>0.39500000000000002</v>
      </c>
    </row>
    <row r="46" spans="1:3">
      <c r="A46" s="35" t="s">
        <v>91</v>
      </c>
      <c r="B46" s="86" t="s">
        <v>305</v>
      </c>
      <c r="C46" s="42">
        <v>1450</v>
      </c>
    </row>
    <row r="47" spans="1:3">
      <c r="A47" s="35" t="s">
        <v>92</v>
      </c>
      <c r="B47" s="86" t="s">
        <v>93</v>
      </c>
      <c r="C47" s="42">
        <v>6.5</v>
      </c>
    </row>
    <row r="48" spans="1:3">
      <c r="A48" s="35" t="s">
        <v>94</v>
      </c>
      <c r="B48" s="86" t="s">
        <v>95</v>
      </c>
      <c r="C48" s="42">
        <v>9800</v>
      </c>
    </row>
    <row r="49" spans="1:4">
      <c r="A49" s="35" t="s">
        <v>96</v>
      </c>
      <c r="B49" s="86" t="s">
        <v>97</v>
      </c>
      <c r="C49" s="41">
        <v>425</v>
      </c>
    </row>
    <row r="50" spans="1:4">
      <c r="A50" s="35" t="s">
        <v>98</v>
      </c>
      <c r="B50" s="86" t="s">
        <v>99</v>
      </c>
      <c r="C50" s="41">
        <v>5050</v>
      </c>
    </row>
    <row r="51" spans="1:4">
      <c r="A51" s="35" t="s">
        <v>100</v>
      </c>
      <c r="B51" s="86" t="s">
        <v>101</v>
      </c>
      <c r="C51" s="41">
        <v>3200</v>
      </c>
    </row>
    <row r="52" spans="1:4">
      <c r="A52" s="35" t="s">
        <v>102</v>
      </c>
      <c r="B52" s="86" t="s">
        <v>103</v>
      </c>
      <c r="C52" s="41">
        <v>1135</v>
      </c>
    </row>
    <row r="53" spans="1:4">
      <c r="A53" s="35" t="s">
        <v>104</v>
      </c>
      <c r="B53" s="86" t="s">
        <v>105</v>
      </c>
      <c r="C53" s="41">
        <v>280</v>
      </c>
    </row>
    <row r="54" spans="1:4">
      <c r="A54" s="35" t="s">
        <v>106</v>
      </c>
      <c r="B54" s="86" t="s">
        <v>107</v>
      </c>
      <c r="C54" s="42">
        <v>57000</v>
      </c>
    </row>
    <row r="55" spans="1:4">
      <c r="A55" s="35" t="s">
        <v>108</v>
      </c>
      <c r="B55" s="86" t="s">
        <v>208</v>
      </c>
      <c r="C55" s="42">
        <v>3.7</v>
      </c>
    </row>
    <row r="56" spans="1:4">
      <c r="A56" s="35" t="s">
        <v>109</v>
      </c>
      <c r="B56" s="86" t="s">
        <v>110</v>
      </c>
      <c r="C56" s="41">
        <v>7.15</v>
      </c>
    </row>
    <row r="57" spans="1:4" ht="16" thickBot="1">
      <c r="A57" s="84" t="s">
        <v>111</v>
      </c>
      <c r="B57" s="88" t="s">
        <v>112</v>
      </c>
      <c r="C57" s="43">
        <v>9.25</v>
      </c>
    </row>
    <row r="58" spans="1:4">
      <c r="A58" s="35"/>
      <c r="B58" s="89"/>
      <c r="C58" s="90"/>
    </row>
    <row r="59" spans="1:4" ht="53" customHeight="1">
      <c r="A59" s="95" t="s">
        <v>282</v>
      </c>
      <c r="B59" s="95"/>
      <c r="C59" s="95"/>
      <c r="D59" s="36"/>
    </row>
    <row r="60" spans="1:4">
      <c r="A60" s="35"/>
      <c r="B60" s="89"/>
      <c r="C60" s="90"/>
    </row>
    <row r="61" spans="1:4">
      <c r="A61" s="35"/>
      <c r="B61" s="89"/>
      <c r="C61" s="90"/>
    </row>
    <row r="62" spans="1:4">
      <c r="A62" s="35"/>
      <c r="B62" s="89"/>
      <c r="C62" s="90"/>
    </row>
    <row r="63" spans="1:4">
      <c r="A63" s="35"/>
      <c r="B63" s="89"/>
      <c r="C63" s="90"/>
    </row>
    <row r="64" spans="1:4">
      <c r="A64" s="35"/>
      <c r="B64" s="89"/>
      <c r="C64" s="90"/>
    </row>
    <row r="65" spans="1:3">
      <c r="A65" s="35"/>
      <c r="B65" s="89"/>
      <c r="C65" s="90"/>
    </row>
    <row r="66" spans="1:3">
      <c r="A66" s="35"/>
      <c r="B66" s="89"/>
      <c r="C66" s="90"/>
    </row>
    <row r="67" spans="1:3">
      <c r="A67" s="35"/>
      <c r="B67" s="89"/>
      <c r="C67" s="90"/>
    </row>
    <row r="68" spans="1:3">
      <c r="A68" s="35"/>
      <c r="B68" s="89"/>
      <c r="C68" s="90"/>
    </row>
    <row r="69" spans="1:3">
      <c r="A69" s="35"/>
      <c r="B69" s="89"/>
      <c r="C69" s="90"/>
    </row>
    <row r="70" spans="1:3">
      <c r="A70" s="35"/>
      <c r="B70" s="89"/>
      <c r="C70" s="90"/>
    </row>
    <row r="71" spans="1:3">
      <c r="A71" s="35"/>
      <c r="B71" s="89"/>
      <c r="C71" s="90"/>
    </row>
    <row r="72" spans="1:3">
      <c r="A72" s="35"/>
      <c r="B72" s="89"/>
      <c r="C72" s="90"/>
    </row>
    <row r="73" spans="1:3">
      <c r="A73" s="35"/>
      <c r="B73" s="89"/>
      <c r="C73" s="90"/>
    </row>
    <row r="74" spans="1:3">
      <c r="A74" s="35"/>
      <c r="B74" s="89"/>
      <c r="C74" s="90"/>
    </row>
    <row r="75" spans="1:3">
      <c r="A75" s="35"/>
      <c r="B75" s="89"/>
      <c r="C75" s="90"/>
    </row>
    <row r="76" spans="1:3">
      <c r="A76" s="35"/>
      <c r="B76" s="89"/>
      <c r="C76" s="90"/>
    </row>
    <row r="77" spans="1:3">
      <c r="A77" s="35"/>
      <c r="B77" s="89"/>
      <c r="C77" s="90"/>
    </row>
    <row r="78" spans="1:3">
      <c r="A78" s="35"/>
      <c r="B78" s="89"/>
      <c r="C78" s="90"/>
    </row>
    <row r="79" spans="1:3">
      <c r="A79" s="35"/>
      <c r="B79" s="89"/>
      <c r="C79" s="90"/>
    </row>
    <row r="80" spans="1:3">
      <c r="A80" s="35"/>
      <c r="B80" s="89"/>
      <c r="C80" s="90"/>
    </row>
    <row r="81" spans="1:3">
      <c r="A81" s="35"/>
      <c r="B81" s="89"/>
      <c r="C81" s="90"/>
    </row>
    <row r="82" spans="1:3">
      <c r="A82" s="35"/>
      <c r="B82" s="89"/>
      <c r="C82" s="90"/>
    </row>
    <row r="83" spans="1:3">
      <c r="A83" s="35"/>
      <c r="B83" s="89"/>
      <c r="C83" s="90"/>
    </row>
    <row r="84" spans="1:3">
      <c r="A84" s="35"/>
      <c r="B84" s="89"/>
      <c r="C84" s="90"/>
    </row>
    <row r="85" spans="1:3">
      <c r="A85" s="35"/>
      <c r="B85" s="89"/>
      <c r="C85" s="90"/>
    </row>
    <row r="86" spans="1:3">
      <c r="A86" s="35"/>
      <c r="B86" s="89"/>
      <c r="C86" s="90"/>
    </row>
    <row r="87" spans="1:3">
      <c r="A87" s="35"/>
      <c r="B87" s="89"/>
      <c r="C87" s="90"/>
    </row>
    <row r="88" spans="1:3">
      <c r="A88" s="35"/>
      <c r="B88" s="89"/>
      <c r="C88" s="90"/>
    </row>
    <row r="89" spans="1:3">
      <c r="A89" s="35"/>
      <c r="B89" s="89"/>
      <c r="C89" s="90"/>
    </row>
    <row r="90" spans="1:3">
      <c r="A90" s="35"/>
      <c r="B90" s="89"/>
      <c r="C90" s="90"/>
    </row>
    <row r="91" spans="1:3">
      <c r="A91" s="35"/>
      <c r="B91" s="89"/>
      <c r="C91" s="90"/>
    </row>
    <row r="92" spans="1:3">
      <c r="A92" s="35"/>
      <c r="B92" s="89"/>
      <c r="C92" s="90"/>
    </row>
    <row r="93" spans="1:3">
      <c r="A93" s="35"/>
      <c r="B93" s="89"/>
      <c r="C93" s="90"/>
    </row>
    <row r="94" spans="1:3">
      <c r="A94" s="35"/>
      <c r="B94" s="89"/>
      <c r="C94" s="90"/>
    </row>
    <row r="95" spans="1:3">
      <c r="A95" s="35"/>
      <c r="B95" s="89"/>
      <c r="C95" s="90"/>
    </row>
    <row r="96" spans="1:3">
      <c r="A96" s="35"/>
      <c r="B96" s="89"/>
      <c r="C96" s="90"/>
    </row>
    <row r="97" spans="1:3">
      <c r="A97" s="35"/>
      <c r="B97" s="89"/>
      <c r="C97" s="90"/>
    </row>
    <row r="98" spans="1:3">
      <c r="A98" s="35"/>
      <c r="B98" s="89"/>
      <c r="C98" s="90"/>
    </row>
    <row r="99" spans="1:3">
      <c r="A99" s="35"/>
      <c r="B99" s="89"/>
      <c r="C99" s="90"/>
    </row>
    <row r="100" spans="1:3">
      <c r="A100" s="35"/>
      <c r="B100" s="89"/>
      <c r="C100" s="90"/>
    </row>
    <row r="101" spans="1:3">
      <c r="A101" s="35"/>
      <c r="B101" s="89"/>
      <c r="C101" s="90"/>
    </row>
    <row r="102" spans="1:3">
      <c r="A102" s="35"/>
      <c r="B102" s="89"/>
      <c r="C102" s="90"/>
    </row>
    <row r="103" spans="1:3">
      <c r="A103" s="35"/>
      <c r="B103" s="89"/>
      <c r="C103" s="90"/>
    </row>
    <row r="104" spans="1:3">
      <c r="A104" s="35"/>
      <c r="B104" s="89"/>
      <c r="C104" s="90"/>
    </row>
    <row r="105" spans="1:3">
      <c r="A105" s="35"/>
      <c r="B105" s="89"/>
      <c r="C105" s="90"/>
    </row>
    <row r="106" spans="1:3">
      <c r="A106" s="35"/>
      <c r="B106" s="89"/>
      <c r="C106" s="90"/>
    </row>
    <row r="107" spans="1:3">
      <c r="A107" s="35"/>
      <c r="B107" s="89"/>
      <c r="C107" s="90"/>
    </row>
  </sheetData>
  <mergeCells count="1">
    <mergeCell ref="A59:C59"/>
  </mergeCells>
  <pageMargins left="0.7" right="0.7" top="0.75" bottom="0.75" header="0.3" footer="0.3"/>
  <pageSetup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EB28CA-891A-425C-8A84-EAFDF7215539}">
  <dimension ref="A1:AT30"/>
  <sheetViews>
    <sheetView showGridLines="0" zoomScale="150" zoomScaleNormal="150" workbookViewId="0"/>
  </sheetViews>
  <sheetFormatPr baseColWidth="10" defaultColWidth="8.83203125" defaultRowHeight="15"/>
  <cols>
    <col min="1" max="1" width="7.83203125" style="2" bestFit="1" customWidth="1"/>
    <col min="2" max="4" width="8.6640625" style="15" bestFit="1" customWidth="1"/>
    <col min="5" max="44" width="7.6640625" style="15" bestFit="1" customWidth="1"/>
    <col min="45" max="45" width="2" style="15" customWidth="1"/>
    <col min="46" max="46" width="8.6640625" style="15" bestFit="1" customWidth="1"/>
  </cols>
  <sheetData>
    <row r="1" spans="1:46" s="44" customFormat="1" ht="190" customHeight="1" thickBot="1">
      <c r="A1" s="45" t="s">
        <v>246</v>
      </c>
      <c r="B1" s="21" t="s">
        <v>42</v>
      </c>
      <c r="C1" s="21" t="s">
        <v>208</v>
      </c>
      <c r="D1" s="21" t="s">
        <v>69</v>
      </c>
      <c r="E1" s="21" t="s">
        <v>44</v>
      </c>
      <c r="F1" s="21" t="s">
        <v>16</v>
      </c>
      <c r="G1" s="21" t="s">
        <v>88</v>
      </c>
      <c r="H1" s="21" t="s">
        <v>93</v>
      </c>
      <c r="I1" s="21" t="s">
        <v>90</v>
      </c>
      <c r="J1" s="21" t="s">
        <v>36</v>
      </c>
      <c r="K1" s="21" t="s">
        <v>84</v>
      </c>
      <c r="L1" s="21" t="s">
        <v>38</v>
      </c>
      <c r="M1" s="21" t="s">
        <v>63</v>
      </c>
      <c r="N1" s="21" t="s">
        <v>53</v>
      </c>
      <c r="O1" s="21" t="s">
        <v>110</v>
      </c>
      <c r="P1" s="21" t="s">
        <v>105</v>
      </c>
      <c r="Q1" s="21" t="s">
        <v>112</v>
      </c>
      <c r="R1" s="21" t="s">
        <v>28</v>
      </c>
      <c r="S1" s="21" t="s">
        <v>8</v>
      </c>
      <c r="T1" s="21" t="s">
        <v>302</v>
      </c>
      <c r="U1" s="21" t="s">
        <v>4</v>
      </c>
      <c r="V1" s="21" t="s">
        <v>51</v>
      </c>
      <c r="W1" s="21" t="s">
        <v>97</v>
      </c>
      <c r="X1" s="21" t="s">
        <v>6</v>
      </c>
      <c r="Y1" s="21" t="s">
        <v>82</v>
      </c>
      <c r="Z1" s="21" t="s">
        <v>72</v>
      </c>
      <c r="AA1" s="21" t="s">
        <v>305</v>
      </c>
      <c r="AB1" s="21" t="s">
        <v>61</v>
      </c>
      <c r="AC1" s="21" t="s">
        <v>101</v>
      </c>
      <c r="AD1" s="21" t="s">
        <v>12</v>
      </c>
      <c r="AE1" s="21" t="s">
        <v>65</v>
      </c>
      <c r="AF1" s="21" t="s">
        <v>55</v>
      </c>
      <c r="AG1" s="21" t="s">
        <v>80</v>
      </c>
      <c r="AH1" s="21" t="s">
        <v>20</v>
      </c>
      <c r="AI1" s="21" t="s">
        <v>59</v>
      </c>
      <c r="AJ1" s="21" t="s">
        <v>24</v>
      </c>
      <c r="AK1" s="21" t="s">
        <v>78</v>
      </c>
      <c r="AL1" s="21" t="s">
        <v>103</v>
      </c>
      <c r="AM1" s="21" t="s">
        <v>76</v>
      </c>
      <c r="AN1" s="21" t="s">
        <v>49</v>
      </c>
      <c r="AO1" s="21" t="s">
        <v>99</v>
      </c>
      <c r="AP1" s="21" t="s">
        <v>95</v>
      </c>
      <c r="AQ1" s="21" t="s">
        <v>57</v>
      </c>
      <c r="AR1" s="21" t="s">
        <v>86</v>
      </c>
      <c r="AS1" s="23"/>
      <c r="AT1" s="68" t="s">
        <v>294</v>
      </c>
    </row>
    <row r="2" spans="1:46">
      <c r="A2" s="33" t="s">
        <v>117</v>
      </c>
      <c r="B2" s="16">
        <v>0.29967898445170699</v>
      </c>
      <c r="C2" s="16">
        <v>1.9864864864864901E-2</v>
      </c>
      <c r="D2" s="16">
        <v>0.11034482758620701</v>
      </c>
      <c r="E2" s="16">
        <v>5.5882352941176501E-2</v>
      </c>
      <c r="F2" s="16">
        <v>0.18</v>
      </c>
      <c r="G2" s="16" t="s">
        <v>118</v>
      </c>
      <c r="H2" s="16">
        <v>1.96923076923077E-2</v>
      </c>
      <c r="I2" s="16" t="s">
        <v>118</v>
      </c>
      <c r="J2" s="16">
        <v>3.8444444444444398E-3</v>
      </c>
      <c r="K2" s="16">
        <v>3.9130434782608699E-5</v>
      </c>
      <c r="L2" s="16">
        <v>3.4444444444444399E-4</v>
      </c>
      <c r="M2" s="16">
        <v>4.3855421686747002E-4</v>
      </c>
      <c r="N2" s="16" t="s">
        <v>118</v>
      </c>
      <c r="O2" s="16" t="s">
        <v>118</v>
      </c>
      <c r="P2" s="16" t="s">
        <v>118</v>
      </c>
      <c r="Q2" s="16">
        <v>9.7297297297297298E-6</v>
      </c>
      <c r="R2" s="16">
        <v>2.9909090909090901E-4</v>
      </c>
      <c r="S2" s="16">
        <v>3.5319148936170199E-5</v>
      </c>
      <c r="T2" s="16">
        <v>4.5333333333333303E-6</v>
      </c>
      <c r="U2" s="16" t="s">
        <v>118</v>
      </c>
      <c r="V2" s="16">
        <v>1.47234042553191E-4</v>
      </c>
      <c r="W2" s="16" t="s">
        <v>118</v>
      </c>
      <c r="X2" s="16">
        <v>6.4150943396226401E-5</v>
      </c>
      <c r="Y2" s="16" t="s">
        <v>118</v>
      </c>
      <c r="Z2" s="16">
        <v>7.7500000000000003E-6</v>
      </c>
      <c r="AA2" s="16">
        <v>6.89655172413793E-6</v>
      </c>
      <c r="AB2" s="16" t="s">
        <v>118</v>
      </c>
      <c r="AC2" s="16">
        <v>2.4812499999999997E-4</v>
      </c>
      <c r="AD2" s="16">
        <v>2.5824964131994299E-6</v>
      </c>
      <c r="AE2" s="16" t="s">
        <v>118</v>
      </c>
      <c r="AF2" s="16" t="s">
        <v>118</v>
      </c>
      <c r="AG2" s="16">
        <v>1.7666666666666699E-5</v>
      </c>
      <c r="AH2" s="16" t="s">
        <v>118</v>
      </c>
      <c r="AI2" s="16" t="s">
        <v>118</v>
      </c>
      <c r="AJ2" s="16" t="s">
        <v>118</v>
      </c>
      <c r="AK2" s="16" t="s">
        <v>118</v>
      </c>
      <c r="AL2" s="16" t="s">
        <v>118</v>
      </c>
      <c r="AM2" s="16" t="s">
        <v>118</v>
      </c>
      <c r="AN2" s="16" t="s">
        <v>118</v>
      </c>
      <c r="AO2" s="16" t="s">
        <v>118</v>
      </c>
      <c r="AP2" s="16" t="s">
        <v>118</v>
      </c>
      <c r="AQ2" s="16" t="s">
        <v>118</v>
      </c>
      <c r="AR2" s="16" t="s">
        <v>118</v>
      </c>
      <c r="AS2" s="19"/>
      <c r="AT2" s="57">
        <f>SUM(B2:AR2)</f>
        <v>0.69097298989864553</v>
      </c>
    </row>
    <row r="3" spans="1:46">
      <c r="A3" s="33" t="s">
        <v>119</v>
      </c>
      <c r="B3" s="16">
        <v>4.3425786874465899</v>
      </c>
      <c r="C3" s="16">
        <v>2.5891891891891898</v>
      </c>
      <c r="D3" s="16">
        <v>1.0965517241379299</v>
      </c>
      <c r="E3" s="16">
        <v>0.48823529411764699</v>
      </c>
      <c r="F3" s="16" t="s">
        <v>118</v>
      </c>
      <c r="G3" s="16">
        <v>7.3684210526315796E-2</v>
      </c>
      <c r="H3" s="16" t="s">
        <v>118</v>
      </c>
      <c r="I3" s="16" t="s">
        <v>118</v>
      </c>
      <c r="J3" s="16" t="s">
        <v>118</v>
      </c>
      <c r="K3" s="16">
        <v>2.0869565217391299E-2</v>
      </c>
      <c r="L3" s="16">
        <v>1.88888888888889E-3</v>
      </c>
      <c r="M3" s="16" t="s">
        <v>118</v>
      </c>
      <c r="N3" s="16">
        <v>2.9696969696969703E-4</v>
      </c>
      <c r="O3" s="16" t="s">
        <v>118</v>
      </c>
      <c r="P3" s="16">
        <v>4.14285714285714E-3</v>
      </c>
      <c r="Q3" s="16">
        <v>8.0000000000000007E-5</v>
      </c>
      <c r="R3" s="16" t="s">
        <v>118</v>
      </c>
      <c r="S3" s="16" t="s">
        <v>118</v>
      </c>
      <c r="T3" s="16">
        <v>4.8000000000000001E-5</v>
      </c>
      <c r="U3" s="16" t="s">
        <v>118</v>
      </c>
      <c r="V3" s="16">
        <v>8.0425531914893604E-5</v>
      </c>
      <c r="W3" s="16" t="s">
        <v>118</v>
      </c>
      <c r="X3" s="16" t="s">
        <v>118</v>
      </c>
      <c r="Y3" s="16" t="s">
        <v>118</v>
      </c>
      <c r="Z3" s="16" t="s">
        <v>118</v>
      </c>
      <c r="AA3" s="16">
        <v>8.3448275862069005E-5</v>
      </c>
      <c r="AB3" s="16" t="s">
        <v>118</v>
      </c>
      <c r="AC3" s="16" t="s">
        <v>118</v>
      </c>
      <c r="AD3" s="16">
        <v>1.4060258249641299E-5</v>
      </c>
      <c r="AE3" s="16" t="s">
        <v>118</v>
      </c>
      <c r="AF3" s="16" t="s">
        <v>118</v>
      </c>
      <c r="AG3" s="16" t="s">
        <v>118</v>
      </c>
      <c r="AH3" s="16" t="s">
        <v>118</v>
      </c>
      <c r="AI3" s="16" t="s">
        <v>118</v>
      </c>
      <c r="AJ3" s="16" t="s">
        <v>118</v>
      </c>
      <c r="AK3" s="16" t="s">
        <v>118</v>
      </c>
      <c r="AL3" s="16" t="s">
        <v>118</v>
      </c>
      <c r="AM3" s="16" t="s">
        <v>118</v>
      </c>
      <c r="AN3" s="16" t="s">
        <v>118</v>
      </c>
      <c r="AO3" s="16" t="s">
        <v>118</v>
      </c>
      <c r="AP3" s="16" t="s">
        <v>118</v>
      </c>
      <c r="AQ3" s="16" t="s">
        <v>118</v>
      </c>
      <c r="AR3" s="16" t="s">
        <v>118</v>
      </c>
      <c r="AS3" s="19"/>
      <c r="AT3" s="57">
        <f t="shared" ref="AT3:AT22" si="0">SUM(B3:AR3)</f>
        <v>8.617743320429808</v>
      </c>
    </row>
    <row r="4" spans="1:46">
      <c r="A4" s="33" t="s">
        <v>120</v>
      </c>
      <c r="B4" s="16">
        <v>0.51525754992287998</v>
      </c>
      <c r="C4" s="16">
        <v>0.54864864864864904</v>
      </c>
      <c r="D4" s="16">
        <v>0.56551724137931003</v>
      </c>
      <c r="E4" s="16">
        <v>0.185294117647059</v>
      </c>
      <c r="F4" s="16" t="s">
        <v>118</v>
      </c>
      <c r="G4" s="16">
        <v>8.4210526315789506E-3</v>
      </c>
      <c r="H4" s="16">
        <v>1.7384615384615401E-3</v>
      </c>
      <c r="I4" s="16" t="s">
        <v>118</v>
      </c>
      <c r="J4" s="16">
        <v>4.6666666666666699E-4</v>
      </c>
      <c r="K4" s="16">
        <v>8.0144927536231897E-3</v>
      </c>
      <c r="L4" s="16">
        <v>1.02222222222222E-2</v>
      </c>
      <c r="M4" s="16">
        <v>1.6385542168674701E-4</v>
      </c>
      <c r="N4" s="16">
        <v>5.8787878787878802E-5</v>
      </c>
      <c r="O4" s="16" t="s">
        <v>118</v>
      </c>
      <c r="P4" s="16">
        <v>1.46428571428571E-5</v>
      </c>
      <c r="Q4" s="16">
        <v>7.8918918918918898E-4</v>
      </c>
      <c r="R4" s="16" t="s">
        <v>118</v>
      </c>
      <c r="S4" s="16" t="s">
        <v>118</v>
      </c>
      <c r="T4" s="16">
        <v>5.8666666666666701E-6</v>
      </c>
      <c r="U4" s="16" t="s">
        <v>118</v>
      </c>
      <c r="V4" s="16">
        <v>8.0851063829787202E-5</v>
      </c>
      <c r="W4" s="16" t="s">
        <v>118</v>
      </c>
      <c r="X4" s="16" t="s">
        <v>118</v>
      </c>
      <c r="Y4" s="16">
        <v>2.0999999999999999E-5</v>
      </c>
      <c r="Z4" s="16" t="s">
        <v>118</v>
      </c>
      <c r="AA4" s="16">
        <v>7.5172413793103506E-5</v>
      </c>
      <c r="AB4" s="16" t="s">
        <v>118</v>
      </c>
      <c r="AC4" s="16" t="s">
        <v>118</v>
      </c>
      <c r="AD4" s="16">
        <v>8.0344332855093303E-6</v>
      </c>
      <c r="AE4" s="16" t="s">
        <v>118</v>
      </c>
      <c r="AF4" s="16" t="s">
        <v>118</v>
      </c>
      <c r="AG4" s="16" t="s">
        <v>118</v>
      </c>
      <c r="AH4" s="16" t="s">
        <v>118</v>
      </c>
      <c r="AI4" s="16" t="s">
        <v>118</v>
      </c>
      <c r="AJ4" s="16" t="s">
        <v>118</v>
      </c>
      <c r="AK4" s="16" t="s">
        <v>118</v>
      </c>
      <c r="AL4" s="16" t="s">
        <v>118</v>
      </c>
      <c r="AM4" s="16" t="s">
        <v>118</v>
      </c>
      <c r="AN4" s="16" t="s">
        <v>118</v>
      </c>
      <c r="AO4" s="16" t="s">
        <v>118</v>
      </c>
      <c r="AP4" s="16" t="s">
        <v>118</v>
      </c>
      <c r="AQ4" s="16">
        <v>1.9705882352941198E-5</v>
      </c>
      <c r="AR4" s="16" t="s">
        <v>118</v>
      </c>
      <c r="AS4" s="19"/>
      <c r="AT4" s="57">
        <f t="shared" si="0"/>
        <v>1.8448175592171849</v>
      </c>
    </row>
    <row r="5" spans="1:46">
      <c r="A5" s="33" t="s">
        <v>121</v>
      </c>
      <c r="B5" s="16">
        <v>0.98978329070930504</v>
      </c>
      <c r="C5" s="16">
        <v>0.30810810810810801</v>
      </c>
      <c r="D5" s="16">
        <v>1.0620689655172399</v>
      </c>
      <c r="E5" s="16">
        <v>0.38823529411764701</v>
      </c>
      <c r="F5" s="16">
        <v>0.24399999999999999</v>
      </c>
      <c r="G5" s="16">
        <v>1.8947368421052602E-2</v>
      </c>
      <c r="H5" s="16" t="s">
        <v>118</v>
      </c>
      <c r="I5" s="16" t="s">
        <v>118</v>
      </c>
      <c r="J5" s="16">
        <v>4.4000000000000003E-3</v>
      </c>
      <c r="K5" s="16" t="s">
        <v>118</v>
      </c>
      <c r="L5" s="16" t="s">
        <v>118</v>
      </c>
      <c r="M5" s="16">
        <v>1.58795180722892E-3</v>
      </c>
      <c r="N5" s="16">
        <v>1.1212121212121201E-3</v>
      </c>
      <c r="O5" s="16" t="s">
        <v>118</v>
      </c>
      <c r="P5" s="16" t="s">
        <v>118</v>
      </c>
      <c r="Q5" s="16">
        <v>1.1891891891891899E-5</v>
      </c>
      <c r="R5" s="16">
        <v>6.4181818181818198E-4</v>
      </c>
      <c r="S5" s="16">
        <v>6.2553191489361705E-4</v>
      </c>
      <c r="T5" s="16">
        <v>9.3333333333333292E-6</v>
      </c>
      <c r="U5" s="16" t="s">
        <v>118</v>
      </c>
      <c r="V5" s="16">
        <v>3.7659574468085102E-4</v>
      </c>
      <c r="W5" s="16">
        <v>2.9176470588235302E-4</v>
      </c>
      <c r="X5" s="16" t="s">
        <v>118</v>
      </c>
      <c r="Y5" s="16" t="s">
        <v>118</v>
      </c>
      <c r="Z5" s="16" t="s">
        <v>118</v>
      </c>
      <c r="AA5" s="16">
        <v>7.5172413793103506E-5</v>
      </c>
      <c r="AB5" s="16" t="s">
        <v>118</v>
      </c>
      <c r="AC5" s="16" t="s">
        <v>118</v>
      </c>
      <c r="AD5" s="16" t="s">
        <v>118</v>
      </c>
      <c r="AE5" s="16">
        <v>2.0401146131805199E-4</v>
      </c>
      <c r="AF5" s="16">
        <v>5.2499999999999997E-6</v>
      </c>
      <c r="AG5" s="16">
        <v>2.6999999999999999E-5</v>
      </c>
      <c r="AH5" s="16">
        <v>3.9333333333333298E-5</v>
      </c>
      <c r="AI5" s="16" t="s">
        <v>118</v>
      </c>
      <c r="AJ5" s="16" t="s">
        <v>118</v>
      </c>
      <c r="AK5" s="16" t="s">
        <v>118</v>
      </c>
      <c r="AL5" s="16" t="s">
        <v>118</v>
      </c>
      <c r="AM5" s="16" t="s">
        <v>118</v>
      </c>
      <c r="AN5" s="16" t="s">
        <v>118</v>
      </c>
      <c r="AO5" s="16" t="s">
        <v>118</v>
      </c>
      <c r="AP5" s="16" t="s">
        <v>118</v>
      </c>
      <c r="AQ5" s="16" t="s">
        <v>118</v>
      </c>
      <c r="AR5" s="16" t="s">
        <v>118</v>
      </c>
      <c r="AS5" s="19"/>
      <c r="AT5" s="57">
        <f t="shared" si="0"/>
        <v>3.0205598937827398</v>
      </c>
    </row>
    <row r="6" spans="1:46">
      <c r="A6" s="33" t="s">
        <v>347</v>
      </c>
      <c r="B6" s="16">
        <v>0.260947189804071</v>
      </c>
      <c r="C6" s="16">
        <v>6.2432432432432398E-2</v>
      </c>
      <c r="D6" s="16">
        <v>4.2068965517241402E-2</v>
      </c>
      <c r="E6" s="16">
        <v>0.1</v>
      </c>
      <c r="F6" s="16">
        <v>4.6666666666666697E-2</v>
      </c>
      <c r="G6" s="16">
        <v>8.4210526315789506E-3</v>
      </c>
      <c r="H6" s="16" t="s">
        <v>118</v>
      </c>
      <c r="I6" s="16" t="s">
        <v>118</v>
      </c>
      <c r="J6" s="16">
        <v>5.6444444444444398E-3</v>
      </c>
      <c r="K6" s="16">
        <v>8.1159420289855097E-5</v>
      </c>
      <c r="L6" s="16">
        <v>1.33333333333333E-3</v>
      </c>
      <c r="M6" s="16">
        <v>1.5566265060241E-3</v>
      </c>
      <c r="N6" s="16">
        <v>4.1212121212121197E-4</v>
      </c>
      <c r="O6" s="16" t="s">
        <v>118</v>
      </c>
      <c r="P6" s="16">
        <v>4.6785714285714303E-5</v>
      </c>
      <c r="Q6" s="16">
        <v>7.5675675675675696E-6</v>
      </c>
      <c r="R6" s="16">
        <v>9.8181818181818201E-4</v>
      </c>
      <c r="S6" s="16">
        <v>5.7872340425531895E-4</v>
      </c>
      <c r="T6" s="16">
        <v>3.1999999999999999E-6</v>
      </c>
      <c r="U6" s="16" t="s">
        <v>118</v>
      </c>
      <c r="V6" s="16">
        <v>4.8510638297872302E-4</v>
      </c>
      <c r="W6" s="16">
        <v>2.31294117647059E-4</v>
      </c>
      <c r="X6" s="16" t="s">
        <v>118</v>
      </c>
      <c r="Y6" s="16">
        <v>1.2999999999999999E-5</v>
      </c>
      <c r="Z6" s="16" t="s">
        <v>118</v>
      </c>
      <c r="AA6" s="16">
        <v>7.6551724137930994E-5</v>
      </c>
      <c r="AB6" s="16" t="s">
        <v>118</v>
      </c>
      <c r="AC6" s="16">
        <v>1.20625E-5</v>
      </c>
      <c r="AD6" s="16" t="s">
        <v>118</v>
      </c>
      <c r="AE6" s="16">
        <v>2.5214899713467099E-5</v>
      </c>
      <c r="AF6" s="16" t="s">
        <v>118</v>
      </c>
      <c r="AG6" s="16">
        <v>3.7166666666666698E-5</v>
      </c>
      <c r="AH6" s="16">
        <v>9.6296296296296296E-5</v>
      </c>
      <c r="AI6" s="16" t="s">
        <v>118</v>
      </c>
      <c r="AJ6" s="16" t="s">
        <v>118</v>
      </c>
      <c r="AK6" s="16">
        <v>3.9583333333333297E-5</v>
      </c>
      <c r="AL6" s="16" t="s">
        <v>118</v>
      </c>
      <c r="AM6" s="16">
        <v>4.1458333333333302E-5</v>
      </c>
      <c r="AN6" s="16" t="s">
        <v>118</v>
      </c>
      <c r="AO6" s="16" t="s">
        <v>118</v>
      </c>
      <c r="AP6" s="16" t="s">
        <v>118</v>
      </c>
      <c r="AQ6" s="16" t="s">
        <v>118</v>
      </c>
      <c r="AR6" s="16" t="s">
        <v>118</v>
      </c>
      <c r="AS6" s="19"/>
      <c r="AT6" s="66">
        <f t="shared" si="0"/>
        <v>0.53223982109023704</v>
      </c>
    </row>
    <row r="7" spans="1:46">
      <c r="A7" s="33" t="s">
        <v>272</v>
      </c>
      <c r="B7" s="16">
        <v>0.30785187411367798</v>
      </c>
      <c r="C7" s="16">
        <v>1.5891891891891901</v>
      </c>
      <c r="D7" s="16">
        <v>0.11724137931034501</v>
      </c>
      <c r="E7" s="16" t="s">
        <v>118</v>
      </c>
      <c r="F7" s="16" t="s">
        <v>118</v>
      </c>
      <c r="G7" s="16">
        <v>1.8947368421052602E-2</v>
      </c>
      <c r="H7" s="16">
        <v>6.0923076923076903E-3</v>
      </c>
      <c r="I7" s="16" t="s">
        <v>118</v>
      </c>
      <c r="J7" s="16" t="s">
        <v>118</v>
      </c>
      <c r="K7" s="16">
        <v>1.8405797101449299E-4</v>
      </c>
      <c r="L7" s="16">
        <v>1.0888888888888899E-2</v>
      </c>
      <c r="M7" s="16">
        <v>1.2771084337349399E-4</v>
      </c>
      <c r="N7" s="16">
        <v>2.71212121212121E-3</v>
      </c>
      <c r="O7" s="16" t="s">
        <v>118</v>
      </c>
      <c r="P7" s="16">
        <v>1.21785714285714E-5</v>
      </c>
      <c r="Q7" s="16">
        <v>3.2432432432432398E-4</v>
      </c>
      <c r="R7" s="16" t="s">
        <v>118</v>
      </c>
      <c r="S7" s="16" t="s">
        <v>118</v>
      </c>
      <c r="T7" s="16">
        <v>7.9999999999999996E-6</v>
      </c>
      <c r="U7" s="16" t="s">
        <v>118</v>
      </c>
      <c r="V7" s="16">
        <v>6.2553191489361703E-5</v>
      </c>
      <c r="W7" s="16">
        <v>4.2823529411764702E-4</v>
      </c>
      <c r="X7" s="16">
        <v>2.26792452830189E-5</v>
      </c>
      <c r="Y7" s="16">
        <v>2.1999999999999999E-5</v>
      </c>
      <c r="Z7" s="16" t="s">
        <v>118</v>
      </c>
      <c r="AA7" s="16">
        <v>5.2413793103448297E-6</v>
      </c>
      <c r="AB7" s="16" t="s">
        <v>118</v>
      </c>
      <c r="AC7" s="16" t="s">
        <v>118</v>
      </c>
      <c r="AD7" s="16">
        <v>2.86944045911047E-6</v>
      </c>
      <c r="AE7" s="16" t="s">
        <v>118</v>
      </c>
      <c r="AF7" s="16">
        <v>1.2999999999999999E-5</v>
      </c>
      <c r="AG7" s="16" t="s">
        <v>118</v>
      </c>
      <c r="AH7" s="16" t="s">
        <v>118</v>
      </c>
      <c r="AI7" s="16" t="s">
        <v>118</v>
      </c>
      <c r="AJ7" s="16">
        <v>1.11111111111111E-5</v>
      </c>
      <c r="AK7" s="16">
        <v>2.61111111111111E-5</v>
      </c>
      <c r="AL7" s="16">
        <v>7.1982378854625598E-5</v>
      </c>
      <c r="AM7" s="16" t="s">
        <v>118</v>
      </c>
      <c r="AN7" s="16" t="s">
        <v>118</v>
      </c>
      <c r="AO7" s="16" t="s">
        <v>118</v>
      </c>
      <c r="AP7" s="16" t="s">
        <v>118</v>
      </c>
      <c r="AQ7" s="16" t="s">
        <v>118</v>
      </c>
      <c r="AR7" s="16" t="s">
        <v>118</v>
      </c>
      <c r="AS7" s="19"/>
      <c r="AT7" s="57">
        <f t="shared" si="0"/>
        <v>2.05424518368946</v>
      </c>
    </row>
    <row r="8" spans="1:46">
      <c r="A8" s="33" t="s">
        <v>122</v>
      </c>
      <c r="B8" s="16">
        <v>0.61053904934848802</v>
      </c>
      <c r="C8" s="16">
        <v>9.5135135135135093E-2</v>
      </c>
      <c r="D8" s="16" t="s">
        <v>118</v>
      </c>
      <c r="E8" s="16">
        <v>0.27647058823529402</v>
      </c>
      <c r="F8" s="16" t="s">
        <v>118</v>
      </c>
      <c r="G8" s="16" t="s">
        <v>118</v>
      </c>
      <c r="H8" s="16" t="s">
        <v>118</v>
      </c>
      <c r="I8" s="16" t="s">
        <v>118</v>
      </c>
      <c r="J8" s="16" t="s">
        <v>118</v>
      </c>
      <c r="K8" s="16" t="s">
        <v>118</v>
      </c>
      <c r="L8" s="16">
        <v>9.7777777777777793E-4</v>
      </c>
      <c r="M8" s="16" t="s">
        <v>118</v>
      </c>
      <c r="N8" s="16">
        <v>1.15151515151515E-5</v>
      </c>
      <c r="O8" s="16" t="s">
        <v>118</v>
      </c>
      <c r="P8" s="16" t="s">
        <v>118</v>
      </c>
      <c r="Q8" s="16">
        <v>1.08108108108108E-4</v>
      </c>
      <c r="R8" s="16" t="s">
        <v>118</v>
      </c>
      <c r="S8" s="16">
        <v>1.1276595744680901E-4</v>
      </c>
      <c r="T8" s="16">
        <v>6.1333333333333302E-6</v>
      </c>
      <c r="U8" s="16" t="s">
        <v>118</v>
      </c>
      <c r="V8" s="16">
        <v>3.3191489361702102E-5</v>
      </c>
      <c r="W8" s="16">
        <v>4.2588235294117699E-5</v>
      </c>
      <c r="X8" s="16">
        <v>1.09433962264151E-5</v>
      </c>
      <c r="Y8" s="16">
        <v>1.4E-5</v>
      </c>
      <c r="Z8" s="16">
        <v>7.4375000000000004E-6</v>
      </c>
      <c r="AA8" s="16" t="s">
        <v>118</v>
      </c>
      <c r="AB8" s="16" t="s">
        <v>118</v>
      </c>
      <c r="AC8" s="16">
        <v>1.978125E-5</v>
      </c>
      <c r="AD8" s="16" t="s">
        <v>118</v>
      </c>
      <c r="AE8" s="16" t="s">
        <v>118</v>
      </c>
      <c r="AF8" s="16">
        <v>7.3750000000000004E-5</v>
      </c>
      <c r="AG8" s="16" t="s">
        <v>118</v>
      </c>
      <c r="AH8" s="16" t="s">
        <v>118</v>
      </c>
      <c r="AI8" s="16" t="s">
        <v>118</v>
      </c>
      <c r="AJ8" s="16" t="s">
        <v>118</v>
      </c>
      <c r="AK8" s="16" t="s">
        <v>118</v>
      </c>
      <c r="AL8" s="16" t="s">
        <v>118</v>
      </c>
      <c r="AM8" s="16" t="s">
        <v>118</v>
      </c>
      <c r="AN8" s="16" t="s">
        <v>118</v>
      </c>
      <c r="AO8" s="16" t="s">
        <v>118</v>
      </c>
      <c r="AP8" s="16" t="s">
        <v>118</v>
      </c>
      <c r="AQ8" s="16" t="s">
        <v>118</v>
      </c>
      <c r="AR8" s="16" t="s">
        <v>118</v>
      </c>
      <c r="AS8" s="19"/>
      <c r="AT8" s="57">
        <f t="shared" si="0"/>
        <v>0.98356276491798045</v>
      </c>
    </row>
    <row r="9" spans="1:46">
      <c r="A9" s="33" t="s">
        <v>123</v>
      </c>
      <c r="B9" s="16">
        <v>0.84675638116122898</v>
      </c>
      <c r="C9" s="16">
        <v>1.0297297297297301</v>
      </c>
      <c r="D9" s="16">
        <v>0.48275862068965503</v>
      </c>
      <c r="E9" s="16">
        <v>6.1764705882352902E-2</v>
      </c>
      <c r="F9" s="16" t="s">
        <v>118</v>
      </c>
      <c r="G9" s="16">
        <v>1.05263157894737E-2</v>
      </c>
      <c r="H9" s="16">
        <v>5.0461538461538502E-2</v>
      </c>
      <c r="I9" s="16" t="s">
        <v>118</v>
      </c>
      <c r="J9" s="16">
        <v>1.0011111111111101E-2</v>
      </c>
      <c r="K9" s="16">
        <v>1.42028985507246E-4</v>
      </c>
      <c r="L9" s="16">
        <v>8.6666666666666695E-4</v>
      </c>
      <c r="M9" s="16">
        <v>9.6626506024096402E-4</v>
      </c>
      <c r="N9" s="16">
        <v>3.4848484848484802E-5</v>
      </c>
      <c r="O9" s="16" t="s">
        <v>118</v>
      </c>
      <c r="P9" s="16">
        <v>1.21071428571429E-4</v>
      </c>
      <c r="Q9" s="16">
        <v>2.59459459459459E-4</v>
      </c>
      <c r="R9" s="16" t="s">
        <v>118</v>
      </c>
      <c r="S9" s="16">
        <v>1.07234042553191E-4</v>
      </c>
      <c r="T9" s="16">
        <v>5.8666666666666701E-6</v>
      </c>
      <c r="U9" s="16">
        <v>1.8E-3</v>
      </c>
      <c r="V9" s="16">
        <v>5.0638297872340396E-4</v>
      </c>
      <c r="W9" s="16" t="s">
        <v>118</v>
      </c>
      <c r="X9" s="16">
        <v>4.79245283018868E-4</v>
      </c>
      <c r="Y9" s="16" t="s">
        <v>118</v>
      </c>
      <c r="Z9" s="16">
        <v>2.6875E-4</v>
      </c>
      <c r="AA9" s="16">
        <v>4.1999999999999998E-5</v>
      </c>
      <c r="AB9" s="16" t="s">
        <v>118</v>
      </c>
      <c r="AC9" s="16" t="s">
        <v>118</v>
      </c>
      <c r="AD9" s="16">
        <v>4.8780487804878004E-6</v>
      </c>
      <c r="AE9" s="16" t="s">
        <v>118</v>
      </c>
      <c r="AF9" s="16" t="s">
        <v>118</v>
      </c>
      <c r="AG9" s="16" t="s">
        <v>118</v>
      </c>
      <c r="AH9" s="16" t="s">
        <v>118</v>
      </c>
      <c r="AI9" s="16" t="s">
        <v>118</v>
      </c>
      <c r="AJ9" s="16">
        <v>2.7777777777777799E-5</v>
      </c>
      <c r="AK9" s="16" t="s">
        <v>118</v>
      </c>
      <c r="AL9" s="16" t="s">
        <v>118</v>
      </c>
      <c r="AM9" s="16" t="s">
        <v>118</v>
      </c>
      <c r="AN9" s="16" t="s">
        <v>118</v>
      </c>
      <c r="AO9" s="16" t="s">
        <v>118</v>
      </c>
      <c r="AP9" s="16" t="s">
        <v>118</v>
      </c>
      <c r="AQ9" s="16" t="s">
        <v>118</v>
      </c>
      <c r="AR9" s="16" t="s">
        <v>118</v>
      </c>
      <c r="AS9" s="19"/>
      <c r="AT9" s="57">
        <f t="shared" si="0"/>
        <v>2.4976408777079047</v>
      </c>
    </row>
    <row r="10" spans="1:46">
      <c r="A10" s="33" t="s">
        <v>271</v>
      </c>
      <c r="B10" s="16">
        <v>0.34254508107730702</v>
      </c>
      <c r="C10" s="16">
        <v>0.11</v>
      </c>
      <c r="D10" s="16" t="s">
        <v>118</v>
      </c>
      <c r="E10" s="16">
        <v>4.11764705882353E-2</v>
      </c>
      <c r="F10" s="16" t="s">
        <v>118</v>
      </c>
      <c r="G10" s="16">
        <v>4.2105263157894701E-3</v>
      </c>
      <c r="H10" s="16" t="s">
        <v>118</v>
      </c>
      <c r="I10" s="16" t="s">
        <v>118</v>
      </c>
      <c r="J10" s="16" t="s">
        <v>118</v>
      </c>
      <c r="K10" s="16" t="s">
        <v>118</v>
      </c>
      <c r="L10" s="16" t="s">
        <v>118</v>
      </c>
      <c r="M10" s="16">
        <v>1.8313253012048201E-4</v>
      </c>
      <c r="N10" s="16">
        <v>3.7878787878787899E-6</v>
      </c>
      <c r="O10" s="16" t="s">
        <v>118</v>
      </c>
      <c r="P10" s="16" t="s">
        <v>118</v>
      </c>
      <c r="Q10" s="16" t="s">
        <v>118</v>
      </c>
      <c r="R10" s="16" t="s">
        <v>118</v>
      </c>
      <c r="S10" s="16" t="s">
        <v>118</v>
      </c>
      <c r="T10" s="16">
        <v>6.3999999999999997E-6</v>
      </c>
      <c r="U10" s="16" t="s">
        <v>118</v>
      </c>
      <c r="V10" s="16">
        <v>2.1702127659574501E-5</v>
      </c>
      <c r="W10" s="16" t="s">
        <v>118</v>
      </c>
      <c r="X10" s="16" t="s">
        <v>118</v>
      </c>
      <c r="Y10" s="16" t="s">
        <v>118</v>
      </c>
      <c r="Z10" s="16">
        <v>4.0624999999999996E-6</v>
      </c>
      <c r="AA10" s="16" t="s">
        <v>118</v>
      </c>
      <c r="AB10" s="16" t="s">
        <v>118</v>
      </c>
      <c r="AC10" s="16" t="s">
        <v>118</v>
      </c>
      <c r="AD10" s="16" t="s">
        <v>118</v>
      </c>
      <c r="AE10" s="16" t="s">
        <v>118</v>
      </c>
      <c r="AF10" s="16" t="s">
        <v>118</v>
      </c>
      <c r="AG10" s="16" t="s">
        <v>118</v>
      </c>
      <c r="AH10" s="16">
        <v>2.3037037037037001E-5</v>
      </c>
      <c r="AI10" s="16" t="s">
        <v>118</v>
      </c>
      <c r="AJ10" s="16" t="s">
        <v>118</v>
      </c>
      <c r="AK10" s="16" t="s">
        <v>118</v>
      </c>
      <c r="AL10" s="16" t="s">
        <v>118</v>
      </c>
      <c r="AM10" s="16" t="s">
        <v>118</v>
      </c>
      <c r="AN10" s="16" t="s">
        <v>118</v>
      </c>
      <c r="AO10" s="16" t="s">
        <v>118</v>
      </c>
      <c r="AP10" s="16" t="s">
        <v>118</v>
      </c>
      <c r="AQ10" s="16" t="s">
        <v>118</v>
      </c>
      <c r="AR10" s="16" t="s">
        <v>118</v>
      </c>
      <c r="AS10" s="19"/>
      <c r="AT10" s="66">
        <f t="shared" si="0"/>
        <v>0.49817420005493673</v>
      </c>
    </row>
    <row r="11" spans="1:46">
      <c r="A11" s="33" t="s">
        <v>348</v>
      </c>
      <c r="B11" s="16">
        <v>0.27341948698343199</v>
      </c>
      <c r="C11" s="16">
        <v>1.75675675675676E-2</v>
      </c>
      <c r="D11" s="16" t="s">
        <v>118</v>
      </c>
      <c r="E11" s="16" t="s">
        <v>118</v>
      </c>
      <c r="F11" s="16" t="s">
        <v>118</v>
      </c>
      <c r="G11" s="16">
        <v>1.26315789473684E-2</v>
      </c>
      <c r="H11" s="16" t="s">
        <v>118</v>
      </c>
      <c r="I11" s="16" t="s">
        <v>118</v>
      </c>
      <c r="J11" s="16">
        <v>9.7777777777777793E-4</v>
      </c>
      <c r="K11" s="16" t="s">
        <v>118</v>
      </c>
      <c r="L11" s="16" t="s">
        <v>118</v>
      </c>
      <c r="M11" s="16">
        <v>1.7831325301204801E-4</v>
      </c>
      <c r="N11" s="16">
        <v>8.0303030303030301E-5</v>
      </c>
      <c r="O11" s="16" t="s">
        <v>118</v>
      </c>
      <c r="P11" s="16">
        <v>7.3214285714285699E-4</v>
      </c>
      <c r="Q11" s="16">
        <v>3.13513513513514E-5</v>
      </c>
      <c r="R11" s="16" t="s">
        <v>118</v>
      </c>
      <c r="S11" s="16" t="s">
        <v>118</v>
      </c>
      <c r="T11" s="16">
        <v>3.7333333333333299E-6</v>
      </c>
      <c r="U11" s="16" t="s">
        <v>118</v>
      </c>
      <c r="V11" s="16">
        <v>3.8297872340425497E-5</v>
      </c>
      <c r="W11" s="16" t="s">
        <v>118</v>
      </c>
      <c r="X11" s="16">
        <v>2.83018867924528E-5</v>
      </c>
      <c r="Y11" s="16" t="s">
        <v>118</v>
      </c>
      <c r="Z11" s="16">
        <v>1.2500000000000001E-5</v>
      </c>
      <c r="AA11" s="16" t="s">
        <v>118</v>
      </c>
      <c r="AB11" s="16">
        <v>5.2388059701492502E-4</v>
      </c>
      <c r="AC11" s="16" t="s">
        <v>118</v>
      </c>
      <c r="AD11" s="16" t="s">
        <v>118</v>
      </c>
      <c r="AE11" s="16" t="s">
        <v>118</v>
      </c>
      <c r="AF11" s="16" t="s">
        <v>118</v>
      </c>
      <c r="AG11" s="16" t="s">
        <v>118</v>
      </c>
      <c r="AH11" s="16" t="s">
        <v>118</v>
      </c>
      <c r="AI11" s="16" t="s">
        <v>118</v>
      </c>
      <c r="AJ11" s="16" t="s">
        <v>118</v>
      </c>
      <c r="AK11" s="16" t="s">
        <v>118</v>
      </c>
      <c r="AL11" s="16" t="s">
        <v>118</v>
      </c>
      <c r="AM11" s="16" t="s">
        <v>118</v>
      </c>
      <c r="AN11" s="16" t="s">
        <v>118</v>
      </c>
      <c r="AO11" s="16" t="s">
        <v>118</v>
      </c>
      <c r="AP11" s="16" t="s">
        <v>118</v>
      </c>
      <c r="AQ11" s="16" t="s">
        <v>118</v>
      </c>
      <c r="AR11" s="16" t="s">
        <v>118</v>
      </c>
      <c r="AS11" s="19"/>
      <c r="AT11" s="66">
        <f t="shared" si="0"/>
        <v>0.30622523545743618</v>
      </c>
    </row>
    <row r="12" spans="1:46">
      <c r="A12" s="33" t="s">
        <v>349</v>
      </c>
      <c r="B12" s="16">
        <v>1.12349422343922</v>
      </c>
      <c r="C12" s="16">
        <v>1.9054054054054099</v>
      </c>
      <c r="D12" s="16">
        <v>5.3862068965517196</v>
      </c>
      <c r="E12" s="16">
        <v>0.51176470588235301</v>
      </c>
      <c r="F12" s="16">
        <v>1.0293333333333301</v>
      </c>
      <c r="G12" s="16">
        <v>5.4736842105263202E-2</v>
      </c>
      <c r="H12" s="16">
        <v>7.5230769230769197E-3</v>
      </c>
      <c r="I12" s="16" t="s">
        <v>118</v>
      </c>
      <c r="J12" s="16">
        <v>1.22222222222222E-3</v>
      </c>
      <c r="K12" s="16">
        <v>7.1594202898550702E-3</v>
      </c>
      <c r="L12" s="16">
        <v>2E-3</v>
      </c>
      <c r="M12" s="16">
        <v>2.7228915662650599E-3</v>
      </c>
      <c r="N12" s="16">
        <v>8.1969696969697004E-4</v>
      </c>
      <c r="O12" s="16" t="s">
        <v>118</v>
      </c>
      <c r="P12" s="16">
        <v>2.4285714285714301E-5</v>
      </c>
      <c r="Q12" s="16">
        <v>2.18378378378378E-3</v>
      </c>
      <c r="R12" s="16">
        <v>1.0363636363636399E-3</v>
      </c>
      <c r="S12" s="16">
        <v>8.2978723404255304E-4</v>
      </c>
      <c r="T12" s="16">
        <v>1.84E-5</v>
      </c>
      <c r="U12" s="16">
        <v>6.2631578947368403E-4</v>
      </c>
      <c r="V12" s="16">
        <v>9.8723404255319103E-5</v>
      </c>
      <c r="W12" s="16">
        <v>1.44235294117647E-4</v>
      </c>
      <c r="X12" s="16">
        <v>2.1886792452830201E-4</v>
      </c>
      <c r="Y12" s="16">
        <v>8.2100000000000001E-4</v>
      </c>
      <c r="Z12" s="16">
        <v>1.6249999999999999E-4</v>
      </c>
      <c r="AA12" s="16">
        <v>8.2068965517241395E-5</v>
      </c>
      <c r="AB12" s="16" t="s">
        <v>118</v>
      </c>
      <c r="AC12" s="16" t="s">
        <v>118</v>
      </c>
      <c r="AD12" s="16">
        <v>2.8694404591104701E-4</v>
      </c>
      <c r="AE12" s="16" t="s">
        <v>118</v>
      </c>
      <c r="AF12" s="16">
        <v>3.15E-5</v>
      </c>
      <c r="AG12" s="16">
        <v>1.00166666666667E-4</v>
      </c>
      <c r="AH12" s="16" t="s">
        <v>118</v>
      </c>
      <c r="AI12" s="16" t="s">
        <v>118</v>
      </c>
      <c r="AJ12" s="16" t="s">
        <v>118</v>
      </c>
      <c r="AK12" s="16" t="s">
        <v>118</v>
      </c>
      <c r="AL12" s="16" t="s">
        <v>118</v>
      </c>
      <c r="AM12" s="16" t="s">
        <v>118</v>
      </c>
      <c r="AN12" s="16">
        <v>2.8052472250252299E-5</v>
      </c>
      <c r="AO12" s="16">
        <v>3.14851485148515E-5</v>
      </c>
      <c r="AP12" s="16" t="s">
        <v>118</v>
      </c>
      <c r="AQ12" s="16" t="s">
        <v>118</v>
      </c>
      <c r="AR12" s="16" t="s">
        <v>118</v>
      </c>
      <c r="AS12" s="19"/>
      <c r="AT12" s="57">
        <f t="shared" si="0"/>
        <v>10.039113194768122</v>
      </c>
    </row>
    <row r="13" spans="1:46">
      <c r="A13" s="33" t="s">
        <v>350</v>
      </c>
      <c r="B13" s="16">
        <v>1.44883145523454</v>
      </c>
      <c r="C13" s="16">
        <v>1.07837837837838</v>
      </c>
      <c r="D13" s="16" t="s">
        <v>118</v>
      </c>
      <c r="E13" s="16" t="s">
        <v>118</v>
      </c>
      <c r="F13" s="16" t="s">
        <v>118</v>
      </c>
      <c r="G13" s="16">
        <v>4.2105263157894701E-3</v>
      </c>
      <c r="H13" s="16">
        <v>2.93846153846154E-3</v>
      </c>
      <c r="I13" s="16" t="s">
        <v>118</v>
      </c>
      <c r="J13" s="16">
        <v>8.5555555555555602E-4</v>
      </c>
      <c r="K13" s="16" t="s">
        <v>118</v>
      </c>
      <c r="L13" s="16" t="s">
        <v>118</v>
      </c>
      <c r="M13" s="16">
        <v>2.3373493975903601E-4</v>
      </c>
      <c r="N13" s="16">
        <v>1.13636363636364E-5</v>
      </c>
      <c r="O13" s="16" t="s">
        <v>118</v>
      </c>
      <c r="P13" s="16" t="s">
        <v>118</v>
      </c>
      <c r="Q13" s="16" t="s">
        <v>118</v>
      </c>
      <c r="R13" s="16" t="s">
        <v>118</v>
      </c>
      <c r="S13" s="16" t="s">
        <v>118</v>
      </c>
      <c r="T13" s="16">
        <v>3.1999999999999999E-6</v>
      </c>
      <c r="U13" s="16" t="s">
        <v>118</v>
      </c>
      <c r="V13" s="16">
        <v>3.7021276595744698E-5</v>
      </c>
      <c r="W13" s="16" t="s">
        <v>118</v>
      </c>
      <c r="X13" s="16" t="s">
        <v>118</v>
      </c>
      <c r="Y13" s="16" t="s">
        <v>118</v>
      </c>
      <c r="Z13" s="16" t="s">
        <v>118</v>
      </c>
      <c r="AA13" s="16" t="s">
        <v>118</v>
      </c>
      <c r="AB13" s="16" t="s">
        <v>118</v>
      </c>
      <c r="AC13" s="16" t="s">
        <v>118</v>
      </c>
      <c r="AD13" s="16" t="s">
        <v>118</v>
      </c>
      <c r="AE13" s="16" t="s">
        <v>118</v>
      </c>
      <c r="AF13" s="16" t="s">
        <v>118</v>
      </c>
      <c r="AG13" s="16" t="s">
        <v>118</v>
      </c>
      <c r="AH13" s="16" t="s">
        <v>118</v>
      </c>
      <c r="AI13" s="16" t="s">
        <v>118</v>
      </c>
      <c r="AJ13" s="16" t="s">
        <v>118</v>
      </c>
      <c r="AK13" s="16" t="s">
        <v>118</v>
      </c>
      <c r="AL13" s="16" t="s">
        <v>118</v>
      </c>
      <c r="AM13" s="16" t="s">
        <v>118</v>
      </c>
      <c r="AN13" s="16" t="s">
        <v>118</v>
      </c>
      <c r="AO13" s="16" t="s">
        <v>118</v>
      </c>
      <c r="AP13" s="16" t="s">
        <v>118</v>
      </c>
      <c r="AQ13" s="16" t="s">
        <v>118</v>
      </c>
      <c r="AR13" s="16" t="s">
        <v>118</v>
      </c>
      <c r="AS13" s="19"/>
      <c r="AT13" s="57">
        <f t="shared" si="0"/>
        <v>2.5354996968754451</v>
      </c>
    </row>
    <row r="14" spans="1:46">
      <c r="A14" s="33" t="s">
        <v>351</v>
      </c>
      <c r="B14" s="16">
        <v>0.542299300242995</v>
      </c>
      <c r="C14" s="16">
        <v>0.20648648648648599</v>
      </c>
      <c r="D14" s="16" t="s">
        <v>118</v>
      </c>
      <c r="E14" s="16" t="s">
        <v>118</v>
      </c>
      <c r="F14" s="16" t="s">
        <v>118</v>
      </c>
      <c r="G14" s="16">
        <v>0.04</v>
      </c>
      <c r="H14" s="16" t="s">
        <v>118</v>
      </c>
      <c r="I14" s="16" t="s">
        <v>118</v>
      </c>
      <c r="J14" s="16">
        <v>1.55555555555556E-2</v>
      </c>
      <c r="K14" s="16">
        <v>1.01014492753623E-3</v>
      </c>
      <c r="L14" s="16">
        <v>2.2222222222222199E-4</v>
      </c>
      <c r="M14" s="16">
        <v>6.9879518072289197E-5</v>
      </c>
      <c r="N14" s="16" t="s">
        <v>118</v>
      </c>
      <c r="O14" s="16" t="s">
        <v>118</v>
      </c>
      <c r="P14" s="16" t="s">
        <v>118</v>
      </c>
      <c r="Q14" s="16">
        <v>3.5675675675675701E-5</v>
      </c>
      <c r="R14" s="16" t="s">
        <v>118</v>
      </c>
      <c r="S14" s="16">
        <v>3.8723404255319102E-5</v>
      </c>
      <c r="T14" s="16">
        <v>4.7999999999999998E-6</v>
      </c>
      <c r="U14" s="16" t="s">
        <v>118</v>
      </c>
      <c r="V14" s="16">
        <v>2.5531914893617002E-5</v>
      </c>
      <c r="W14" s="16" t="s">
        <v>118</v>
      </c>
      <c r="X14" s="16" t="s">
        <v>118</v>
      </c>
      <c r="Y14" s="16" t="s">
        <v>118</v>
      </c>
      <c r="Z14" s="16" t="s">
        <v>118</v>
      </c>
      <c r="AA14" s="16" t="s">
        <v>118</v>
      </c>
      <c r="AB14" s="16" t="s">
        <v>118</v>
      </c>
      <c r="AC14" s="16" t="s">
        <v>118</v>
      </c>
      <c r="AD14" s="16">
        <v>8.6083213773314204E-7</v>
      </c>
      <c r="AE14" s="16" t="s">
        <v>118</v>
      </c>
      <c r="AF14" s="16" t="s">
        <v>118</v>
      </c>
      <c r="AG14" s="16" t="s">
        <v>118</v>
      </c>
      <c r="AH14" s="16" t="s">
        <v>118</v>
      </c>
      <c r="AI14" s="16">
        <v>4.7368421052631601E-5</v>
      </c>
      <c r="AJ14" s="16" t="s">
        <v>118</v>
      </c>
      <c r="AK14" s="16" t="s">
        <v>118</v>
      </c>
      <c r="AL14" s="16" t="s">
        <v>118</v>
      </c>
      <c r="AM14" s="16" t="s">
        <v>118</v>
      </c>
      <c r="AN14" s="16" t="s">
        <v>118</v>
      </c>
      <c r="AO14" s="16" t="s">
        <v>118</v>
      </c>
      <c r="AP14" s="16" t="s">
        <v>118</v>
      </c>
      <c r="AQ14" s="16" t="s">
        <v>118</v>
      </c>
      <c r="AR14" s="16" t="s">
        <v>118</v>
      </c>
      <c r="AS14" s="19"/>
      <c r="AT14" s="57">
        <f t="shared" si="0"/>
        <v>0.80579654920088228</v>
      </c>
    </row>
    <row r="15" spans="1:46">
      <c r="A15" s="33" t="s">
        <v>352</v>
      </c>
      <c r="B15" s="16">
        <v>0.43695367097617499</v>
      </c>
      <c r="C15" s="16">
        <v>0.165135135135135</v>
      </c>
      <c r="D15" s="16" t="s">
        <v>118</v>
      </c>
      <c r="E15" s="16">
        <v>7.6470588235294096E-2</v>
      </c>
      <c r="F15" s="16" t="s">
        <v>118</v>
      </c>
      <c r="G15" s="16" t="s">
        <v>118</v>
      </c>
      <c r="H15" s="16">
        <v>2.2307692307692299E-2</v>
      </c>
      <c r="I15" s="16" t="s">
        <v>118</v>
      </c>
      <c r="J15" s="16">
        <v>7.2888888888888899E-3</v>
      </c>
      <c r="K15" s="16">
        <v>5.5072463768115901E-5</v>
      </c>
      <c r="L15" s="16">
        <v>1.8888888888888899E-4</v>
      </c>
      <c r="M15" s="16">
        <v>3.5421686746987899E-4</v>
      </c>
      <c r="N15" s="16">
        <v>1.8333333333333299E-5</v>
      </c>
      <c r="O15" s="16" t="s">
        <v>118</v>
      </c>
      <c r="P15" s="16" t="s">
        <v>118</v>
      </c>
      <c r="Q15" s="16">
        <v>1.5135135135135099E-4</v>
      </c>
      <c r="R15" s="16" t="s">
        <v>118</v>
      </c>
      <c r="S15" s="16">
        <v>9.2765957446808506E-5</v>
      </c>
      <c r="T15" s="16">
        <v>2.6666666666666698E-6</v>
      </c>
      <c r="U15" s="16">
        <v>2.4263157894736801E-4</v>
      </c>
      <c r="V15" s="16">
        <v>3.8170212765957398E-4</v>
      </c>
      <c r="W15" s="16" t="s">
        <v>118</v>
      </c>
      <c r="X15" s="16">
        <v>5.6603773584905701E-5</v>
      </c>
      <c r="Y15" s="16">
        <v>1.2999999999999999E-5</v>
      </c>
      <c r="Z15" s="16">
        <v>4.375E-5</v>
      </c>
      <c r="AA15" s="16">
        <v>3.9999999999999998E-6</v>
      </c>
      <c r="AB15" s="16" t="s">
        <v>118</v>
      </c>
      <c r="AC15" s="16" t="s">
        <v>118</v>
      </c>
      <c r="AD15" s="16" t="s">
        <v>118</v>
      </c>
      <c r="AE15" s="16" t="s">
        <v>118</v>
      </c>
      <c r="AF15" s="16" t="s">
        <v>118</v>
      </c>
      <c r="AG15" s="16" t="s">
        <v>118</v>
      </c>
      <c r="AH15" s="16" t="s">
        <v>118</v>
      </c>
      <c r="AI15" s="16" t="s">
        <v>118</v>
      </c>
      <c r="AJ15" s="16" t="s">
        <v>118</v>
      </c>
      <c r="AK15" s="16" t="s">
        <v>118</v>
      </c>
      <c r="AL15" s="16" t="s">
        <v>118</v>
      </c>
      <c r="AM15" s="16" t="s">
        <v>118</v>
      </c>
      <c r="AN15" s="16" t="s">
        <v>118</v>
      </c>
      <c r="AO15" s="16" t="s">
        <v>118</v>
      </c>
      <c r="AP15" s="16" t="s">
        <v>118</v>
      </c>
      <c r="AQ15" s="16" t="s">
        <v>118</v>
      </c>
      <c r="AR15" s="16" t="s">
        <v>118</v>
      </c>
      <c r="AS15" s="19"/>
      <c r="AT15" s="57">
        <f t="shared" si="0"/>
        <v>0.70976095855230203</v>
      </c>
    </row>
    <row r="16" spans="1:46">
      <c r="A16" s="33" t="s">
        <v>124</v>
      </c>
      <c r="B16" s="16">
        <v>0.24177859892716699</v>
      </c>
      <c r="C16" s="16">
        <v>0.96216216216216199</v>
      </c>
      <c r="D16" s="16">
        <v>0.34482758620689702</v>
      </c>
      <c r="E16" s="16">
        <v>0.25</v>
      </c>
      <c r="F16" s="16">
        <v>5.3333333333333302E-2</v>
      </c>
      <c r="G16" s="16">
        <v>8.4210526315789506E-3</v>
      </c>
      <c r="H16" s="16">
        <v>2.69230769230769E-2</v>
      </c>
      <c r="I16" s="16" t="s">
        <v>118</v>
      </c>
      <c r="J16" s="16" t="s">
        <v>118</v>
      </c>
      <c r="K16" s="16">
        <v>1.8115942028985501E-3</v>
      </c>
      <c r="L16" s="16">
        <v>2.4444444444444401E-3</v>
      </c>
      <c r="M16" s="16">
        <v>2.2409638554216901E-4</v>
      </c>
      <c r="N16" s="16">
        <v>3.62121212121212E-4</v>
      </c>
      <c r="O16" s="16" t="s">
        <v>118</v>
      </c>
      <c r="P16" s="16">
        <v>2.6071428571428602E-5</v>
      </c>
      <c r="Q16" s="16" t="s">
        <v>118</v>
      </c>
      <c r="R16" s="16">
        <v>7.2727272727272701E-4</v>
      </c>
      <c r="S16" s="16">
        <v>8.0425531914893604E-5</v>
      </c>
      <c r="T16" s="16">
        <v>7.46666666666667E-6</v>
      </c>
      <c r="U16" s="16" t="s">
        <v>118</v>
      </c>
      <c r="V16" s="16">
        <v>2.7659574468085098E-5</v>
      </c>
      <c r="W16" s="16" t="s">
        <v>118</v>
      </c>
      <c r="X16" s="16">
        <v>4.15094339622642E-5</v>
      </c>
      <c r="Y16" s="16" t="s">
        <v>118</v>
      </c>
      <c r="Z16" s="16">
        <v>3.1250000000000001E-5</v>
      </c>
      <c r="AA16" s="16">
        <v>2.95172413793103E-5</v>
      </c>
      <c r="AB16" s="16" t="s">
        <v>118</v>
      </c>
      <c r="AC16" s="16">
        <v>2.0687500000000001E-5</v>
      </c>
      <c r="AD16" s="16" t="s">
        <v>118</v>
      </c>
      <c r="AE16" s="16" t="s">
        <v>118</v>
      </c>
      <c r="AF16" s="16" t="s">
        <v>118</v>
      </c>
      <c r="AG16" s="16" t="s">
        <v>118</v>
      </c>
      <c r="AH16" s="16">
        <v>3.4074074074074102E-6</v>
      </c>
      <c r="AI16" s="16">
        <v>4.2105263157894697E-5</v>
      </c>
      <c r="AJ16" s="16">
        <v>7.8333333333333304E-5</v>
      </c>
      <c r="AK16" s="16" t="s">
        <v>118</v>
      </c>
      <c r="AL16" s="16" t="s">
        <v>118</v>
      </c>
      <c r="AM16" s="16" t="s">
        <v>118</v>
      </c>
      <c r="AN16" s="16" t="s">
        <v>118</v>
      </c>
      <c r="AO16" s="16" t="s">
        <v>118</v>
      </c>
      <c r="AP16" s="16">
        <v>1.3265306122449E-5</v>
      </c>
      <c r="AQ16" s="16" t="s">
        <v>118</v>
      </c>
      <c r="AR16" s="16" t="s">
        <v>118</v>
      </c>
      <c r="AS16" s="19"/>
      <c r="AT16" s="57">
        <f t="shared" si="0"/>
        <v>1.8934170378434776</v>
      </c>
    </row>
    <row r="17" spans="1:46">
      <c r="A17" s="33" t="s">
        <v>353</v>
      </c>
      <c r="B17" s="16">
        <v>0.44694122943085002</v>
      </c>
      <c r="C17" s="16">
        <v>0.74324324324324298</v>
      </c>
      <c r="D17" s="16">
        <v>1.46896551724138</v>
      </c>
      <c r="E17" s="16">
        <v>0.752941176470588</v>
      </c>
      <c r="F17" s="16">
        <v>0.110666666666667</v>
      </c>
      <c r="G17" s="16">
        <v>1.4736842105263199E-2</v>
      </c>
      <c r="H17" s="16">
        <v>2.1384615384615401E-2</v>
      </c>
      <c r="I17" s="16">
        <v>7.7468354430379693E-2</v>
      </c>
      <c r="J17" s="16">
        <v>1.44444444444444E-2</v>
      </c>
      <c r="K17" s="16">
        <v>5.18840579710145E-3</v>
      </c>
      <c r="L17" s="16">
        <v>4.6666666666666697E-3</v>
      </c>
      <c r="M17" s="16">
        <v>3.3493975903614499E-3</v>
      </c>
      <c r="N17" s="16">
        <v>8.4545454545454496E-5</v>
      </c>
      <c r="O17" s="16" t="s">
        <v>118</v>
      </c>
      <c r="P17" s="16">
        <v>3.0000000000000001E-6</v>
      </c>
      <c r="Q17" s="16">
        <v>1.5135135135135099E-4</v>
      </c>
      <c r="R17" s="16" t="s">
        <v>118</v>
      </c>
      <c r="S17" s="16">
        <v>2.0000000000000002E-5</v>
      </c>
      <c r="T17" s="16">
        <v>2.9066666666666698E-3</v>
      </c>
      <c r="U17" s="16" t="s">
        <v>118</v>
      </c>
      <c r="V17" s="16">
        <v>1.21276595744681E-4</v>
      </c>
      <c r="W17" s="16">
        <v>1.07529411764706E-4</v>
      </c>
      <c r="X17" s="16">
        <v>2.6415094339622601E-5</v>
      </c>
      <c r="Y17" s="16">
        <v>7.7999999999999999E-6</v>
      </c>
      <c r="Z17" s="16">
        <v>5.6249999999999998E-5</v>
      </c>
      <c r="AA17" s="16">
        <v>4.8482758620689699E-5</v>
      </c>
      <c r="AB17" s="16" t="s">
        <v>118</v>
      </c>
      <c r="AC17" s="16">
        <v>1.796875E-4</v>
      </c>
      <c r="AD17" s="16" t="s">
        <v>118</v>
      </c>
      <c r="AE17" s="16" t="s">
        <v>118</v>
      </c>
      <c r="AF17" s="16">
        <v>5.75E-6</v>
      </c>
      <c r="AG17" s="16" t="s">
        <v>118</v>
      </c>
      <c r="AH17" s="16" t="s">
        <v>118</v>
      </c>
      <c r="AI17" s="16" t="s">
        <v>118</v>
      </c>
      <c r="AJ17" s="16">
        <v>9.4444444444444395E-6</v>
      </c>
      <c r="AK17" s="16">
        <v>3.2638888888888901E-5</v>
      </c>
      <c r="AL17" s="16" t="s">
        <v>118</v>
      </c>
      <c r="AM17" s="16" t="s">
        <v>118</v>
      </c>
      <c r="AN17" s="16" t="s">
        <v>118</v>
      </c>
      <c r="AO17" s="16" t="s">
        <v>118</v>
      </c>
      <c r="AP17" s="16" t="s">
        <v>118</v>
      </c>
      <c r="AQ17" s="16" t="s">
        <v>118</v>
      </c>
      <c r="AR17" s="16" t="s">
        <v>118</v>
      </c>
      <c r="AS17" s="19"/>
      <c r="AT17" s="57">
        <f t="shared" si="0"/>
        <v>3.6677573976379279</v>
      </c>
    </row>
    <row r="18" spans="1:46">
      <c r="A18" s="33" t="s">
        <v>280</v>
      </c>
      <c r="B18" s="16">
        <v>0.27806081346912598</v>
      </c>
      <c r="C18" s="16">
        <v>0.13918918918918899</v>
      </c>
      <c r="D18" s="16">
        <v>5.0344827586206897E-2</v>
      </c>
      <c r="E18" s="16">
        <v>3.2352941176470598E-2</v>
      </c>
      <c r="F18" s="16" t="s">
        <v>118</v>
      </c>
      <c r="G18" s="16">
        <v>1.05263157894737E-2</v>
      </c>
      <c r="H18" s="16" t="s">
        <v>118</v>
      </c>
      <c r="I18" s="16" t="s">
        <v>118</v>
      </c>
      <c r="J18" s="16" t="s">
        <v>118</v>
      </c>
      <c r="K18" s="16" t="s">
        <v>118</v>
      </c>
      <c r="L18" s="16">
        <v>1.66666666666667E-3</v>
      </c>
      <c r="M18" s="16">
        <v>9.3975903614457803E-5</v>
      </c>
      <c r="N18" s="16">
        <v>8.4848484848484794E-6</v>
      </c>
      <c r="O18" s="16" t="s">
        <v>118</v>
      </c>
      <c r="P18" s="16" t="s">
        <v>118</v>
      </c>
      <c r="Q18" s="16">
        <v>8.6486486486486493E-6</v>
      </c>
      <c r="R18" s="16" t="s">
        <v>118</v>
      </c>
      <c r="S18" s="16" t="s">
        <v>118</v>
      </c>
      <c r="T18" s="16">
        <v>1.84E-5</v>
      </c>
      <c r="U18" s="16" t="s">
        <v>118</v>
      </c>
      <c r="V18" s="16" t="s">
        <v>118</v>
      </c>
      <c r="W18" s="16" t="s">
        <v>118</v>
      </c>
      <c r="X18" s="16">
        <v>3.1132075471698098E-6</v>
      </c>
      <c r="Y18" s="16" t="s">
        <v>118</v>
      </c>
      <c r="Z18" s="16" t="s">
        <v>118</v>
      </c>
      <c r="AA18" s="16" t="s">
        <v>118</v>
      </c>
      <c r="AB18" s="16" t="s">
        <v>118</v>
      </c>
      <c r="AC18" s="16" t="s">
        <v>118</v>
      </c>
      <c r="AD18" s="16" t="s">
        <v>118</v>
      </c>
      <c r="AE18" s="16" t="s">
        <v>118</v>
      </c>
      <c r="AF18" s="16" t="s">
        <v>118</v>
      </c>
      <c r="AG18" s="16" t="s">
        <v>118</v>
      </c>
      <c r="AH18" s="16" t="s">
        <v>118</v>
      </c>
      <c r="AI18" s="16" t="s">
        <v>118</v>
      </c>
      <c r="AJ18" s="16" t="s">
        <v>118</v>
      </c>
      <c r="AK18" s="16" t="s">
        <v>118</v>
      </c>
      <c r="AL18" s="16" t="s">
        <v>118</v>
      </c>
      <c r="AM18" s="16" t="s">
        <v>118</v>
      </c>
      <c r="AN18" s="16" t="s">
        <v>118</v>
      </c>
      <c r="AO18" s="16" t="s">
        <v>118</v>
      </c>
      <c r="AP18" s="16" t="s">
        <v>118</v>
      </c>
      <c r="AQ18" s="16" t="s">
        <v>118</v>
      </c>
      <c r="AR18" s="16" t="s">
        <v>118</v>
      </c>
      <c r="AS18" s="19"/>
      <c r="AT18" s="66">
        <f t="shared" si="0"/>
        <v>0.51227337648542803</v>
      </c>
    </row>
    <row r="19" spans="1:46">
      <c r="A19" s="33" t="s">
        <v>281</v>
      </c>
      <c r="B19" s="16">
        <v>0.67812922338692705</v>
      </c>
      <c r="C19" s="16">
        <v>1.2378378378378401</v>
      </c>
      <c r="D19" s="16">
        <v>3.37931034482759E-2</v>
      </c>
      <c r="E19" s="16">
        <v>5.29411764705882E-2</v>
      </c>
      <c r="F19" s="16" t="s">
        <v>118</v>
      </c>
      <c r="G19" s="16" t="s">
        <v>118</v>
      </c>
      <c r="H19" s="16" t="s">
        <v>118</v>
      </c>
      <c r="I19" s="16" t="s">
        <v>118</v>
      </c>
      <c r="J19" s="16" t="s">
        <v>118</v>
      </c>
      <c r="K19" s="16" t="s">
        <v>118</v>
      </c>
      <c r="L19" s="16" t="s">
        <v>118</v>
      </c>
      <c r="M19" s="16">
        <v>6.4096385542168697E-4</v>
      </c>
      <c r="N19" s="16">
        <v>5.4848484848484804E-4</v>
      </c>
      <c r="O19" s="16" t="s">
        <v>118</v>
      </c>
      <c r="P19" s="16" t="s">
        <v>118</v>
      </c>
      <c r="Q19" s="16" t="s">
        <v>118</v>
      </c>
      <c r="R19" s="16" t="s">
        <v>118</v>
      </c>
      <c r="S19" s="16" t="s">
        <v>118</v>
      </c>
      <c r="T19" s="16">
        <v>6.1333333333333302E-6</v>
      </c>
      <c r="U19" s="16" t="s">
        <v>118</v>
      </c>
      <c r="V19" s="16">
        <v>1.0638297872340401E-5</v>
      </c>
      <c r="W19" s="16" t="s">
        <v>118</v>
      </c>
      <c r="X19" s="16">
        <v>3.5471698113207502E-6</v>
      </c>
      <c r="Y19" s="16">
        <v>1.2E-5</v>
      </c>
      <c r="Z19" s="16">
        <v>1.0375E-5</v>
      </c>
      <c r="AA19" s="16">
        <v>2.9448275862069001E-5</v>
      </c>
      <c r="AB19" s="16" t="s">
        <v>118</v>
      </c>
      <c r="AC19" s="16" t="s">
        <v>118</v>
      </c>
      <c r="AD19" s="16" t="s">
        <v>118</v>
      </c>
      <c r="AE19" s="16" t="s">
        <v>118</v>
      </c>
      <c r="AF19" s="16" t="s">
        <v>118</v>
      </c>
      <c r="AG19" s="16" t="s">
        <v>118</v>
      </c>
      <c r="AH19" s="16" t="s">
        <v>118</v>
      </c>
      <c r="AI19" s="16" t="s">
        <v>118</v>
      </c>
      <c r="AJ19" s="16" t="s">
        <v>118</v>
      </c>
      <c r="AK19" s="16" t="s">
        <v>118</v>
      </c>
      <c r="AL19" s="16" t="s">
        <v>118</v>
      </c>
      <c r="AM19" s="16" t="s">
        <v>118</v>
      </c>
      <c r="AN19" s="16" t="s">
        <v>118</v>
      </c>
      <c r="AO19" s="16" t="s">
        <v>118</v>
      </c>
      <c r="AP19" s="16" t="s">
        <v>118</v>
      </c>
      <c r="AQ19" s="16" t="s">
        <v>118</v>
      </c>
      <c r="AR19" s="16" t="s">
        <v>118</v>
      </c>
      <c r="AS19" s="19"/>
      <c r="AT19" s="57">
        <f t="shared" si="0"/>
        <v>2.0039629319244168</v>
      </c>
    </row>
    <row r="20" spans="1:46">
      <c r="A20" s="33" t="s">
        <v>125</v>
      </c>
      <c r="B20" s="16">
        <v>0.68057617381511903</v>
      </c>
      <c r="C20" s="16">
        <v>0.86756756756756703</v>
      </c>
      <c r="D20" s="16" t="s">
        <v>118</v>
      </c>
      <c r="E20" s="16">
        <v>0.11764705882352899</v>
      </c>
      <c r="F20" s="16" t="s">
        <v>118</v>
      </c>
      <c r="G20" s="16">
        <v>6.3157894736842104E-3</v>
      </c>
      <c r="H20" s="16" t="s">
        <v>118</v>
      </c>
      <c r="I20" s="16" t="s">
        <v>118</v>
      </c>
      <c r="J20" s="16" t="s">
        <v>118</v>
      </c>
      <c r="K20" s="16" t="s">
        <v>118</v>
      </c>
      <c r="L20" s="16">
        <v>4.0000000000000002E-4</v>
      </c>
      <c r="M20" s="16">
        <v>3.2771084337349403E-4</v>
      </c>
      <c r="N20" s="16">
        <v>7.9242424242424205E-4</v>
      </c>
      <c r="O20" s="16" t="s">
        <v>118</v>
      </c>
      <c r="P20" s="16" t="s">
        <v>118</v>
      </c>
      <c r="Q20" s="16">
        <v>1.4054054054054099E-5</v>
      </c>
      <c r="R20" s="16" t="s">
        <v>118</v>
      </c>
      <c r="S20" s="16" t="s">
        <v>118</v>
      </c>
      <c r="T20" s="16">
        <v>3.1999999999999999E-6</v>
      </c>
      <c r="U20" s="16" t="s">
        <v>118</v>
      </c>
      <c r="V20" s="16" t="s">
        <v>118</v>
      </c>
      <c r="W20" s="16">
        <v>1.83529411764706E-4</v>
      </c>
      <c r="X20" s="16" t="s">
        <v>118</v>
      </c>
      <c r="Y20" s="16">
        <v>1.2E-5</v>
      </c>
      <c r="Z20" s="16" t="s">
        <v>118</v>
      </c>
      <c r="AA20" s="16" t="s">
        <v>118</v>
      </c>
      <c r="AB20" s="16" t="s">
        <v>118</v>
      </c>
      <c r="AC20" s="16" t="s">
        <v>118</v>
      </c>
      <c r="AD20" s="16" t="s">
        <v>118</v>
      </c>
      <c r="AE20" s="16" t="s">
        <v>118</v>
      </c>
      <c r="AF20" s="16">
        <v>4.8000000000000001E-5</v>
      </c>
      <c r="AG20" s="16" t="s">
        <v>118</v>
      </c>
      <c r="AH20" s="16" t="s">
        <v>118</v>
      </c>
      <c r="AI20" s="16">
        <v>4.7368421052631601E-5</v>
      </c>
      <c r="AJ20" s="16" t="s">
        <v>118</v>
      </c>
      <c r="AK20" s="16" t="s">
        <v>118</v>
      </c>
      <c r="AL20" s="16" t="s">
        <v>118</v>
      </c>
      <c r="AM20" s="16" t="s">
        <v>118</v>
      </c>
      <c r="AN20" s="16" t="s">
        <v>118</v>
      </c>
      <c r="AO20" s="16" t="s">
        <v>118</v>
      </c>
      <c r="AP20" s="16" t="s">
        <v>118</v>
      </c>
      <c r="AQ20" s="16" t="s">
        <v>118</v>
      </c>
      <c r="AR20" s="16">
        <v>1.7600000000000001E-5</v>
      </c>
      <c r="AS20" s="19"/>
      <c r="AT20" s="57">
        <f t="shared" si="0"/>
        <v>1.6739524766525684</v>
      </c>
    </row>
    <row r="21" spans="1:46">
      <c r="A21" s="33" t="s">
        <v>126</v>
      </c>
      <c r="B21" s="16">
        <v>0.443581226511849</v>
      </c>
      <c r="C21" s="16">
        <v>6.56756756756757E-3</v>
      </c>
      <c r="D21" s="16">
        <v>0.65517241379310298</v>
      </c>
      <c r="E21" s="16" t="s">
        <v>118</v>
      </c>
      <c r="F21" s="16" t="s">
        <v>118</v>
      </c>
      <c r="G21" s="16">
        <v>1.05263157894737E-2</v>
      </c>
      <c r="H21" s="16" t="s">
        <v>118</v>
      </c>
      <c r="I21" s="16" t="s">
        <v>118</v>
      </c>
      <c r="J21" s="16">
        <v>2.7222222222222201E-3</v>
      </c>
      <c r="K21" s="16" t="s">
        <v>118</v>
      </c>
      <c r="L21" s="16">
        <v>1.44444444444444E-3</v>
      </c>
      <c r="M21" s="16">
        <v>1.28192771084337E-3</v>
      </c>
      <c r="N21" s="16">
        <v>3.18181818181818E-6</v>
      </c>
      <c r="O21" s="16">
        <v>6.4055944055943998E-3</v>
      </c>
      <c r="P21" s="16" t="s">
        <v>118</v>
      </c>
      <c r="Q21" s="16">
        <v>2.5945945945945899E-5</v>
      </c>
      <c r="R21" s="16">
        <v>3.4272727272727298E-4</v>
      </c>
      <c r="S21" s="16">
        <v>1.39574468085106E-3</v>
      </c>
      <c r="T21" s="16">
        <v>3.8399999999999998E-5</v>
      </c>
      <c r="U21" s="16" t="s">
        <v>118</v>
      </c>
      <c r="V21" s="16">
        <v>1.4638297872340399E-4</v>
      </c>
      <c r="W21" s="16">
        <v>2.89411764705882E-4</v>
      </c>
      <c r="X21" s="16">
        <v>6.4528301886792502E-6</v>
      </c>
      <c r="Y21" s="16" t="s">
        <v>118</v>
      </c>
      <c r="Z21" s="16">
        <v>1.53125E-5</v>
      </c>
      <c r="AA21" s="16" t="s">
        <v>118</v>
      </c>
      <c r="AB21" s="16" t="s">
        <v>118</v>
      </c>
      <c r="AC21" s="16" t="s">
        <v>118</v>
      </c>
      <c r="AD21" s="16">
        <v>4.5911047345767604E-6</v>
      </c>
      <c r="AE21" s="16" t="s">
        <v>118</v>
      </c>
      <c r="AF21" s="16">
        <v>1.5E-5</v>
      </c>
      <c r="AG21" s="16" t="s">
        <v>118</v>
      </c>
      <c r="AH21" s="16" t="s">
        <v>118</v>
      </c>
      <c r="AI21" s="16" t="s">
        <v>118</v>
      </c>
      <c r="AJ21" s="16" t="s">
        <v>118</v>
      </c>
      <c r="AK21" s="16" t="s">
        <v>118</v>
      </c>
      <c r="AL21" s="16" t="s">
        <v>118</v>
      </c>
      <c r="AM21" s="16" t="s">
        <v>118</v>
      </c>
      <c r="AN21" s="16" t="s">
        <v>118</v>
      </c>
      <c r="AO21" s="16" t="s">
        <v>118</v>
      </c>
      <c r="AP21" s="16" t="s">
        <v>118</v>
      </c>
      <c r="AQ21" s="16" t="s">
        <v>118</v>
      </c>
      <c r="AR21" s="16" t="s">
        <v>118</v>
      </c>
      <c r="AS21" s="19"/>
      <c r="AT21" s="57">
        <f t="shared" si="0"/>
        <v>1.1299848633411562</v>
      </c>
    </row>
    <row r="22" spans="1:46" ht="16" thickBot="1">
      <c r="A22" s="34" t="s">
        <v>127</v>
      </c>
      <c r="B22" s="17">
        <v>0.11992952741650501</v>
      </c>
      <c r="C22" s="17">
        <v>4.0810810810810803E-2</v>
      </c>
      <c r="D22" s="17">
        <v>0.24137931034482801</v>
      </c>
      <c r="E22" s="17">
        <v>7.0588235294117604E-2</v>
      </c>
      <c r="F22" s="17" t="s">
        <v>118</v>
      </c>
      <c r="G22" s="17">
        <v>1.26315789473684E-2</v>
      </c>
      <c r="H22" s="17">
        <v>2.07692307692308E-2</v>
      </c>
      <c r="I22" s="17" t="s">
        <v>118</v>
      </c>
      <c r="J22" s="17">
        <v>5.8888888888888897E-3</v>
      </c>
      <c r="K22" s="17" t="s">
        <v>118</v>
      </c>
      <c r="L22" s="17">
        <v>5.0000000000000001E-4</v>
      </c>
      <c r="M22" s="17">
        <v>7.3975903614457799E-4</v>
      </c>
      <c r="N22" s="17">
        <v>8.0303030303030305E-6</v>
      </c>
      <c r="O22" s="17" t="s">
        <v>118</v>
      </c>
      <c r="P22" s="17" t="s">
        <v>118</v>
      </c>
      <c r="Q22" s="17">
        <v>1.7297297297297299E-5</v>
      </c>
      <c r="R22" s="17" t="s">
        <v>118</v>
      </c>
      <c r="S22" s="17" t="s">
        <v>118</v>
      </c>
      <c r="T22" s="17">
        <v>1.33333333333333E-6</v>
      </c>
      <c r="U22" s="17">
        <v>1.2736842105263199E-4</v>
      </c>
      <c r="V22" s="17">
        <v>1.08936170212766E-4</v>
      </c>
      <c r="W22" s="17" t="s">
        <v>118</v>
      </c>
      <c r="X22" s="17">
        <v>1.13207547169811E-5</v>
      </c>
      <c r="Y22" s="17" t="s">
        <v>118</v>
      </c>
      <c r="Z22" s="17">
        <v>2.1875E-5</v>
      </c>
      <c r="AA22" s="17">
        <v>1.3793103448275901E-5</v>
      </c>
      <c r="AB22" s="17" t="s">
        <v>118</v>
      </c>
      <c r="AC22" s="17" t="s">
        <v>118</v>
      </c>
      <c r="AD22" s="17" t="s">
        <v>118</v>
      </c>
      <c r="AE22" s="17" t="s">
        <v>118</v>
      </c>
      <c r="AF22" s="17" t="s">
        <v>118</v>
      </c>
      <c r="AG22" s="17" t="s">
        <v>118</v>
      </c>
      <c r="AH22" s="17" t="s">
        <v>118</v>
      </c>
      <c r="AI22" s="17" t="s">
        <v>118</v>
      </c>
      <c r="AJ22" s="17" t="s">
        <v>118</v>
      </c>
      <c r="AK22" s="17" t="s">
        <v>118</v>
      </c>
      <c r="AL22" s="17" t="s">
        <v>118</v>
      </c>
      <c r="AM22" s="17" t="s">
        <v>118</v>
      </c>
      <c r="AN22" s="17" t="s">
        <v>118</v>
      </c>
      <c r="AO22" s="17" t="s">
        <v>118</v>
      </c>
      <c r="AP22" s="17" t="s">
        <v>118</v>
      </c>
      <c r="AQ22" s="17" t="s">
        <v>118</v>
      </c>
      <c r="AR22" s="17" t="s">
        <v>118</v>
      </c>
      <c r="AS22" s="20"/>
      <c r="AT22" s="66">
        <f t="shared" si="0"/>
        <v>0.51354729589098558</v>
      </c>
    </row>
    <row r="23" spans="1:46">
      <c r="B23" s="16"/>
      <c r="C23" s="16"/>
      <c r="D23" s="16"/>
      <c r="E23" s="16"/>
      <c r="F23" s="16"/>
      <c r="G23" s="16"/>
      <c r="H23" s="16"/>
      <c r="I23" s="16"/>
      <c r="J23" s="16"/>
      <c r="K23" s="16"/>
      <c r="L23" s="16"/>
      <c r="M23" s="16"/>
      <c r="N23" s="16"/>
      <c r="O23" s="16"/>
      <c r="P23" s="16"/>
      <c r="Q23" s="16"/>
      <c r="R23" s="16"/>
      <c r="S23" s="16"/>
      <c r="T23" s="16"/>
      <c r="U23" s="16"/>
      <c r="V23" s="16"/>
      <c r="W23" s="16"/>
      <c r="X23" s="16"/>
      <c r="Y23" s="16"/>
      <c r="Z23" s="16"/>
      <c r="AA23" s="16"/>
      <c r="AB23" s="16"/>
      <c r="AC23" s="16"/>
      <c r="AD23" s="16"/>
      <c r="AE23" s="16"/>
      <c r="AF23" s="16"/>
      <c r="AG23" s="16"/>
      <c r="AH23" s="16"/>
      <c r="AI23" s="16"/>
      <c r="AJ23" s="16"/>
      <c r="AK23" s="16"/>
      <c r="AL23" s="16"/>
      <c r="AM23" s="16"/>
      <c r="AN23" s="16"/>
      <c r="AO23" s="16"/>
      <c r="AP23" s="16"/>
      <c r="AQ23" s="16"/>
      <c r="AR23" s="16"/>
      <c r="AS23" s="16"/>
      <c r="AT23" s="16"/>
    </row>
    <row r="24" spans="1:46" ht="17">
      <c r="A24" s="65" t="s">
        <v>293</v>
      </c>
      <c r="B24" s="30">
        <f t="shared" ref="B24:AR24" si="1">SUM(B2:B22)</f>
        <v>15.229933017869161</v>
      </c>
      <c r="C24" s="30">
        <f t="shared" si="1"/>
        <v>13.722648648648658</v>
      </c>
      <c r="D24" s="30">
        <f t="shared" si="1"/>
        <v>11.657241379310335</v>
      </c>
      <c r="E24" s="30">
        <f t="shared" si="1"/>
        <v>3.4617647058823522</v>
      </c>
      <c r="F24" s="30">
        <f t="shared" si="1"/>
        <v>1.663999999999997</v>
      </c>
      <c r="G24" s="29">
        <f t="shared" si="1"/>
        <v>0.31789473684210534</v>
      </c>
      <c r="H24" s="29">
        <f t="shared" si="1"/>
        <v>0.17983076923076929</v>
      </c>
      <c r="I24" s="29">
        <f t="shared" si="1"/>
        <v>7.7468354430379693E-2</v>
      </c>
      <c r="J24" s="29">
        <f t="shared" si="1"/>
        <v>7.3322222222222205E-2</v>
      </c>
      <c r="K24" s="29">
        <f t="shared" si="1"/>
        <v>4.4555072463768108E-2</v>
      </c>
      <c r="L24" s="29">
        <f t="shared" si="1"/>
        <v>4.0055555555555546E-2</v>
      </c>
      <c r="M24" s="29">
        <f t="shared" si="1"/>
        <v>1.5240963855421695E-2</v>
      </c>
      <c r="N24" s="29">
        <f t="shared" si="1"/>
        <v>7.3883333333333292E-3</v>
      </c>
      <c r="O24" s="29">
        <f t="shared" si="1"/>
        <v>6.4055944055943998E-3</v>
      </c>
      <c r="P24" s="29">
        <f t="shared" si="1"/>
        <v>5.1230357142857119E-3</v>
      </c>
      <c r="Q24" s="29">
        <f t="shared" si="1"/>
        <v>4.2097297297297243E-3</v>
      </c>
      <c r="R24" s="29">
        <f t="shared" si="1"/>
        <v>4.0290909090909127E-3</v>
      </c>
      <c r="S24" s="29">
        <f t="shared" si="1"/>
        <v>3.9170212765957399E-3</v>
      </c>
      <c r="T24" s="29">
        <f t="shared" si="1"/>
        <v>3.1117333333333364E-3</v>
      </c>
      <c r="U24" s="29">
        <f t="shared" si="1"/>
        <v>2.7963157894736841E-3</v>
      </c>
      <c r="V24" s="29">
        <f t="shared" si="1"/>
        <v>2.7902127659574453E-3</v>
      </c>
      <c r="W24" s="29">
        <f t="shared" si="1"/>
        <v>1.7185882352941178E-3</v>
      </c>
      <c r="X24" s="29">
        <f t="shared" si="1"/>
        <v>9.7315094339622658E-4</v>
      </c>
      <c r="Y24" s="29">
        <f t="shared" si="1"/>
        <v>9.3579999999999987E-4</v>
      </c>
      <c r="Z24" s="29">
        <f t="shared" si="1"/>
        <v>6.4181249999999991E-4</v>
      </c>
      <c r="AA24" s="29">
        <f t="shared" si="1"/>
        <v>5.7179310344827601E-4</v>
      </c>
      <c r="AB24" s="29">
        <f t="shared" si="1"/>
        <v>5.2388059701492502E-4</v>
      </c>
      <c r="AC24" s="29">
        <f t="shared" si="1"/>
        <v>4.8034374999999992E-4</v>
      </c>
      <c r="AD24" s="29">
        <f t="shared" si="1"/>
        <v>3.2482065997130528E-4</v>
      </c>
      <c r="AE24" s="29">
        <f t="shared" si="1"/>
        <v>2.292263610315191E-4</v>
      </c>
      <c r="AF24" s="29">
        <f t="shared" si="1"/>
        <v>1.9225000000000001E-4</v>
      </c>
      <c r="AG24" s="29">
        <f t="shared" si="1"/>
        <v>1.8200000000000039E-4</v>
      </c>
      <c r="AH24" s="29">
        <f t="shared" si="1"/>
        <v>1.62074074074074E-4</v>
      </c>
      <c r="AI24" s="29">
        <f t="shared" si="1"/>
        <v>1.3684210526315792E-4</v>
      </c>
      <c r="AJ24" s="29">
        <f t="shared" si="1"/>
        <v>1.2666666666666664E-4</v>
      </c>
      <c r="AK24" s="29">
        <f t="shared" si="1"/>
        <v>9.8333333333333302E-5</v>
      </c>
      <c r="AL24" s="29">
        <f t="shared" si="1"/>
        <v>7.1982378854625598E-5</v>
      </c>
      <c r="AM24" s="29">
        <f t="shared" si="1"/>
        <v>4.1458333333333302E-5</v>
      </c>
      <c r="AN24" s="29">
        <f t="shared" si="1"/>
        <v>2.8052472250252299E-5</v>
      </c>
      <c r="AO24" s="29">
        <f t="shared" si="1"/>
        <v>3.14851485148515E-5</v>
      </c>
      <c r="AP24" s="29">
        <f t="shared" si="1"/>
        <v>1.3265306122449E-5</v>
      </c>
      <c r="AQ24" s="29">
        <f t="shared" si="1"/>
        <v>1.9705882352941198E-5</v>
      </c>
      <c r="AR24" s="29">
        <f t="shared" si="1"/>
        <v>1.7600000000000001E-5</v>
      </c>
      <c r="AS24" s="16"/>
      <c r="AT24" s="16"/>
    </row>
    <row r="25" spans="1:46">
      <c r="A25" s="64" t="s">
        <v>283</v>
      </c>
      <c r="B25" s="30">
        <f t="shared" ref="B25:AR25" si="2">MAX(B2:B22)</f>
        <v>4.3425786874465899</v>
      </c>
      <c r="C25" s="30">
        <f t="shared" si="2"/>
        <v>2.5891891891891898</v>
      </c>
      <c r="D25" s="30">
        <f t="shared" si="2"/>
        <v>5.3862068965517196</v>
      </c>
      <c r="E25" s="30">
        <f t="shared" si="2"/>
        <v>0.752941176470588</v>
      </c>
      <c r="F25" s="30">
        <f t="shared" si="2"/>
        <v>1.0293333333333301</v>
      </c>
      <c r="G25" s="29">
        <f t="shared" si="2"/>
        <v>7.3684210526315796E-2</v>
      </c>
      <c r="H25" s="29">
        <f t="shared" si="2"/>
        <v>5.0461538461538502E-2</v>
      </c>
      <c r="I25" s="29">
        <f t="shared" si="2"/>
        <v>7.7468354430379693E-2</v>
      </c>
      <c r="J25" s="29">
        <f t="shared" si="2"/>
        <v>1.55555555555556E-2</v>
      </c>
      <c r="K25" s="29">
        <f t="shared" si="2"/>
        <v>2.0869565217391299E-2</v>
      </c>
      <c r="L25" s="29">
        <f t="shared" si="2"/>
        <v>1.0888888888888899E-2</v>
      </c>
      <c r="M25" s="29">
        <f t="shared" si="2"/>
        <v>3.3493975903614499E-3</v>
      </c>
      <c r="N25" s="29">
        <f t="shared" si="2"/>
        <v>2.71212121212121E-3</v>
      </c>
      <c r="O25" s="29">
        <f t="shared" si="2"/>
        <v>6.4055944055943998E-3</v>
      </c>
      <c r="P25" s="29">
        <f t="shared" si="2"/>
        <v>4.14285714285714E-3</v>
      </c>
      <c r="Q25" s="29">
        <f t="shared" si="2"/>
        <v>2.18378378378378E-3</v>
      </c>
      <c r="R25" s="29">
        <f t="shared" si="2"/>
        <v>1.0363636363636399E-3</v>
      </c>
      <c r="S25" s="29">
        <f t="shared" si="2"/>
        <v>1.39574468085106E-3</v>
      </c>
      <c r="T25" s="29">
        <f t="shared" si="2"/>
        <v>2.9066666666666698E-3</v>
      </c>
      <c r="U25" s="29">
        <f t="shared" si="2"/>
        <v>1.8E-3</v>
      </c>
      <c r="V25" s="29">
        <f t="shared" si="2"/>
        <v>5.0638297872340396E-4</v>
      </c>
      <c r="W25" s="29">
        <f t="shared" si="2"/>
        <v>4.2823529411764702E-4</v>
      </c>
      <c r="X25" s="29">
        <f t="shared" si="2"/>
        <v>4.79245283018868E-4</v>
      </c>
      <c r="Y25" s="29">
        <f t="shared" si="2"/>
        <v>8.2100000000000001E-4</v>
      </c>
      <c r="Z25" s="29">
        <f t="shared" si="2"/>
        <v>2.6875E-4</v>
      </c>
      <c r="AA25" s="29">
        <f t="shared" si="2"/>
        <v>8.3448275862069005E-5</v>
      </c>
      <c r="AB25" s="29">
        <f t="shared" si="2"/>
        <v>5.2388059701492502E-4</v>
      </c>
      <c r="AC25" s="29">
        <f t="shared" si="2"/>
        <v>2.4812499999999997E-4</v>
      </c>
      <c r="AD25" s="29">
        <f t="shared" si="2"/>
        <v>2.8694404591104701E-4</v>
      </c>
      <c r="AE25" s="29">
        <f t="shared" si="2"/>
        <v>2.0401146131805199E-4</v>
      </c>
      <c r="AF25" s="29">
        <f t="shared" si="2"/>
        <v>7.3750000000000004E-5</v>
      </c>
      <c r="AG25" s="29">
        <f t="shared" si="2"/>
        <v>1.00166666666667E-4</v>
      </c>
      <c r="AH25" s="29">
        <f t="shared" si="2"/>
        <v>9.6296296296296296E-5</v>
      </c>
      <c r="AI25" s="29">
        <f t="shared" si="2"/>
        <v>4.7368421052631601E-5</v>
      </c>
      <c r="AJ25" s="29">
        <f t="shared" si="2"/>
        <v>7.8333333333333304E-5</v>
      </c>
      <c r="AK25" s="29">
        <f t="shared" si="2"/>
        <v>3.9583333333333297E-5</v>
      </c>
      <c r="AL25" s="29">
        <f t="shared" si="2"/>
        <v>7.1982378854625598E-5</v>
      </c>
      <c r="AM25" s="29">
        <f t="shared" si="2"/>
        <v>4.1458333333333302E-5</v>
      </c>
      <c r="AN25" s="29">
        <f t="shared" si="2"/>
        <v>2.8052472250252299E-5</v>
      </c>
      <c r="AO25" s="29">
        <f t="shared" si="2"/>
        <v>3.14851485148515E-5</v>
      </c>
      <c r="AP25" s="29">
        <f t="shared" si="2"/>
        <v>1.3265306122449E-5</v>
      </c>
      <c r="AQ25" s="29">
        <f t="shared" si="2"/>
        <v>1.9705882352941198E-5</v>
      </c>
      <c r="AR25" s="29">
        <f t="shared" si="2"/>
        <v>1.7600000000000001E-5</v>
      </c>
    </row>
    <row r="27" spans="1:46" ht="33" customHeight="1">
      <c r="A27" s="93" t="s">
        <v>356</v>
      </c>
      <c r="B27" s="93"/>
      <c r="C27" s="93"/>
      <c r="D27" s="93"/>
      <c r="E27" s="93"/>
      <c r="F27" s="93"/>
      <c r="G27" s="93"/>
      <c r="H27" s="93"/>
      <c r="I27" s="93"/>
      <c r="J27" s="93"/>
      <c r="K27" s="93"/>
      <c r="L27" s="93"/>
      <c r="M27" s="93"/>
      <c r="N27" s="93"/>
      <c r="O27" s="93"/>
      <c r="P27" s="93"/>
      <c r="Q27" s="93"/>
      <c r="R27" s="93"/>
      <c r="S27" s="93"/>
      <c r="T27" s="93"/>
      <c r="U27" s="93"/>
      <c r="V27" s="93"/>
      <c r="W27" s="93"/>
      <c r="X27" s="93"/>
      <c r="Y27" s="93"/>
      <c r="Z27" s="93"/>
      <c r="AA27" s="93"/>
      <c r="AB27" s="93"/>
      <c r="AC27" s="93"/>
      <c r="AD27" s="93"/>
      <c r="AE27" s="93"/>
      <c r="AF27" s="93"/>
      <c r="AG27" s="93"/>
      <c r="AH27" s="93"/>
      <c r="AI27" s="93"/>
      <c r="AJ27" s="93"/>
    </row>
    <row r="28" spans="1:46" ht="17">
      <c r="A28" s="55" t="s">
        <v>295</v>
      </c>
      <c r="B28"/>
      <c r="D28"/>
    </row>
    <row r="30" spans="1:46">
      <c r="A30" s="82"/>
    </row>
  </sheetData>
  <sortState xmlns:xlrd2="http://schemas.microsoft.com/office/spreadsheetml/2017/richdata2" columnSort="1" ref="A1:AR25">
    <sortCondition descending="1" ref="A24:AR24"/>
  </sortState>
  <mergeCells count="1">
    <mergeCell ref="A27:AJ27"/>
  </mergeCells>
  <conditionalFormatting sqref="B24:AR25">
    <cfRule type="colorScale" priority="2">
      <colorScale>
        <cfvo type="num" val="1.0000000000000001E-5"/>
        <cfvo type="num" val="1E-3"/>
        <cfvo type="num" val="1"/>
        <color theme="0"/>
        <color rgb="FFFFE5DB"/>
        <color rgb="FFC00000"/>
      </colorScale>
    </cfRule>
  </conditionalFormatting>
  <conditionalFormatting sqref="AT2:AT22">
    <cfRule type="colorScale" priority="1">
      <colorScale>
        <cfvo type="min"/>
        <cfvo type="num" val="1E-3"/>
        <cfvo type="num" val="1"/>
        <color theme="0"/>
        <color rgb="FFFFE5DB"/>
        <color rgb="FFC00000"/>
      </colorScale>
    </cfRule>
  </conditionalFormatting>
  <pageMargins left="0.7" right="0.7" top="0.75" bottom="0.75" header="0.3" footer="0.3"/>
  <pageSetup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35E45C-48B9-4222-A036-13E38811015C}">
  <dimension ref="A1:C63"/>
  <sheetViews>
    <sheetView showGridLines="0" zoomScale="150" zoomScaleNormal="150" workbookViewId="0"/>
  </sheetViews>
  <sheetFormatPr baseColWidth="10" defaultColWidth="8.83203125" defaultRowHeight="15"/>
  <cols>
    <col min="1" max="1" width="17.5" style="2" customWidth="1"/>
    <col min="2" max="2" width="52.1640625" bestFit="1" customWidth="1"/>
    <col min="3" max="3" width="10.33203125" style="15" bestFit="1" customWidth="1"/>
  </cols>
  <sheetData>
    <row r="1" spans="1:3" s="2" customFormat="1" ht="16" thickBot="1">
      <c r="A1" s="46" t="s">
        <v>183</v>
      </c>
      <c r="B1" s="47" t="s">
        <v>0</v>
      </c>
      <c r="C1" s="48" t="s">
        <v>2</v>
      </c>
    </row>
    <row r="2" spans="1:3">
      <c r="A2" s="38" t="s">
        <v>113</v>
      </c>
      <c r="B2" s="85" t="s">
        <v>301</v>
      </c>
      <c r="C2" s="41">
        <v>19.5</v>
      </c>
    </row>
    <row r="3" spans="1:3">
      <c r="A3" s="38" t="s">
        <v>114</v>
      </c>
      <c r="B3" s="86" t="s">
        <v>115</v>
      </c>
      <c r="C3" s="41">
        <v>14750</v>
      </c>
    </row>
    <row r="4" spans="1:3">
      <c r="A4" s="38" t="s">
        <v>15</v>
      </c>
      <c r="B4" s="86" t="s">
        <v>16</v>
      </c>
      <c r="C4" s="41">
        <v>2.4649999999999997E-4</v>
      </c>
    </row>
    <row r="5" spans="1:3">
      <c r="A5" s="38" t="s">
        <v>27</v>
      </c>
      <c r="B5" s="86" t="s">
        <v>28</v>
      </c>
      <c r="C5" s="41">
        <v>0.85</v>
      </c>
    </row>
    <row r="6" spans="1:3">
      <c r="A6" s="38" t="s">
        <v>31</v>
      </c>
      <c r="B6" s="86" t="s">
        <v>32</v>
      </c>
      <c r="C6" s="41">
        <v>8.3000000000000007</v>
      </c>
    </row>
    <row r="7" spans="1:3">
      <c r="A7" s="38" t="s">
        <v>35</v>
      </c>
      <c r="B7" s="86" t="s">
        <v>36</v>
      </c>
      <c r="C7" s="41">
        <v>27</v>
      </c>
    </row>
    <row r="8" spans="1:3">
      <c r="A8" s="38" t="s">
        <v>37</v>
      </c>
      <c r="B8" s="86" t="s">
        <v>38</v>
      </c>
      <c r="C8" s="41">
        <v>6.8999999999999999E-3</v>
      </c>
    </row>
    <row r="9" spans="1:3">
      <c r="A9" s="38" t="s">
        <v>39</v>
      </c>
      <c r="B9" s="86" t="s">
        <v>40</v>
      </c>
      <c r="C9" s="41">
        <v>11</v>
      </c>
    </row>
    <row r="10" spans="1:3">
      <c r="A10" s="38" t="s">
        <v>9</v>
      </c>
      <c r="B10" s="86" t="s">
        <v>10</v>
      </c>
      <c r="C10" s="41">
        <v>10.199999999999999</v>
      </c>
    </row>
    <row r="11" spans="1:3">
      <c r="A11" s="38" t="s">
        <v>43</v>
      </c>
      <c r="B11" s="86" t="s">
        <v>44</v>
      </c>
      <c r="C11" s="41">
        <v>1.2500000000000001E-2</v>
      </c>
    </row>
    <row r="12" spans="1:3">
      <c r="A12" s="38" t="s">
        <v>45</v>
      </c>
      <c r="B12" s="86" t="s">
        <v>46</v>
      </c>
      <c r="C12" s="41">
        <v>13500</v>
      </c>
    </row>
    <row r="13" spans="1:3" ht="16">
      <c r="A13" s="38" t="s">
        <v>47</v>
      </c>
      <c r="B13" s="87" t="s">
        <v>302</v>
      </c>
      <c r="C13" s="41">
        <v>37500</v>
      </c>
    </row>
    <row r="14" spans="1:3">
      <c r="A14" s="38" t="s">
        <v>48</v>
      </c>
      <c r="B14" s="86" t="s">
        <v>49</v>
      </c>
      <c r="C14" s="41">
        <v>484150</v>
      </c>
    </row>
    <row r="15" spans="1:3">
      <c r="A15" s="38" t="s">
        <v>50</v>
      </c>
      <c r="B15" s="86" t="s">
        <v>51</v>
      </c>
      <c r="C15" s="41">
        <v>2600</v>
      </c>
    </row>
    <row r="16" spans="1:3">
      <c r="A16" s="38" t="s">
        <v>52</v>
      </c>
      <c r="B16" s="86" t="s">
        <v>53</v>
      </c>
      <c r="C16" s="41">
        <v>87.5</v>
      </c>
    </row>
    <row r="17" spans="1:3">
      <c r="A17" s="38" t="s">
        <v>54</v>
      </c>
      <c r="B17" s="86" t="s">
        <v>55</v>
      </c>
      <c r="C17" s="41">
        <v>19500</v>
      </c>
    </row>
    <row r="18" spans="1:3">
      <c r="A18" s="38" t="s">
        <v>58</v>
      </c>
      <c r="B18" s="86" t="s">
        <v>59</v>
      </c>
      <c r="C18" s="41">
        <v>150</v>
      </c>
    </row>
    <row r="19" spans="1:3">
      <c r="A19" s="38" t="s">
        <v>13</v>
      </c>
      <c r="B19" s="86" t="s">
        <v>14</v>
      </c>
      <c r="C19" s="41">
        <v>185</v>
      </c>
    </row>
    <row r="20" spans="1:3">
      <c r="A20" s="38" t="s">
        <v>56</v>
      </c>
      <c r="B20" s="86" t="s">
        <v>57</v>
      </c>
      <c r="C20" s="41">
        <v>1150</v>
      </c>
    </row>
    <row r="21" spans="1:3">
      <c r="A21" s="38" t="s">
        <v>60</v>
      </c>
      <c r="B21" s="86" t="s">
        <v>61</v>
      </c>
      <c r="C21" s="41">
        <v>9400</v>
      </c>
    </row>
    <row r="22" spans="1:3">
      <c r="A22" s="38" t="s">
        <v>62</v>
      </c>
      <c r="B22" s="86" t="s">
        <v>63</v>
      </c>
      <c r="C22" s="41">
        <v>0.11</v>
      </c>
    </row>
    <row r="23" spans="1:3">
      <c r="A23" s="38" t="s">
        <v>64</v>
      </c>
      <c r="B23" s="86" t="s">
        <v>65</v>
      </c>
      <c r="C23" s="41">
        <v>850</v>
      </c>
    </row>
    <row r="24" spans="1:3">
      <c r="A24" s="38" t="s">
        <v>17</v>
      </c>
      <c r="B24" s="86" t="s">
        <v>18</v>
      </c>
      <c r="C24" s="41">
        <v>2600</v>
      </c>
    </row>
    <row r="25" spans="1:3">
      <c r="A25" s="38" t="s">
        <v>21</v>
      </c>
      <c r="B25" s="86" t="s">
        <v>22</v>
      </c>
      <c r="C25" s="41">
        <v>75800</v>
      </c>
    </row>
    <row r="26" spans="1:3">
      <c r="A26" s="38" t="s">
        <v>66</v>
      </c>
      <c r="B26" s="86" t="s">
        <v>67</v>
      </c>
      <c r="C26" s="41">
        <v>0.38500000000000001</v>
      </c>
    </row>
    <row r="27" spans="1:3">
      <c r="A27" s="38" t="s">
        <v>68</v>
      </c>
      <c r="B27" s="86" t="s">
        <v>69</v>
      </c>
      <c r="C27" s="49">
        <v>4.0000000000000003E-5</v>
      </c>
    </row>
    <row r="28" spans="1:3">
      <c r="A28" s="38" t="s">
        <v>25</v>
      </c>
      <c r="B28" s="86" t="s">
        <v>26</v>
      </c>
      <c r="C28" s="41">
        <v>28.5</v>
      </c>
    </row>
    <row r="29" spans="1:3">
      <c r="A29" s="38" t="s">
        <v>71</v>
      </c>
      <c r="B29" s="86" t="s">
        <v>72</v>
      </c>
      <c r="C29" s="41">
        <v>11750</v>
      </c>
    </row>
    <row r="30" spans="1:3">
      <c r="A30" s="38" t="s">
        <v>73</v>
      </c>
      <c r="B30" s="86" t="s">
        <v>74</v>
      </c>
      <c r="C30" s="41">
        <v>12350</v>
      </c>
    </row>
    <row r="31" spans="1:3">
      <c r="A31" s="38" t="s">
        <v>75</v>
      </c>
      <c r="B31" s="86" t="s">
        <v>76</v>
      </c>
      <c r="C31" s="41">
        <v>7.4999999999999997E-2</v>
      </c>
    </row>
    <row r="32" spans="1:3">
      <c r="A32" s="38" t="s">
        <v>77</v>
      </c>
      <c r="B32" s="86" t="s">
        <v>78</v>
      </c>
      <c r="C32" s="41">
        <v>750</v>
      </c>
    </row>
    <row r="33" spans="1:3">
      <c r="A33" s="38" t="s">
        <v>79</v>
      </c>
      <c r="B33" s="86" t="s">
        <v>80</v>
      </c>
      <c r="C33" s="42">
        <v>1200</v>
      </c>
    </row>
    <row r="34" spans="1:3">
      <c r="A34" s="38" t="s">
        <v>81</v>
      </c>
      <c r="B34" s="86" t="s">
        <v>82</v>
      </c>
      <c r="C34" s="41">
        <v>750</v>
      </c>
    </row>
    <row r="35" spans="1:3">
      <c r="A35" s="38" t="s">
        <v>83</v>
      </c>
      <c r="B35" s="86" t="s">
        <v>84</v>
      </c>
      <c r="C35" s="41">
        <v>140</v>
      </c>
    </row>
    <row r="36" spans="1:3">
      <c r="A36" s="38" t="s">
        <v>29</v>
      </c>
      <c r="B36" s="86" t="s">
        <v>30</v>
      </c>
      <c r="C36" s="41">
        <v>49150</v>
      </c>
    </row>
    <row r="37" spans="1:3">
      <c r="A37" s="38" t="s">
        <v>85</v>
      </c>
      <c r="B37" s="86" t="s">
        <v>86</v>
      </c>
      <c r="C37" s="41">
        <v>385</v>
      </c>
    </row>
    <row r="38" spans="1:3">
      <c r="A38" s="38" t="s">
        <v>87</v>
      </c>
      <c r="B38" s="86" t="s">
        <v>88</v>
      </c>
      <c r="C38" s="41">
        <v>25</v>
      </c>
    </row>
    <row r="39" spans="1:3">
      <c r="A39" s="38" t="s">
        <v>89</v>
      </c>
      <c r="B39" s="86" t="s">
        <v>90</v>
      </c>
      <c r="C39" s="41">
        <v>3.3E-3</v>
      </c>
    </row>
    <row r="40" spans="1:3">
      <c r="A40" s="38" t="s">
        <v>91</v>
      </c>
      <c r="B40" s="86" t="s">
        <v>305</v>
      </c>
      <c r="C40" s="41">
        <v>21.1</v>
      </c>
    </row>
    <row r="41" spans="1:3">
      <c r="A41" s="38" t="s">
        <v>92</v>
      </c>
      <c r="B41" s="86" t="s">
        <v>93</v>
      </c>
      <c r="C41" s="41">
        <v>6.5</v>
      </c>
    </row>
    <row r="42" spans="1:3">
      <c r="A42" s="38" t="s">
        <v>94</v>
      </c>
      <c r="B42" s="86" t="s">
        <v>95</v>
      </c>
      <c r="C42" s="41">
        <v>12850</v>
      </c>
    </row>
    <row r="43" spans="1:3">
      <c r="A43" s="38" t="s">
        <v>96</v>
      </c>
      <c r="B43" s="86" t="s">
        <v>97</v>
      </c>
      <c r="C43" s="41">
        <v>2400</v>
      </c>
    </row>
    <row r="44" spans="1:3">
      <c r="A44" s="38" t="s">
        <v>98</v>
      </c>
      <c r="B44" s="86" t="s">
        <v>99</v>
      </c>
      <c r="C44" s="41">
        <v>1500</v>
      </c>
    </row>
    <row r="45" spans="1:3">
      <c r="A45" s="38" t="s">
        <v>100</v>
      </c>
      <c r="B45" s="86" t="s">
        <v>101</v>
      </c>
      <c r="C45" s="41">
        <v>500</v>
      </c>
    </row>
    <row r="46" spans="1:3">
      <c r="A46" s="38" t="s">
        <v>102</v>
      </c>
      <c r="B46" s="86" t="s">
        <v>103</v>
      </c>
      <c r="C46" s="41">
        <v>1440</v>
      </c>
    </row>
    <row r="47" spans="1:3">
      <c r="A47" s="38" t="s">
        <v>33</v>
      </c>
      <c r="B47" s="86" t="s">
        <v>34</v>
      </c>
      <c r="C47" s="41">
        <v>1315</v>
      </c>
    </row>
    <row r="48" spans="1:3">
      <c r="A48" s="38" t="s">
        <v>104</v>
      </c>
      <c r="B48" s="86" t="s">
        <v>105</v>
      </c>
      <c r="C48" s="41">
        <v>155</v>
      </c>
    </row>
    <row r="49" spans="1:3">
      <c r="A49" s="38" t="s">
        <v>106</v>
      </c>
      <c r="B49" s="86" t="s">
        <v>107</v>
      </c>
      <c r="C49" s="41">
        <v>17.5</v>
      </c>
    </row>
    <row r="50" spans="1:3">
      <c r="A50" s="38" t="s">
        <v>108</v>
      </c>
      <c r="B50" s="86" t="s">
        <v>208</v>
      </c>
      <c r="C50" s="41">
        <v>55</v>
      </c>
    </row>
    <row r="51" spans="1:3">
      <c r="A51" s="38" t="s">
        <v>109</v>
      </c>
      <c r="B51" s="86" t="s">
        <v>110</v>
      </c>
      <c r="C51" s="41">
        <v>12.65</v>
      </c>
    </row>
    <row r="52" spans="1:3">
      <c r="A52" s="38" t="s">
        <v>111</v>
      </c>
      <c r="B52" s="86" t="s">
        <v>112</v>
      </c>
      <c r="C52" s="41">
        <v>125.5</v>
      </c>
    </row>
    <row r="53" spans="1:3">
      <c r="A53" s="38" t="s">
        <v>3</v>
      </c>
      <c r="B53" s="86" t="s">
        <v>4</v>
      </c>
      <c r="C53" s="41">
        <v>4100</v>
      </c>
    </row>
    <row r="54" spans="1:3">
      <c r="A54" s="38" t="s">
        <v>5</v>
      </c>
      <c r="B54" s="86" t="s">
        <v>6</v>
      </c>
      <c r="C54" s="41">
        <v>360</v>
      </c>
    </row>
    <row r="55" spans="1:3">
      <c r="A55" s="38" t="s">
        <v>7</v>
      </c>
      <c r="B55" s="86" t="s">
        <v>8</v>
      </c>
      <c r="C55" s="41">
        <v>130</v>
      </c>
    </row>
    <row r="56" spans="1:3">
      <c r="A56" s="38" t="s">
        <v>11</v>
      </c>
      <c r="B56" s="86" t="s">
        <v>12</v>
      </c>
      <c r="C56" s="41">
        <v>1090</v>
      </c>
    </row>
    <row r="57" spans="1:3">
      <c r="A57" s="38" t="s">
        <v>19</v>
      </c>
      <c r="B57" s="86" t="s">
        <v>20</v>
      </c>
      <c r="C57" s="42">
        <v>2665</v>
      </c>
    </row>
    <row r="58" spans="1:3">
      <c r="A58" s="38" t="s">
        <v>23</v>
      </c>
      <c r="B58" s="86" t="s">
        <v>24</v>
      </c>
      <c r="C58" s="41">
        <v>60500</v>
      </c>
    </row>
    <row r="59" spans="1:3" ht="16" thickBot="1">
      <c r="A59" s="39" t="s">
        <v>41</v>
      </c>
      <c r="B59" s="88" t="s">
        <v>42</v>
      </c>
      <c r="C59" s="43">
        <v>2.0499999999999998</v>
      </c>
    </row>
    <row r="61" spans="1:3" ht="47" customHeight="1">
      <c r="A61" s="95" t="s">
        <v>284</v>
      </c>
      <c r="B61" s="95"/>
      <c r="C61" s="95"/>
    </row>
    <row r="63" spans="1:3">
      <c r="A63" s="83"/>
    </row>
  </sheetData>
  <mergeCells count="1">
    <mergeCell ref="A61:C61"/>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E81518-24AB-4B1E-B542-43DE43CAABBC}">
  <dimension ref="A1:AY30"/>
  <sheetViews>
    <sheetView showGridLines="0" zoomScale="150" zoomScaleNormal="150" workbookViewId="0"/>
  </sheetViews>
  <sheetFormatPr baseColWidth="10" defaultColWidth="8.83203125" defaultRowHeight="15"/>
  <cols>
    <col min="1" max="1" width="9" style="2" customWidth="1"/>
    <col min="2" max="2" width="9.6640625" style="15" bestFit="1" customWidth="1"/>
    <col min="3" max="3" width="10.6640625" style="15" bestFit="1" customWidth="1"/>
    <col min="4" max="4" width="9.6640625" style="15" bestFit="1" customWidth="1"/>
    <col min="5" max="49" width="7.6640625" style="15" bestFit="1" customWidth="1"/>
    <col min="50" max="50" width="1.6640625" style="15" customWidth="1"/>
    <col min="51" max="51" width="10.6640625" style="72" bestFit="1" customWidth="1"/>
  </cols>
  <sheetData>
    <row r="1" spans="1:51" s="44" customFormat="1" ht="176" customHeight="1" thickBot="1">
      <c r="A1" s="45" t="s">
        <v>246</v>
      </c>
      <c r="B1" s="21" t="s">
        <v>42</v>
      </c>
      <c r="C1" s="21" t="s">
        <v>69</v>
      </c>
      <c r="D1" s="21" t="s">
        <v>16</v>
      </c>
      <c r="E1" s="21" t="s">
        <v>90</v>
      </c>
      <c r="F1" s="21" t="s">
        <v>44</v>
      </c>
      <c r="G1" s="21" t="s">
        <v>38</v>
      </c>
      <c r="H1" s="21" t="s">
        <v>63</v>
      </c>
      <c r="I1" s="21" t="s">
        <v>67</v>
      </c>
      <c r="J1" s="21" t="s">
        <v>76</v>
      </c>
      <c r="K1" s="21" t="s">
        <v>208</v>
      </c>
      <c r="L1" s="21" t="s">
        <v>88</v>
      </c>
      <c r="M1" s="21" t="s">
        <v>28</v>
      </c>
      <c r="N1" s="21" t="s">
        <v>93</v>
      </c>
      <c r="O1" s="21" t="s">
        <v>107</v>
      </c>
      <c r="P1" s="21" t="s">
        <v>53</v>
      </c>
      <c r="Q1" s="21" t="s">
        <v>84</v>
      </c>
      <c r="R1" s="21" t="s">
        <v>105</v>
      </c>
      <c r="S1" s="21" t="s">
        <v>305</v>
      </c>
      <c r="T1" s="21" t="s">
        <v>36</v>
      </c>
      <c r="U1" s="21" t="s">
        <v>110</v>
      </c>
      <c r="V1" s="21" t="s">
        <v>6</v>
      </c>
      <c r="W1" s="21" t="s">
        <v>40</v>
      </c>
      <c r="X1" s="81" t="s">
        <v>302</v>
      </c>
      <c r="Y1" s="21" t="s">
        <v>8</v>
      </c>
      <c r="Z1" s="21" t="s">
        <v>101</v>
      </c>
      <c r="AA1" s="21" t="s">
        <v>301</v>
      </c>
      <c r="AB1" s="21" t="s">
        <v>32</v>
      </c>
      <c r="AC1" s="21" t="s">
        <v>10</v>
      </c>
      <c r="AD1" s="21" t="s">
        <v>112</v>
      </c>
      <c r="AE1" s="21" t="s">
        <v>55</v>
      </c>
      <c r="AF1" s="21" t="s">
        <v>115</v>
      </c>
      <c r="AG1" s="21" t="s">
        <v>82</v>
      </c>
      <c r="AH1" s="21" t="s">
        <v>26</v>
      </c>
      <c r="AI1" s="21" t="s">
        <v>99</v>
      </c>
      <c r="AJ1" s="21" t="s">
        <v>4</v>
      </c>
      <c r="AK1" s="21" t="s">
        <v>78</v>
      </c>
      <c r="AL1" s="21" t="s">
        <v>97</v>
      </c>
      <c r="AM1" s="21" t="s">
        <v>103</v>
      </c>
      <c r="AN1" s="21" t="s">
        <v>80</v>
      </c>
      <c r="AO1" s="21" t="s">
        <v>20</v>
      </c>
      <c r="AP1" s="21" t="s">
        <v>14</v>
      </c>
      <c r="AQ1" s="21" t="s">
        <v>51</v>
      </c>
      <c r="AR1" s="21" t="s">
        <v>65</v>
      </c>
      <c r="AS1" s="21" t="s">
        <v>61</v>
      </c>
      <c r="AT1" s="21" t="s">
        <v>72</v>
      </c>
      <c r="AU1" s="21" t="s">
        <v>24</v>
      </c>
      <c r="AV1" s="21" t="s">
        <v>67</v>
      </c>
      <c r="AW1" s="21" t="s">
        <v>95</v>
      </c>
      <c r="AX1" s="23"/>
      <c r="AY1" s="73" t="s">
        <v>298</v>
      </c>
    </row>
    <row r="2" spans="1:51">
      <c r="A2" s="33" t="s">
        <v>117</v>
      </c>
      <c r="B2" s="16">
        <v>2.2951024662886801</v>
      </c>
      <c r="C2" s="16">
        <v>40</v>
      </c>
      <c r="D2" s="16">
        <v>54.7667342799189</v>
      </c>
      <c r="E2" s="16" t="s">
        <v>118</v>
      </c>
      <c r="F2" s="16">
        <v>0.152</v>
      </c>
      <c r="G2" s="16">
        <v>4.4927536231884099E-2</v>
      </c>
      <c r="H2" s="16">
        <v>0.16545454545454499</v>
      </c>
      <c r="I2" s="16">
        <v>0.35324675324675298</v>
      </c>
      <c r="J2" s="16" t="s">
        <v>118</v>
      </c>
      <c r="K2" s="16">
        <v>1.3363636363636401E-3</v>
      </c>
      <c r="L2" s="16" t="s">
        <v>118</v>
      </c>
      <c r="M2" s="16">
        <v>3.8705882352941201E-2</v>
      </c>
      <c r="N2" s="16">
        <v>1.96923076923077E-2</v>
      </c>
      <c r="O2" s="16" t="s">
        <v>118</v>
      </c>
      <c r="P2" s="16" t="s">
        <v>118</v>
      </c>
      <c r="Q2" s="16">
        <v>1.9285714285714299E-5</v>
      </c>
      <c r="R2" s="16" t="s">
        <v>118</v>
      </c>
      <c r="S2" s="16">
        <v>4.73933649289099E-4</v>
      </c>
      <c r="T2" s="16">
        <v>1.28148148148148E-3</v>
      </c>
      <c r="U2" s="16" t="s">
        <v>118</v>
      </c>
      <c r="V2" s="16">
        <v>4.7222222222222202E-4</v>
      </c>
      <c r="W2" s="16">
        <v>2.0909090909090899E-3</v>
      </c>
      <c r="X2" s="69" t="s">
        <v>118</v>
      </c>
      <c r="Y2" s="16">
        <v>6.3846153846153805E-5</v>
      </c>
      <c r="Z2" s="16">
        <v>1.588E-3</v>
      </c>
      <c r="AA2" s="16">
        <v>3.0769230769230797E-4</v>
      </c>
      <c r="AB2" s="16" t="s">
        <v>118</v>
      </c>
      <c r="AC2" s="16" t="s">
        <v>118</v>
      </c>
      <c r="AD2" s="69" t="s">
        <v>118</v>
      </c>
      <c r="AE2" s="16" t="s">
        <v>118</v>
      </c>
      <c r="AF2" s="69" t="s">
        <v>118</v>
      </c>
      <c r="AG2" s="16" t="s">
        <v>118</v>
      </c>
      <c r="AH2" s="16" t="s">
        <v>118</v>
      </c>
      <c r="AI2" s="16" t="s">
        <v>118</v>
      </c>
      <c r="AJ2" s="16" t="s">
        <v>118</v>
      </c>
      <c r="AK2" s="16" t="s">
        <v>118</v>
      </c>
      <c r="AL2" s="16" t="s">
        <v>118</v>
      </c>
      <c r="AM2" s="16" t="s">
        <v>118</v>
      </c>
      <c r="AN2" s="16">
        <v>8.8333333333333306E-6</v>
      </c>
      <c r="AO2" s="16" t="s">
        <v>118</v>
      </c>
      <c r="AP2" s="16" t="s">
        <v>118</v>
      </c>
      <c r="AQ2" s="16">
        <v>1.33076923076923E-5</v>
      </c>
      <c r="AR2" s="16" t="s">
        <v>118</v>
      </c>
      <c r="AS2" s="16" t="s">
        <v>118</v>
      </c>
      <c r="AT2" s="69" t="s">
        <v>118</v>
      </c>
      <c r="AU2" s="16" t="s">
        <v>118</v>
      </c>
      <c r="AV2" s="69" t="s">
        <v>118</v>
      </c>
      <c r="AW2" s="16" t="s">
        <v>118</v>
      </c>
      <c r="AX2" s="19"/>
      <c r="AY2" s="57">
        <f>SUM(B2:AW2)</f>
        <v>97.843519646467769</v>
      </c>
    </row>
    <row r="3" spans="1:51">
      <c r="A3" s="33" t="s">
        <v>119</v>
      </c>
      <c r="B3" s="16">
        <v>33.257797752639803</v>
      </c>
      <c r="C3" s="16">
        <v>397.5</v>
      </c>
      <c r="D3" s="16" t="s">
        <v>118</v>
      </c>
      <c r="E3" s="16" t="s">
        <v>118</v>
      </c>
      <c r="F3" s="16">
        <v>1.3280000000000001</v>
      </c>
      <c r="G3" s="16">
        <v>0.24637681159420299</v>
      </c>
      <c r="H3" s="16" t="s">
        <v>118</v>
      </c>
      <c r="I3" s="16">
        <v>0.53246753246753198</v>
      </c>
      <c r="J3" s="16" t="s">
        <v>118</v>
      </c>
      <c r="K3" s="16">
        <v>0.17418181818181799</v>
      </c>
      <c r="L3" s="16">
        <v>0.14000000000000001</v>
      </c>
      <c r="M3" s="16" t="s">
        <v>118</v>
      </c>
      <c r="N3" s="16" t="s">
        <v>118</v>
      </c>
      <c r="O3" s="16" t="s">
        <v>118</v>
      </c>
      <c r="P3" s="16">
        <v>2.2399999999999998E-3</v>
      </c>
      <c r="Q3" s="16">
        <v>1.0285714285714301E-2</v>
      </c>
      <c r="R3" s="16">
        <v>7.4838709677419396E-3</v>
      </c>
      <c r="S3" s="16">
        <v>5.7345971563981003E-3</v>
      </c>
      <c r="T3" s="16" t="s">
        <v>118</v>
      </c>
      <c r="U3" s="16" t="s">
        <v>118</v>
      </c>
      <c r="V3" s="16" t="s">
        <v>118</v>
      </c>
      <c r="W3" s="16" t="s">
        <v>118</v>
      </c>
      <c r="X3" s="16">
        <v>4.8000000000000001E-5</v>
      </c>
      <c r="Y3" s="16" t="s">
        <v>118</v>
      </c>
      <c r="Z3" s="16" t="s">
        <v>118</v>
      </c>
      <c r="AA3" s="16" t="s">
        <v>118</v>
      </c>
      <c r="AB3" s="16" t="s">
        <v>118</v>
      </c>
      <c r="AC3" s="16" t="s">
        <v>118</v>
      </c>
      <c r="AD3" s="16">
        <v>5.8964143426294799E-6</v>
      </c>
      <c r="AE3" s="16" t="s">
        <v>118</v>
      </c>
      <c r="AF3" s="16">
        <v>1.15254237288136E-4</v>
      </c>
      <c r="AG3" s="16" t="s">
        <v>118</v>
      </c>
      <c r="AH3" s="16" t="s">
        <v>118</v>
      </c>
      <c r="AI3" s="16" t="s">
        <v>118</v>
      </c>
      <c r="AJ3" s="16" t="s">
        <v>118</v>
      </c>
      <c r="AK3" s="16" t="s">
        <v>118</v>
      </c>
      <c r="AL3" s="16" t="s">
        <v>118</v>
      </c>
      <c r="AM3" s="16" t="s">
        <v>118</v>
      </c>
      <c r="AN3" s="16" t="s">
        <v>118</v>
      </c>
      <c r="AO3" s="16" t="s">
        <v>118</v>
      </c>
      <c r="AP3" s="16" t="s">
        <v>118</v>
      </c>
      <c r="AQ3" s="16">
        <v>7.2692307692307698E-6</v>
      </c>
      <c r="AR3" s="16" t="s">
        <v>118</v>
      </c>
      <c r="AS3" s="16" t="s">
        <v>118</v>
      </c>
      <c r="AT3" s="69" t="s">
        <v>118</v>
      </c>
      <c r="AU3" s="16" t="s">
        <v>118</v>
      </c>
      <c r="AV3" s="16">
        <v>7.3214285714285702E-6</v>
      </c>
      <c r="AW3" s="16" t="s">
        <v>118</v>
      </c>
      <c r="AX3" s="19"/>
      <c r="AY3" s="57">
        <f t="shared" ref="AY3:AY22" si="0">SUM(B3:AW3)</f>
        <v>433.20475183860412</v>
      </c>
    </row>
    <row r="4" spans="1:51">
      <c r="A4" s="33" t="s">
        <v>120</v>
      </c>
      <c r="B4" s="16">
        <v>3.94611879697035</v>
      </c>
      <c r="C4" s="16">
        <v>205</v>
      </c>
      <c r="D4" s="16" t="s">
        <v>118</v>
      </c>
      <c r="E4" s="16" t="s">
        <v>118</v>
      </c>
      <c r="F4" s="16">
        <v>0.504</v>
      </c>
      <c r="G4" s="16">
        <v>1.3333333333333299</v>
      </c>
      <c r="H4" s="16">
        <v>6.18181818181818E-2</v>
      </c>
      <c r="I4" s="16">
        <v>8.1298701298701301E-2</v>
      </c>
      <c r="J4" s="16" t="s">
        <v>118</v>
      </c>
      <c r="K4" s="16">
        <v>3.6909090909090898E-2</v>
      </c>
      <c r="L4" s="16">
        <v>1.6E-2</v>
      </c>
      <c r="M4" s="16" t="s">
        <v>118</v>
      </c>
      <c r="N4" s="16">
        <v>1.7384615384615401E-3</v>
      </c>
      <c r="O4" s="16" t="s">
        <v>118</v>
      </c>
      <c r="P4" s="16">
        <v>4.4342857142857102E-4</v>
      </c>
      <c r="Q4" s="16">
        <v>3.9500000000000004E-3</v>
      </c>
      <c r="R4" s="16">
        <v>2.64516129032258E-5</v>
      </c>
      <c r="S4" s="16">
        <v>5.1658767772511799E-3</v>
      </c>
      <c r="T4" s="16">
        <v>1.55555555555556E-4</v>
      </c>
      <c r="U4" s="16" t="s">
        <v>118</v>
      </c>
      <c r="V4" s="16" t="s">
        <v>118</v>
      </c>
      <c r="W4" s="16" t="s">
        <v>118</v>
      </c>
      <c r="X4" s="16">
        <v>5.8666666666666701E-6</v>
      </c>
      <c r="Y4" s="16" t="s">
        <v>118</v>
      </c>
      <c r="Z4" s="16" t="s">
        <v>118</v>
      </c>
      <c r="AA4" s="16" t="s">
        <v>118</v>
      </c>
      <c r="AB4" s="16" t="s">
        <v>118</v>
      </c>
      <c r="AC4" s="16" t="s">
        <v>118</v>
      </c>
      <c r="AD4" s="16">
        <v>5.8167330677290801E-5</v>
      </c>
      <c r="AE4" s="16" t="s">
        <v>118</v>
      </c>
      <c r="AF4" s="16">
        <v>2.3457627118644099E-5</v>
      </c>
      <c r="AG4" s="69" t="s">
        <v>118</v>
      </c>
      <c r="AH4" s="16">
        <v>1.0877192982456099E-4</v>
      </c>
      <c r="AI4" s="16" t="s">
        <v>118</v>
      </c>
      <c r="AJ4" s="16" t="s">
        <v>118</v>
      </c>
      <c r="AK4" s="16" t="s">
        <v>118</v>
      </c>
      <c r="AL4" s="16" t="s">
        <v>118</v>
      </c>
      <c r="AM4" s="16" t="s">
        <v>118</v>
      </c>
      <c r="AN4" s="16" t="s">
        <v>118</v>
      </c>
      <c r="AO4" s="16" t="s">
        <v>118</v>
      </c>
      <c r="AP4" s="16" t="s">
        <v>118</v>
      </c>
      <c r="AQ4" s="16">
        <v>7.3076923076923102E-6</v>
      </c>
      <c r="AR4" s="16" t="s">
        <v>118</v>
      </c>
      <c r="AS4" s="16" t="s">
        <v>118</v>
      </c>
      <c r="AT4" s="69" t="s">
        <v>118</v>
      </c>
      <c r="AU4" s="16" t="s">
        <v>118</v>
      </c>
      <c r="AV4" s="69" t="s">
        <v>118</v>
      </c>
      <c r="AW4" s="16" t="s">
        <v>118</v>
      </c>
      <c r="AX4" s="19"/>
      <c r="AY4" s="57">
        <f t="shared" si="0"/>
        <v>210.99116144963185</v>
      </c>
    </row>
    <row r="5" spans="1:51">
      <c r="A5" s="33" t="s">
        <v>121</v>
      </c>
      <c r="B5" s="16">
        <v>7.5802915434810201</v>
      </c>
      <c r="C5" s="16">
        <v>385</v>
      </c>
      <c r="D5" s="16">
        <v>74.239350912778903</v>
      </c>
      <c r="E5" s="16" t="s">
        <v>118</v>
      </c>
      <c r="F5" s="16">
        <v>1.056</v>
      </c>
      <c r="G5" s="16" t="s">
        <v>118</v>
      </c>
      <c r="H5" s="16">
        <v>0.59909090909090901</v>
      </c>
      <c r="I5" s="16">
        <v>0.144415584415584</v>
      </c>
      <c r="J5" s="16" t="s">
        <v>118</v>
      </c>
      <c r="K5" s="16">
        <v>2.0727272727272698E-2</v>
      </c>
      <c r="L5" s="16">
        <v>3.5999999999999997E-2</v>
      </c>
      <c r="M5" s="16">
        <v>8.3058823529411796E-2</v>
      </c>
      <c r="N5" s="16" t="s">
        <v>118</v>
      </c>
      <c r="O5" s="16" t="s">
        <v>118</v>
      </c>
      <c r="P5" s="16">
        <v>8.4571428571428593E-3</v>
      </c>
      <c r="Q5" s="16" t="s">
        <v>118</v>
      </c>
      <c r="R5" s="16" t="s">
        <v>118</v>
      </c>
      <c r="S5" s="16">
        <v>5.1658767772511799E-3</v>
      </c>
      <c r="T5" s="16">
        <v>1.4666666666666699E-3</v>
      </c>
      <c r="U5" s="16" t="s">
        <v>118</v>
      </c>
      <c r="V5" s="16" t="s">
        <v>118</v>
      </c>
      <c r="W5" s="16" t="s">
        <v>118</v>
      </c>
      <c r="X5" s="16">
        <v>9.3333333333333292E-6</v>
      </c>
      <c r="Y5" s="16">
        <v>1.1307692307692299E-3</v>
      </c>
      <c r="Z5" s="16" t="s">
        <v>118</v>
      </c>
      <c r="AA5" s="16">
        <v>3.48717948717949E-4</v>
      </c>
      <c r="AB5" s="16" t="s">
        <v>118</v>
      </c>
      <c r="AC5" s="16" t="s">
        <v>118</v>
      </c>
      <c r="AD5" s="69" t="s">
        <v>118</v>
      </c>
      <c r="AE5" s="16">
        <v>1.07692307692308E-5</v>
      </c>
      <c r="AF5" s="16">
        <v>5.2677966101694897E-5</v>
      </c>
      <c r="AG5" s="69" t="s">
        <v>118</v>
      </c>
      <c r="AH5" s="16" t="s">
        <v>118</v>
      </c>
      <c r="AI5" s="16" t="s">
        <v>118</v>
      </c>
      <c r="AJ5" s="16" t="s">
        <v>118</v>
      </c>
      <c r="AK5" s="16" t="s">
        <v>118</v>
      </c>
      <c r="AL5" s="16">
        <v>5.1666666666666698E-5</v>
      </c>
      <c r="AM5" s="16" t="s">
        <v>118</v>
      </c>
      <c r="AN5" s="16">
        <v>1.3499999999999999E-5</v>
      </c>
      <c r="AO5" s="16">
        <v>1.99249530956848E-5</v>
      </c>
      <c r="AP5" s="16" t="s">
        <v>118</v>
      </c>
      <c r="AQ5" s="16">
        <v>3.4038461538461497E-5</v>
      </c>
      <c r="AR5" s="16">
        <v>4.1882352941176498E-5</v>
      </c>
      <c r="AS5" s="16" t="s">
        <v>118</v>
      </c>
      <c r="AT5" s="69" t="s">
        <v>118</v>
      </c>
      <c r="AU5" s="16" t="s">
        <v>118</v>
      </c>
      <c r="AV5" s="69" t="s">
        <v>118</v>
      </c>
      <c r="AW5" s="16" t="s">
        <v>118</v>
      </c>
      <c r="AX5" s="19"/>
      <c r="AY5" s="57">
        <f t="shared" si="0"/>
        <v>468.77573801246808</v>
      </c>
    </row>
    <row r="6" spans="1:51">
      <c r="A6" s="33" t="s">
        <v>347</v>
      </c>
      <c r="B6" s="16">
        <v>1.99847359996288</v>
      </c>
      <c r="C6" s="16">
        <v>15.25</v>
      </c>
      <c r="D6" s="16">
        <v>14.198782961460401</v>
      </c>
      <c r="E6" s="16" t="s">
        <v>118</v>
      </c>
      <c r="F6" s="16">
        <v>0.27200000000000002</v>
      </c>
      <c r="G6" s="16">
        <v>0.173913043478261</v>
      </c>
      <c r="H6" s="16">
        <v>0.58727272727272695</v>
      </c>
      <c r="I6" s="16">
        <v>9.4285714285714306E-2</v>
      </c>
      <c r="J6" s="16">
        <v>0.26533333333333298</v>
      </c>
      <c r="K6" s="16">
        <v>4.1999999999999997E-3</v>
      </c>
      <c r="L6" s="16">
        <v>1.6E-2</v>
      </c>
      <c r="M6" s="16">
        <v>0.127058823529412</v>
      </c>
      <c r="N6" s="16" t="s">
        <v>118</v>
      </c>
      <c r="O6" s="16" t="s">
        <v>118</v>
      </c>
      <c r="P6" s="16">
        <v>3.1085714285714302E-3</v>
      </c>
      <c r="Q6" s="16">
        <v>4.0000000000000003E-5</v>
      </c>
      <c r="R6" s="16">
        <v>8.4516129032258106E-5</v>
      </c>
      <c r="S6" s="16">
        <v>5.2606635071090002E-3</v>
      </c>
      <c r="T6" s="16">
        <v>1.8814814814814801E-3</v>
      </c>
      <c r="U6" s="16" t="s">
        <v>118</v>
      </c>
      <c r="V6" s="16" t="s">
        <v>118</v>
      </c>
      <c r="W6" s="16" t="s">
        <v>118</v>
      </c>
      <c r="X6" s="69" t="s">
        <v>118</v>
      </c>
      <c r="Y6" s="16">
        <v>1.0461538461538501E-3</v>
      </c>
      <c r="Z6" s="16">
        <v>7.7200000000000006E-5</v>
      </c>
      <c r="AA6" s="16">
        <v>4.1538461538461499E-4</v>
      </c>
      <c r="AB6" s="16" t="s">
        <v>118</v>
      </c>
      <c r="AC6" s="16" t="s">
        <v>118</v>
      </c>
      <c r="AD6" s="69" t="s">
        <v>118</v>
      </c>
      <c r="AE6" s="16" t="s">
        <v>118</v>
      </c>
      <c r="AF6" s="16">
        <v>9.2203389830508492E-6</v>
      </c>
      <c r="AG6" s="69" t="s">
        <v>118</v>
      </c>
      <c r="AH6" s="16" t="s">
        <v>118</v>
      </c>
      <c r="AI6" s="16" t="s">
        <v>118</v>
      </c>
      <c r="AJ6" s="16" t="s">
        <v>118</v>
      </c>
      <c r="AK6" s="16">
        <v>7.6000000000000004E-5</v>
      </c>
      <c r="AL6" s="16">
        <v>4.0958333333333297E-5</v>
      </c>
      <c r="AM6" s="16" t="s">
        <v>118</v>
      </c>
      <c r="AN6" s="16">
        <v>1.8583333333333302E-5</v>
      </c>
      <c r="AO6" s="16">
        <v>4.8780487804878099E-5</v>
      </c>
      <c r="AP6" s="16" t="s">
        <v>118</v>
      </c>
      <c r="AQ6" s="16">
        <v>4.38461538461538E-5</v>
      </c>
      <c r="AR6" s="16">
        <v>5.1764705882352896E-6</v>
      </c>
      <c r="AS6" s="16" t="s">
        <v>118</v>
      </c>
      <c r="AT6" s="69" t="s">
        <v>118</v>
      </c>
      <c r="AU6" s="16" t="s">
        <v>118</v>
      </c>
      <c r="AV6" s="69" t="s">
        <v>118</v>
      </c>
      <c r="AW6" s="16" t="s">
        <v>118</v>
      </c>
      <c r="AX6" s="19"/>
      <c r="AY6" s="57">
        <f t="shared" si="0"/>
        <v>32.99947673944834</v>
      </c>
    </row>
    <row r="7" spans="1:51">
      <c r="A7" s="33" t="s">
        <v>272</v>
      </c>
      <c r="B7" s="16">
        <v>2.35769484077304</v>
      </c>
      <c r="C7" s="16">
        <v>42.5</v>
      </c>
      <c r="D7" s="16" t="s">
        <v>118</v>
      </c>
      <c r="E7" s="16" t="s">
        <v>118</v>
      </c>
      <c r="F7" s="16" t="s">
        <v>118</v>
      </c>
      <c r="G7" s="16">
        <v>1.4202898550724601</v>
      </c>
      <c r="H7" s="16">
        <v>4.8181818181818201E-2</v>
      </c>
      <c r="I7" s="16">
        <v>4.2337662337662299E-2</v>
      </c>
      <c r="J7" s="16" t="s">
        <v>118</v>
      </c>
      <c r="K7" s="16">
        <v>0.106909090909091</v>
      </c>
      <c r="L7" s="16">
        <v>3.5999999999999997E-2</v>
      </c>
      <c r="M7" s="16" t="s">
        <v>118</v>
      </c>
      <c r="N7" s="16">
        <v>6.0923076923076903E-3</v>
      </c>
      <c r="O7" s="16" t="s">
        <v>118</v>
      </c>
      <c r="P7" s="16">
        <v>2.0457142857142899E-2</v>
      </c>
      <c r="Q7" s="16">
        <v>9.0714285714285699E-5</v>
      </c>
      <c r="R7" s="16">
        <v>2.1999999999999999E-5</v>
      </c>
      <c r="S7" s="16">
        <v>3.6018957345971598E-4</v>
      </c>
      <c r="T7" s="16" t="s">
        <v>118</v>
      </c>
      <c r="U7" s="16" t="s">
        <v>118</v>
      </c>
      <c r="V7" s="16">
        <v>1.6694444444444401E-4</v>
      </c>
      <c r="W7" s="16">
        <v>5.2727272727272703E-4</v>
      </c>
      <c r="X7" s="16">
        <v>7.9999999999999996E-6</v>
      </c>
      <c r="Y7" s="16" t="s">
        <v>118</v>
      </c>
      <c r="Z7" s="16" t="s">
        <v>118</v>
      </c>
      <c r="AA7" s="16">
        <v>1.34358974358974E-3</v>
      </c>
      <c r="AB7" s="16" t="s">
        <v>118</v>
      </c>
      <c r="AC7" s="16" t="s">
        <v>118</v>
      </c>
      <c r="AD7" s="16">
        <v>2.39043824701195E-5</v>
      </c>
      <c r="AE7" s="16">
        <v>2.66666666666667E-5</v>
      </c>
      <c r="AF7" s="16">
        <v>5.9118644067796599E-6</v>
      </c>
      <c r="AG7" s="69" t="s">
        <v>118</v>
      </c>
      <c r="AH7" s="16" t="s">
        <v>118</v>
      </c>
      <c r="AI7" s="16" t="s">
        <v>118</v>
      </c>
      <c r="AJ7" s="16" t="s">
        <v>118</v>
      </c>
      <c r="AK7" s="16">
        <v>5.0133333333333303E-5</v>
      </c>
      <c r="AL7" s="16">
        <v>7.5833333333333297E-5</v>
      </c>
      <c r="AM7" s="16">
        <v>5.6736111111111103E-5</v>
      </c>
      <c r="AN7" s="16" t="s">
        <v>118</v>
      </c>
      <c r="AO7" s="16" t="s">
        <v>118</v>
      </c>
      <c r="AP7" s="16" t="s">
        <v>118</v>
      </c>
      <c r="AQ7" s="16">
        <v>5.6538461538461503E-6</v>
      </c>
      <c r="AR7" s="16" t="s">
        <v>118</v>
      </c>
      <c r="AS7" s="16" t="s">
        <v>118</v>
      </c>
      <c r="AT7" s="69" t="s">
        <v>118</v>
      </c>
      <c r="AU7" s="69" t="s">
        <v>118</v>
      </c>
      <c r="AV7" s="69" t="s">
        <v>118</v>
      </c>
      <c r="AW7" s="16" t="s">
        <v>118</v>
      </c>
      <c r="AX7" s="19"/>
      <c r="AY7" s="57">
        <f t="shared" si="0"/>
        <v>46.540726268135479</v>
      </c>
    </row>
    <row r="8" spans="1:51">
      <c r="A8" s="33" t="s">
        <v>122</v>
      </c>
      <c r="B8" s="16">
        <v>4.6758356462298902</v>
      </c>
      <c r="C8" s="16" t="s">
        <v>118</v>
      </c>
      <c r="D8" s="16" t="s">
        <v>118</v>
      </c>
      <c r="E8" s="16" t="s">
        <v>118</v>
      </c>
      <c r="F8" s="16">
        <v>0.752</v>
      </c>
      <c r="G8" s="16">
        <v>0.12753623188405799</v>
      </c>
      <c r="H8" s="16" t="s">
        <v>118</v>
      </c>
      <c r="I8" s="16">
        <v>9.8181818181818203E-2</v>
      </c>
      <c r="J8" s="16" t="s">
        <v>118</v>
      </c>
      <c r="K8" s="16">
        <v>6.4000000000000003E-3</v>
      </c>
      <c r="L8" s="16" t="s">
        <v>118</v>
      </c>
      <c r="M8" s="16" t="s">
        <v>118</v>
      </c>
      <c r="N8" s="16" t="s">
        <v>118</v>
      </c>
      <c r="O8" s="16" t="s">
        <v>118</v>
      </c>
      <c r="P8" s="16">
        <v>8.6857142857142903E-5</v>
      </c>
      <c r="Q8" s="16" t="s">
        <v>118</v>
      </c>
      <c r="R8" s="16" t="s">
        <v>118</v>
      </c>
      <c r="S8" s="16" t="s">
        <v>118</v>
      </c>
      <c r="T8" s="16" t="s">
        <v>118</v>
      </c>
      <c r="U8" s="16" t="s">
        <v>118</v>
      </c>
      <c r="V8" s="16">
        <v>8.0555555555555597E-5</v>
      </c>
      <c r="W8" s="16" t="s">
        <v>118</v>
      </c>
      <c r="X8" s="16">
        <v>6.1333333333333302E-6</v>
      </c>
      <c r="Y8" s="16">
        <v>2.0384615384615401E-4</v>
      </c>
      <c r="Z8" s="16">
        <v>1.2659999999999999E-4</v>
      </c>
      <c r="AA8" s="16">
        <v>1.3333333333333299E-4</v>
      </c>
      <c r="AB8" s="16">
        <v>9.1566265060240998E-4</v>
      </c>
      <c r="AC8" s="16" t="s">
        <v>118</v>
      </c>
      <c r="AD8" s="16">
        <v>7.9681274900398406E-6</v>
      </c>
      <c r="AE8" s="16">
        <v>1.5128205128205101E-4</v>
      </c>
      <c r="AF8" s="16">
        <v>7.6610169491525392E-6</v>
      </c>
      <c r="AG8" s="69" t="s">
        <v>118</v>
      </c>
      <c r="AH8" s="16" t="s">
        <v>118</v>
      </c>
      <c r="AI8" s="16" t="s">
        <v>118</v>
      </c>
      <c r="AJ8" s="16" t="s">
        <v>118</v>
      </c>
      <c r="AK8" s="16" t="s">
        <v>118</v>
      </c>
      <c r="AL8" s="16">
        <v>7.5416666666666701E-6</v>
      </c>
      <c r="AM8" s="16" t="s">
        <v>118</v>
      </c>
      <c r="AN8" s="16" t="s">
        <v>118</v>
      </c>
      <c r="AO8" s="16" t="s">
        <v>118</v>
      </c>
      <c r="AP8" s="16" t="s">
        <v>118</v>
      </c>
      <c r="AQ8" s="69" t="s">
        <v>118</v>
      </c>
      <c r="AR8" s="16" t="s">
        <v>118</v>
      </c>
      <c r="AS8" s="16" t="s">
        <v>118</v>
      </c>
      <c r="AT8" s="69" t="s">
        <v>118</v>
      </c>
      <c r="AU8" s="16" t="s">
        <v>118</v>
      </c>
      <c r="AV8" s="69" t="s">
        <v>118</v>
      </c>
      <c r="AW8" s="69" t="s">
        <v>118</v>
      </c>
      <c r="AX8" s="19"/>
      <c r="AY8" s="57">
        <f t="shared" si="0"/>
        <v>5.6616811373276823</v>
      </c>
    </row>
    <row r="9" spans="1:51">
      <c r="A9" s="33" t="s">
        <v>123</v>
      </c>
      <c r="B9" s="16">
        <v>6.48491472401526</v>
      </c>
      <c r="C9" s="16">
        <v>175</v>
      </c>
      <c r="D9" s="16" t="s">
        <v>118</v>
      </c>
      <c r="E9" s="16" t="s">
        <v>118</v>
      </c>
      <c r="F9" s="16">
        <v>0.16800000000000001</v>
      </c>
      <c r="G9" s="16">
        <v>0.11304347826087</v>
      </c>
      <c r="H9" s="16">
        <v>0.36454545454545501</v>
      </c>
      <c r="I9" s="16">
        <v>0.32467532467532501</v>
      </c>
      <c r="J9" s="16" t="s">
        <v>118</v>
      </c>
      <c r="K9" s="16">
        <v>6.9272727272727305E-2</v>
      </c>
      <c r="L9" s="16">
        <v>0.02</v>
      </c>
      <c r="M9" s="16" t="s">
        <v>118</v>
      </c>
      <c r="N9" s="16">
        <v>5.0461538461538502E-2</v>
      </c>
      <c r="O9" s="16">
        <v>6.4571428571428603E-4</v>
      </c>
      <c r="P9" s="16">
        <v>2.6285714285714302E-4</v>
      </c>
      <c r="Q9" s="16">
        <v>6.9999999999999994E-5</v>
      </c>
      <c r="R9" s="16">
        <v>2.18709677419355E-4</v>
      </c>
      <c r="S9" s="16">
        <v>2.8862559241706201E-3</v>
      </c>
      <c r="T9" s="16">
        <v>3.3370370370370398E-3</v>
      </c>
      <c r="U9" s="16" t="s">
        <v>118</v>
      </c>
      <c r="V9" s="16">
        <v>3.5277777777777799E-3</v>
      </c>
      <c r="W9" s="16">
        <v>3.4909090909090901E-3</v>
      </c>
      <c r="X9" s="16">
        <v>5.8666666666666701E-6</v>
      </c>
      <c r="Y9" s="16">
        <v>1.9384615384615401E-4</v>
      </c>
      <c r="Z9" s="16" t="s">
        <v>118</v>
      </c>
      <c r="AA9" s="16" t="s">
        <v>118</v>
      </c>
      <c r="AB9" s="16" t="s">
        <v>118</v>
      </c>
      <c r="AC9" s="16" t="s">
        <v>118</v>
      </c>
      <c r="AD9" s="16">
        <v>1.9123505976095599E-5</v>
      </c>
      <c r="AE9" s="16" t="s">
        <v>118</v>
      </c>
      <c r="AF9" s="16">
        <v>1.9661016949152501E-5</v>
      </c>
      <c r="AG9" s="16" t="s">
        <v>118</v>
      </c>
      <c r="AH9" s="16" t="s">
        <v>118</v>
      </c>
      <c r="AI9" s="16" t="s">
        <v>118</v>
      </c>
      <c r="AJ9" s="16">
        <v>8.3414634146341502E-5</v>
      </c>
      <c r="AK9" s="16" t="s">
        <v>118</v>
      </c>
      <c r="AL9" s="16" t="s">
        <v>118</v>
      </c>
      <c r="AM9" s="16" t="s">
        <v>118</v>
      </c>
      <c r="AN9" s="16" t="s">
        <v>118</v>
      </c>
      <c r="AO9" s="16" t="s">
        <v>118</v>
      </c>
      <c r="AP9" s="16" t="s">
        <v>118</v>
      </c>
      <c r="AQ9" s="16">
        <v>4.57692307692308E-5</v>
      </c>
      <c r="AR9" s="16" t="s">
        <v>118</v>
      </c>
      <c r="AS9" s="16" t="s">
        <v>118</v>
      </c>
      <c r="AT9" s="16">
        <v>3.65957446808511E-5</v>
      </c>
      <c r="AU9" s="16">
        <v>8.2644628099173607E-6</v>
      </c>
      <c r="AV9" s="69" t="s">
        <v>118</v>
      </c>
      <c r="AW9" s="69" t="s">
        <v>118</v>
      </c>
      <c r="AX9" s="19"/>
      <c r="AY9" s="57">
        <f t="shared" si="0"/>
        <v>182.60976504958296</v>
      </c>
    </row>
    <row r="10" spans="1:51">
      <c r="A10" s="33" t="s">
        <v>271</v>
      </c>
      <c r="B10" s="16">
        <v>2.6233940355676699</v>
      </c>
      <c r="C10" s="16" t="s">
        <v>118</v>
      </c>
      <c r="D10" s="16" t="s">
        <v>118</v>
      </c>
      <c r="E10" s="16" t="s">
        <v>118</v>
      </c>
      <c r="F10" s="16">
        <v>0.112</v>
      </c>
      <c r="G10" s="16" t="s">
        <v>118</v>
      </c>
      <c r="H10" s="16">
        <v>6.9090909090909106E-2</v>
      </c>
      <c r="I10" s="16" t="s">
        <v>118</v>
      </c>
      <c r="J10" s="16" t="s">
        <v>118</v>
      </c>
      <c r="K10" s="16">
        <v>7.4000000000000003E-3</v>
      </c>
      <c r="L10" s="16">
        <v>8.0000000000000002E-3</v>
      </c>
      <c r="M10" s="16" t="s">
        <v>118</v>
      </c>
      <c r="N10" s="16" t="s">
        <v>118</v>
      </c>
      <c r="O10" s="16" t="s">
        <v>118</v>
      </c>
      <c r="P10" s="16">
        <v>2.8571428571428601E-5</v>
      </c>
      <c r="Q10" s="16" t="s">
        <v>118</v>
      </c>
      <c r="R10" s="16" t="s">
        <v>118</v>
      </c>
      <c r="S10" s="16" t="s">
        <v>118</v>
      </c>
      <c r="T10" s="16" t="s">
        <v>118</v>
      </c>
      <c r="U10" s="16" t="s">
        <v>118</v>
      </c>
      <c r="V10" s="16" t="s">
        <v>118</v>
      </c>
      <c r="W10" s="16" t="s">
        <v>118</v>
      </c>
      <c r="X10" s="16">
        <v>6.3999999999999997E-6</v>
      </c>
      <c r="Y10" s="16" t="s">
        <v>118</v>
      </c>
      <c r="Z10" s="16" t="s">
        <v>118</v>
      </c>
      <c r="AA10" s="16" t="s">
        <v>118</v>
      </c>
      <c r="AB10" s="16" t="s">
        <v>118</v>
      </c>
      <c r="AC10" s="16" t="s">
        <v>118</v>
      </c>
      <c r="AD10" s="16" t="s">
        <v>118</v>
      </c>
      <c r="AE10" s="16" t="s">
        <v>118</v>
      </c>
      <c r="AF10" s="16">
        <v>2.2440677966101701E-5</v>
      </c>
      <c r="AG10" s="16" t="s">
        <v>118</v>
      </c>
      <c r="AH10" s="16" t="s">
        <v>118</v>
      </c>
      <c r="AI10" s="69" t="s">
        <v>118</v>
      </c>
      <c r="AJ10" s="16" t="s">
        <v>118</v>
      </c>
      <c r="AK10" s="16" t="s">
        <v>118</v>
      </c>
      <c r="AL10" s="16" t="s">
        <v>118</v>
      </c>
      <c r="AM10" s="16" t="s">
        <v>118</v>
      </c>
      <c r="AN10" s="16" t="s">
        <v>118</v>
      </c>
      <c r="AO10" s="16">
        <v>1.16697936210131E-5</v>
      </c>
      <c r="AP10" s="16" t="s">
        <v>118</v>
      </c>
      <c r="AQ10" s="69" t="s">
        <v>118</v>
      </c>
      <c r="AR10" s="16" t="s">
        <v>118</v>
      </c>
      <c r="AS10" s="16" t="s">
        <v>118</v>
      </c>
      <c r="AT10" s="69" t="s">
        <v>118</v>
      </c>
      <c r="AU10" s="16" t="s">
        <v>118</v>
      </c>
      <c r="AV10" s="69" t="s">
        <v>118</v>
      </c>
      <c r="AW10" s="69" t="s">
        <v>118</v>
      </c>
      <c r="AX10" s="19"/>
      <c r="AY10" s="57">
        <f t="shared" si="0"/>
        <v>2.8199540265587384</v>
      </c>
    </row>
    <row r="11" spans="1:51">
      <c r="A11" s="33" t="s">
        <v>348</v>
      </c>
      <c r="B11" s="16">
        <v>2.09399314421458</v>
      </c>
      <c r="C11" s="16" t="s">
        <v>118</v>
      </c>
      <c r="D11" s="16" t="s">
        <v>118</v>
      </c>
      <c r="E11" s="16" t="s">
        <v>118</v>
      </c>
      <c r="F11" s="16" t="s">
        <v>118</v>
      </c>
      <c r="G11" s="16" t="s">
        <v>118</v>
      </c>
      <c r="H11" s="16">
        <v>6.7272727272727303E-2</v>
      </c>
      <c r="I11" s="16" t="s">
        <v>118</v>
      </c>
      <c r="J11" s="16" t="s">
        <v>118</v>
      </c>
      <c r="K11" s="16">
        <v>1.1818181818181799E-3</v>
      </c>
      <c r="L11" s="16">
        <v>2.4E-2</v>
      </c>
      <c r="M11" s="16" t="s">
        <v>118</v>
      </c>
      <c r="N11" s="16" t="s">
        <v>118</v>
      </c>
      <c r="O11" s="16" t="s">
        <v>118</v>
      </c>
      <c r="P11" s="16">
        <v>6.0571428571428603E-4</v>
      </c>
      <c r="Q11" s="16" t="s">
        <v>118</v>
      </c>
      <c r="R11" s="16">
        <v>1.3225806451612899E-3</v>
      </c>
      <c r="S11" s="16" t="s">
        <v>118</v>
      </c>
      <c r="T11" s="16">
        <v>3.2592592592592601E-4</v>
      </c>
      <c r="U11" s="16" t="s">
        <v>118</v>
      </c>
      <c r="V11" s="16">
        <v>2.0833333333333299E-4</v>
      </c>
      <c r="W11" s="16" t="s">
        <v>118</v>
      </c>
      <c r="X11" s="69" t="s">
        <v>118</v>
      </c>
      <c r="Y11" s="16" t="s">
        <v>118</v>
      </c>
      <c r="Z11" s="16" t="s">
        <v>118</v>
      </c>
      <c r="AA11" s="16" t="s">
        <v>118</v>
      </c>
      <c r="AB11" s="16" t="s">
        <v>118</v>
      </c>
      <c r="AC11" s="16" t="s">
        <v>118</v>
      </c>
      <c r="AD11" s="16">
        <v>2.3107569721115502E-6</v>
      </c>
      <c r="AE11" s="16" t="s">
        <v>118</v>
      </c>
      <c r="AF11" s="16" t="s">
        <v>118</v>
      </c>
      <c r="AG11" s="16" t="s">
        <v>118</v>
      </c>
      <c r="AH11" s="16" t="s">
        <v>118</v>
      </c>
      <c r="AI11" s="16" t="s">
        <v>118</v>
      </c>
      <c r="AJ11" s="16" t="s">
        <v>118</v>
      </c>
      <c r="AK11" s="16" t="s">
        <v>118</v>
      </c>
      <c r="AL11" s="16" t="s">
        <v>118</v>
      </c>
      <c r="AM11" s="16" t="s">
        <v>118</v>
      </c>
      <c r="AN11" s="16" t="s">
        <v>118</v>
      </c>
      <c r="AO11" s="16" t="s">
        <v>118</v>
      </c>
      <c r="AP11" s="16" t="s">
        <v>118</v>
      </c>
      <c r="AQ11" s="69" t="s">
        <v>118</v>
      </c>
      <c r="AR11" s="16" t="s">
        <v>118</v>
      </c>
      <c r="AS11" s="16">
        <v>3.7340425531914899E-5</v>
      </c>
      <c r="AT11" s="69" t="s">
        <v>118</v>
      </c>
      <c r="AU11" s="16" t="s">
        <v>118</v>
      </c>
      <c r="AV11" s="69" t="s">
        <v>118</v>
      </c>
      <c r="AW11" s="69" t="s">
        <v>118</v>
      </c>
      <c r="AX11" s="19"/>
      <c r="AY11" s="57">
        <f t="shared" si="0"/>
        <v>2.1889498950417643</v>
      </c>
    </row>
    <row r="12" spans="1:51">
      <c r="A12" s="33" t="s">
        <v>349</v>
      </c>
      <c r="B12" s="16">
        <v>8.6043216136564293</v>
      </c>
      <c r="C12" s="16">
        <v>1952.5</v>
      </c>
      <c r="D12" s="16">
        <v>313.18458417849899</v>
      </c>
      <c r="E12" s="16" t="s">
        <v>118</v>
      </c>
      <c r="F12" s="16">
        <v>1.3919999999999999</v>
      </c>
      <c r="G12" s="16">
        <v>0.26086956521739102</v>
      </c>
      <c r="H12" s="16">
        <v>1.02727272727273</v>
      </c>
      <c r="I12" s="16">
        <v>0.20337662337662299</v>
      </c>
      <c r="J12" s="16" t="s">
        <v>118</v>
      </c>
      <c r="K12" s="16">
        <v>0.12818181818181801</v>
      </c>
      <c r="L12" s="16">
        <v>0.104</v>
      </c>
      <c r="M12" s="16">
        <v>0.13411764705882401</v>
      </c>
      <c r="N12" s="16">
        <v>7.5230769230769197E-3</v>
      </c>
      <c r="O12" s="16">
        <v>2.24E-2</v>
      </c>
      <c r="P12" s="16">
        <v>6.1828571428571401E-3</v>
      </c>
      <c r="Q12" s="16">
        <v>3.52857142857143E-3</v>
      </c>
      <c r="R12" s="16">
        <v>4.3870967741935502E-5</v>
      </c>
      <c r="S12" s="16">
        <v>5.63981042654028E-3</v>
      </c>
      <c r="T12" s="16">
        <v>4.07407407407407E-4</v>
      </c>
      <c r="U12" s="16" t="s">
        <v>118</v>
      </c>
      <c r="V12" s="16">
        <v>1.61111111111111E-3</v>
      </c>
      <c r="W12" s="16">
        <v>3.2454545454545501E-3</v>
      </c>
      <c r="X12" s="16">
        <v>1.84E-5</v>
      </c>
      <c r="Y12" s="16">
        <v>1.5E-3</v>
      </c>
      <c r="Z12" s="16" t="s">
        <v>118</v>
      </c>
      <c r="AA12" s="16">
        <v>1.5384615384615399E-4</v>
      </c>
      <c r="AB12" s="16">
        <v>4.2168674698795202E-4</v>
      </c>
      <c r="AC12" s="16" t="s">
        <v>118</v>
      </c>
      <c r="AD12" s="16">
        <v>1.6095617529880501E-4</v>
      </c>
      <c r="AE12" s="16">
        <v>6.4615384615384602E-5</v>
      </c>
      <c r="AF12" s="16">
        <v>6.9830508474576301E-5</v>
      </c>
      <c r="AG12" s="16">
        <v>1.0946666666666701E-4</v>
      </c>
      <c r="AH12" s="16" t="s">
        <v>118</v>
      </c>
      <c r="AI12" s="16">
        <v>1.06E-4</v>
      </c>
      <c r="AJ12" s="16">
        <v>2.9024390243902401E-5</v>
      </c>
      <c r="AK12" s="16" t="s">
        <v>118</v>
      </c>
      <c r="AL12" s="16">
        <v>2.55416666666667E-5</v>
      </c>
      <c r="AM12" s="16" t="s">
        <v>118</v>
      </c>
      <c r="AN12" s="16">
        <v>5.0083333333333302E-5</v>
      </c>
      <c r="AO12" s="16" t="s">
        <v>118</v>
      </c>
      <c r="AP12" s="16" t="s">
        <v>118</v>
      </c>
      <c r="AQ12" s="16">
        <v>8.9230769230769195E-6</v>
      </c>
      <c r="AR12" s="16" t="s">
        <v>118</v>
      </c>
      <c r="AS12" s="16" t="s">
        <v>118</v>
      </c>
      <c r="AT12" s="16">
        <v>2.2127659574468098E-5</v>
      </c>
      <c r="AU12" s="16" t="s">
        <v>118</v>
      </c>
      <c r="AV12" s="69" t="s">
        <v>118</v>
      </c>
      <c r="AW12" s="69" t="s">
        <v>118</v>
      </c>
      <c r="AX12" s="19"/>
      <c r="AY12" s="57">
        <f t="shared" si="0"/>
        <v>2277.5920468349773</v>
      </c>
    </row>
    <row r="13" spans="1:51">
      <c r="A13" s="33" t="s">
        <v>350</v>
      </c>
      <c r="B13" s="16">
        <v>11.095928705942599</v>
      </c>
      <c r="C13" s="16" t="s">
        <v>118</v>
      </c>
      <c r="D13" s="16" t="s">
        <v>118</v>
      </c>
      <c r="E13" s="16" t="s">
        <v>118</v>
      </c>
      <c r="F13" s="16" t="s">
        <v>118</v>
      </c>
      <c r="G13" s="16" t="s">
        <v>118</v>
      </c>
      <c r="H13" s="16">
        <v>8.8181818181818195E-2</v>
      </c>
      <c r="I13" s="16" t="s">
        <v>118</v>
      </c>
      <c r="J13" s="16" t="s">
        <v>118</v>
      </c>
      <c r="K13" s="16">
        <v>7.2545454545454593E-2</v>
      </c>
      <c r="L13" s="16">
        <v>8.0000000000000002E-3</v>
      </c>
      <c r="M13" s="16" t="s">
        <v>118</v>
      </c>
      <c r="N13" s="16">
        <v>2.93846153846154E-3</v>
      </c>
      <c r="O13" s="16" t="s">
        <v>118</v>
      </c>
      <c r="P13" s="16">
        <v>8.5714285714285699E-5</v>
      </c>
      <c r="Q13" s="16" t="s">
        <v>118</v>
      </c>
      <c r="R13" s="16" t="s">
        <v>118</v>
      </c>
      <c r="S13" s="16" t="s">
        <v>118</v>
      </c>
      <c r="T13" s="16">
        <v>2.8518518518518498E-4</v>
      </c>
      <c r="U13" s="16" t="s">
        <v>118</v>
      </c>
      <c r="V13" s="16" t="s">
        <v>118</v>
      </c>
      <c r="W13" s="16" t="s">
        <v>118</v>
      </c>
      <c r="X13" s="69" t="s">
        <v>118</v>
      </c>
      <c r="Y13" s="16" t="s">
        <v>118</v>
      </c>
      <c r="Z13" s="16" t="s">
        <v>118</v>
      </c>
      <c r="AA13" s="16" t="s">
        <v>118</v>
      </c>
      <c r="AB13" s="16" t="s">
        <v>118</v>
      </c>
      <c r="AC13" s="16" t="s">
        <v>118</v>
      </c>
      <c r="AD13" s="16" t="s">
        <v>118</v>
      </c>
      <c r="AE13" s="16" t="s">
        <v>118</v>
      </c>
      <c r="AF13" s="69" t="s">
        <v>118</v>
      </c>
      <c r="AG13" s="16" t="s">
        <v>118</v>
      </c>
      <c r="AH13" s="16" t="s">
        <v>118</v>
      </c>
      <c r="AI13" s="16" t="s">
        <v>118</v>
      </c>
      <c r="AJ13" s="16" t="s">
        <v>118</v>
      </c>
      <c r="AK13" s="16" t="s">
        <v>118</v>
      </c>
      <c r="AL13" s="16" t="s">
        <v>118</v>
      </c>
      <c r="AM13" s="16" t="s">
        <v>118</v>
      </c>
      <c r="AN13" s="16" t="s">
        <v>118</v>
      </c>
      <c r="AO13" s="16" t="s">
        <v>118</v>
      </c>
      <c r="AP13" s="16" t="s">
        <v>118</v>
      </c>
      <c r="AQ13" s="69" t="s">
        <v>118</v>
      </c>
      <c r="AR13" s="16" t="s">
        <v>118</v>
      </c>
      <c r="AS13" s="16" t="s">
        <v>118</v>
      </c>
      <c r="AT13" s="16" t="s">
        <v>118</v>
      </c>
      <c r="AU13" s="16" t="s">
        <v>118</v>
      </c>
      <c r="AV13" s="69" t="s">
        <v>118</v>
      </c>
      <c r="AW13" s="16" t="s">
        <v>118</v>
      </c>
      <c r="AX13" s="19"/>
      <c r="AY13" s="57">
        <f t="shared" si="0"/>
        <v>11.267965339679231</v>
      </c>
    </row>
    <row r="14" spans="1:51">
      <c r="A14" s="33" t="s">
        <v>351</v>
      </c>
      <c r="B14" s="16">
        <v>4.1532190311292796</v>
      </c>
      <c r="C14" s="16" t="s">
        <v>118</v>
      </c>
      <c r="D14" s="16" t="s">
        <v>118</v>
      </c>
      <c r="E14" s="16" t="s">
        <v>118</v>
      </c>
      <c r="F14" s="16" t="s">
        <v>118</v>
      </c>
      <c r="G14" s="16">
        <v>2.8985507246376802E-2</v>
      </c>
      <c r="H14" s="16">
        <v>2.6363636363636402E-2</v>
      </c>
      <c r="I14" s="16" t="s">
        <v>118</v>
      </c>
      <c r="J14" s="16" t="s">
        <v>118</v>
      </c>
      <c r="K14" s="16">
        <v>1.38909090909091E-2</v>
      </c>
      <c r="L14" s="16">
        <v>7.5999999999999998E-2</v>
      </c>
      <c r="M14" s="16" t="s">
        <v>118</v>
      </c>
      <c r="N14" s="16" t="s">
        <v>118</v>
      </c>
      <c r="O14" s="16" t="s">
        <v>118</v>
      </c>
      <c r="P14" s="16" t="s">
        <v>118</v>
      </c>
      <c r="Q14" s="16">
        <v>4.9785714285714299E-4</v>
      </c>
      <c r="R14" s="16" t="s">
        <v>118</v>
      </c>
      <c r="S14" s="16" t="s">
        <v>118</v>
      </c>
      <c r="T14" s="16">
        <v>5.1851851851851902E-3</v>
      </c>
      <c r="U14" s="16" t="s">
        <v>118</v>
      </c>
      <c r="V14" s="16" t="s">
        <v>118</v>
      </c>
      <c r="W14" s="16" t="s">
        <v>118</v>
      </c>
      <c r="X14" s="69" t="s">
        <v>118</v>
      </c>
      <c r="Y14" s="16">
        <v>6.9999999999999994E-5</v>
      </c>
      <c r="Z14" s="16" t="s">
        <v>118</v>
      </c>
      <c r="AA14" s="16" t="s">
        <v>118</v>
      </c>
      <c r="AB14" s="16" t="s">
        <v>118</v>
      </c>
      <c r="AC14" s="16" t="s">
        <v>118</v>
      </c>
      <c r="AD14" s="69" t="s">
        <v>118</v>
      </c>
      <c r="AE14" s="16" t="s">
        <v>118</v>
      </c>
      <c r="AF14" s="69" t="s">
        <v>118</v>
      </c>
      <c r="AG14" s="16" t="s">
        <v>118</v>
      </c>
      <c r="AH14" s="16" t="s">
        <v>118</v>
      </c>
      <c r="AI14" s="16" t="s">
        <v>118</v>
      </c>
      <c r="AJ14" s="16" t="s">
        <v>118</v>
      </c>
      <c r="AK14" s="16" t="s">
        <v>118</v>
      </c>
      <c r="AL14" s="16" t="s">
        <v>118</v>
      </c>
      <c r="AM14" s="16" t="s">
        <v>118</v>
      </c>
      <c r="AN14" s="16" t="s">
        <v>118</v>
      </c>
      <c r="AO14" s="16" t="s">
        <v>118</v>
      </c>
      <c r="AP14" s="16" t="s">
        <v>118</v>
      </c>
      <c r="AQ14" s="69" t="s">
        <v>118</v>
      </c>
      <c r="AR14" s="16" t="s">
        <v>118</v>
      </c>
      <c r="AS14" s="16" t="s">
        <v>118</v>
      </c>
      <c r="AT14" s="16" t="s">
        <v>118</v>
      </c>
      <c r="AU14" s="16" t="s">
        <v>118</v>
      </c>
      <c r="AV14" s="69" t="s">
        <v>118</v>
      </c>
      <c r="AW14" s="16" t="s">
        <v>118</v>
      </c>
      <c r="AX14" s="19"/>
      <c r="AY14" s="57">
        <f t="shared" si="0"/>
        <v>4.3042121261582444</v>
      </c>
    </row>
    <row r="15" spans="1:51">
      <c r="A15" s="33" t="s">
        <v>352</v>
      </c>
      <c r="B15" s="16">
        <v>3.3464256752809498</v>
      </c>
      <c r="C15" s="16" t="s">
        <v>118</v>
      </c>
      <c r="D15" s="16" t="s">
        <v>118</v>
      </c>
      <c r="E15" s="16" t="s">
        <v>118</v>
      </c>
      <c r="F15" s="16">
        <v>0.20799999999999999</v>
      </c>
      <c r="G15" s="16">
        <v>2.4637681159420301E-2</v>
      </c>
      <c r="H15" s="16">
        <v>0.133636363636364</v>
      </c>
      <c r="I15" s="16">
        <v>0.110909090909091</v>
      </c>
      <c r="J15" s="16" t="s">
        <v>118</v>
      </c>
      <c r="K15" s="16">
        <v>1.11090909090909E-2</v>
      </c>
      <c r="L15" s="16" t="s">
        <v>118</v>
      </c>
      <c r="M15" s="16" t="s">
        <v>118</v>
      </c>
      <c r="N15" s="16">
        <v>2.2307692307692299E-2</v>
      </c>
      <c r="O15" s="16" t="s">
        <v>118</v>
      </c>
      <c r="P15" s="16">
        <v>1.38285714285714E-4</v>
      </c>
      <c r="Q15" s="16">
        <v>2.71428571428571E-5</v>
      </c>
      <c r="R15" s="16" t="s">
        <v>118</v>
      </c>
      <c r="S15" s="16">
        <v>2.74881516587678E-4</v>
      </c>
      <c r="T15" s="16">
        <v>2.4296296296296301E-3</v>
      </c>
      <c r="U15" s="16" t="s">
        <v>118</v>
      </c>
      <c r="V15" s="16">
        <v>4.1666666666666702E-4</v>
      </c>
      <c r="W15" s="16">
        <v>2.8181818181818202E-4</v>
      </c>
      <c r="X15" s="69" t="s">
        <v>118</v>
      </c>
      <c r="Y15" s="16">
        <v>1.6769230769230801E-4</v>
      </c>
      <c r="Z15" s="16" t="s">
        <v>118</v>
      </c>
      <c r="AA15" s="16">
        <v>3.9487179487179499E-4</v>
      </c>
      <c r="AB15" s="16" t="s">
        <v>118</v>
      </c>
      <c r="AC15" s="16" t="s">
        <v>118</v>
      </c>
      <c r="AD15" s="16">
        <v>1.1155378486055799E-5</v>
      </c>
      <c r="AE15" s="16" t="s">
        <v>118</v>
      </c>
      <c r="AF15" s="16">
        <v>7.1864406779660999E-6</v>
      </c>
      <c r="AG15" s="69" t="s">
        <v>118</v>
      </c>
      <c r="AH15" s="16" t="s">
        <v>118</v>
      </c>
      <c r="AI15" s="16" t="s">
        <v>118</v>
      </c>
      <c r="AJ15" s="16">
        <v>1.12439024390244E-5</v>
      </c>
      <c r="AK15" s="16" t="s">
        <v>118</v>
      </c>
      <c r="AL15" s="16" t="s">
        <v>118</v>
      </c>
      <c r="AM15" s="16" t="s">
        <v>118</v>
      </c>
      <c r="AN15" s="16" t="s">
        <v>118</v>
      </c>
      <c r="AO15" s="16" t="s">
        <v>118</v>
      </c>
      <c r="AP15" s="16" t="s">
        <v>118</v>
      </c>
      <c r="AQ15" s="16">
        <v>3.4499999999999998E-5</v>
      </c>
      <c r="AR15" s="16" t="s">
        <v>118</v>
      </c>
      <c r="AS15" s="16" t="s">
        <v>118</v>
      </c>
      <c r="AT15" s="16">
        <v>5.95744680851064E-6</v>
      </c>
      <c r="AU15" s="16" t="s">
        <v>118</v>
      </c>
      <c r="AV15" s="69" t="s">
        <v>118</v>
      </c>
      <c r="AW15" s="16" t="s">
        <v>118</v>
      </c>
      <c r="AX15" s="19"/>
      <c r="AY15" s="57">
        <f t="shared" si="0"/>
        <v>3.8612266260397137</v>
      </c>
    </row>
    <row r="16" spans="1:51">
      <c r="A16" s="33" t="s">
        <v>124</v>
      </c>
      <c r="B16" s="16">
        <v>1.85167024544221</v>
      </c>
      <c r="C16" s="16">
        <v>125</v>
      </c>
      <c r="D16" s="16">
        <v>16.2271805273834</v>
      </c>
      <c r="E16" s="16" t="s">
        <v>118</v>
      </c>
      <c r="F16" s="16">
        <v>0.68</v>
      </c>
      <c r="G16" s="16">
        <v>0.31884057971014501</v>
      </c>
      <c r="H16" s="16">
        <v>8.4545454545454493E-2</v>
      </c>
      <c r="I16" s="16">
        <v>4.72727272727273E-2</v>
      </c>
      <c r="J16" s="16" t="s">
        <v>118</v>
      </c>
      <c r="K16" s="16">
        <v>6.4727272727272703E-2</v>
      </c>
      <c r="L16" s="16">
        <v>1.6E-2</v>
      </c>
      <c r="M16" s="16">
        <v>9.41176470588235E-2</v>
      </c>
      <c r="N16" s="16">
        <v>2.69230769230769E-2</v>
      </c>
      <c r="O16" s="16" t="s">
        <v>118</v>
      </c>
      <c r="P16" s="16">
        <v>2.73142857142857E-3</v>
      </c>
      <c r="Q16" s="16">
        <v>8.9285714285714305E-4</v>
      </c>
      <c r="R16" s="16">
        <v>4.7096774193548399E-5</v>
      </c>
      <c r="S16" s="16">
        <v>2.0284360189573498E-3</v>
      </c>
      <c r="T16" s="16" t="s">
        <v>118</v>
      </c>
      <c r="U16" s="16" t="s">
        <v>118</v>
      </c>
      <c r="V16" s="16">
        <v>3.0555555555555598E-4</v>
      </c>
      <c r="W16" s="16" t="s">
        <v>118</v>
      </c>
      <c r="X16" s="16">
        <v>7.46666666666667E-6</v>
      </c>
      <c r="Y16" s="16">
        <v>1.4538461538461501E-4</v>
      </c>
      <c r="Z16" s="16">
        <v>1.3239999999999999E-4</v>
      </c>
      <c r="AA16" s="16" t="s">
        <v>118</v>
      </c>
      <c r="AB16" s="16" t="s">
        <v>118</v>
      </c>
      <c r="AC16" s="16">
        <v>9.0196078431372599E-4</v>
      </c>
      <c r="AD16" s="16" t="s">
        <v>118</v>
      </c>
      <c r="AE16" s="16" t="s">
        <v>118</v>
      </c>
      <c r="AF16" s="16">
        <v>2.2644067796610199E-5</v>
      </c>
      <c r="AG16" s="16" t="s">
        <v>118</v>
      </c>
      <c r="AH16" s="16" t="s">
        <v>118</v>
      </c>
      <c r="AI16" s="16" t="s">
        <v>118</v>
      </c>
      <c r="AJ16" s="16" t="s">
        <v>118</v>
      </c>
      <c r="AK16" s="16" t="s">
        <v>118</v>
      </c>
      <c r="AL16" s="16" t="s">
        <v>118</v>
      </c>
      <c r="AM16" s="16" t="s">
        <v>118</v>
      </c>
      <c r="AN16" s="16" t="s">
        <v>118</v>
      </c>
      <c r="AO16" s="69" t="s">
        <v>118</v>
      </c>
      <c r="AP16" s="16">
        <v>4.5945945945945999E-5</v>
      </c>
      <c r="AQ16" s="69" t="s">
        <v>118</v>
      </c>
      <c r="AR16" s="16" t="s">
        <v>118</v>
      </c>
      <c r="AS16" s="16" t="s">
        <v>118</v>
      </c>
      <c r="AT16" s="69" t="s">
        <v>118</v>
      </c>
      <c r="AU16" s="16">
        <v>2.3305785123966899E-5</v>
      </c>
      <c r="AV16" s="69" t="s">
        <v>118</v>
      </c>
      <c r="AW16" s="16">
        <v>1.0116731517509699E-5</v>
      </c>
      <c r="AX16" s="19"/>
      <c r="AY16" s="57">
        <f t="shared" si="0"/>
        <v>144.41857212972286</v>
      </c>
    </row>
    <row r="17" spans="1:51">
      <c r="A17" s="33" t="s">
        <v>353</v>
      </c>
      <c r="B17" s="16">
        <v>3.4229157571045601</v>
      </c>
      <c r="C17" s="16">
        <v>532.5</v>
      </c>
      <c r="D17" s="16">
        <v>33.671399594320498</v>
      </c>
      <c r="E17" s="16">
        <v>9.2727272727272698</v>
      </c>
      <c r="F17" s="16">
        <v>2.048</v>
      </c>
      <c r="G17" s="16">
        <v>0.60869565217391297</v>
      </c>
      <c r="H17" s="16">
        <v>1.2636363636363599</v>
      </c>
      <c r="I17" s="16">
        <v>0.18701298701298699</v>
      </c>
      <c r="J17" s="16" t="s">
        <v>118</v>
      </c>
      <c r="K17" s="16">
        <v>0.05</v>
      </c>
      <c r="L17" s="16">
        <v>2.8000000000000001E-2</v>
      </c>
      <c r="M17" s="16" t="s">
        <v>118</v>
      </c>
      <c r="N17" s="16">
        <v>2.1384615384615401E-2</v>
      </c>
      <c r="O17" s="16" t="s">
        <v>118</v>
      </c>
      <c r="P17" s="16">
        <v>6.3771428571428605E-4</v>
      </c>
      <c r="Q17" s="16">
        <v>2.5571428571428598E-3</v>
      </c>
      <c r="R17" s="16">
        <v>5.4193548387096798E-6</v>
      </c>
      <c r="S17" s="16">
        <v>3.33175355450237E-3</v>
      </c>
      <c r="T17" s="16">
        <v>4.8148148148148204E-3</v>
      </c>
      <c r="U17" s="16" t="s">
        <v>118</v>
      </c>
      <c r="V17" s="16">
        <v>1.94444444444444E-4</v>
      </c>
      <c r="W17" s="16">
        <v>2.7090909090909101E-3</v>
      </c>
      <c r="X17" s="16">
        <v>2.9066666666666698E-3</v>
      </c>
      <c r="Y17" s="16">
        <v>3.61538461538462E-5</v>
      </c>
      <c r="Z17" s="16">
        <v>1.15E-3</v>
      </c>
      <c r="AA17" s="16" t="s">
        <v>118</v>
      </c>
      <c r="AB17" s="16" t="s">
        <v>118</v>
      </c>
      <c r="AC17" s="16" t="s">
        <v>118</v>
      </c>
      <c r="AD17" s="16">
        <v>1.1155378486055799E-5</v>
      </c>
      <c r="AE17" s="16">
        <v>1.17948717948718E-5</v>
      </c>
      <c r="AF17" s="16">
        <v>1.15932203389831E-5</v>
      </c>
      <c r="AG17" s="69" t="s">
        <v>118</v>
      </c>
      <c r="AH17" s="16" t="s">
        <v>118</v>
      </c>
      <c r="AI17" s="16" t="s">
        <v>118</v>
      </c>
      <c r="AJ17" s="16" t="s">
        <v>118</v>
      </c>
      <c r="AK17" s="16">
        <v>6.2666666666666695E-5</v>
      </c>
      <c r="AL17" s="16">
        <v>1.9041666666666701E-5</v>
      </c>
      <c r="AM17" s="16" t="s">
        <v>118</v>
      </c>
      <c r="AN17" s="16" t="s">
        <v>118</v>
      </c>
      <c r="AO17" s="16" t="s">
        <v>118</v>
      </c>
      <c r="AP17" s="16" t="s">
        <v>118</v>
      </c>
      <c r="AQ17" s="16">
        <v>1.0961538461538501E-5</v>
      </c>
      <c r="AR17" s="16" t="s">
        <v>118</v>
      </c>
      <c r="AS17" s="16" t="s">
        <v>118</v>
      </c>
      <c r="AT17" s="16">
        <v>7.6595744680851103E-6</v>
      </c>
      <c r="AU17" s="69" t="s">
        <v>118</v>
      </c>
      <c r="AV17" s="69" t="s">
        <v>118</v>
      </c>
      <c r="AW17" s="16" t="s">
        <v>118</v>
      </c>
      <c r="AX17" s="19"/>
      <c r="AY17" s="57">
        <f t="shared" si="0"/>
        <v>583.09225031601045</v>
      </c>
    </row>
    <row r="18" spans="1:51">
      <c r="A18" s="33" t="s">
        <v>354</v>
      </c>
      <c r="B18" s="16">
        <v>2.1295389129098901</v>
      </c>
      <c r="C18" s="16">
        <v>18.25</v>
      </c>
      <c r="D18" s="16" t="s">
        <v>118</v>
      </c>
      <c r="E18" s="16" t="s">
        <v>118</v>
      </c>
      <c r="F18" s="16">
        <v>8.7999999999999995E-2</v>
      </c>
      <c r="G18" s="16">
        <v>0.217391304347826</v>
      </c>
      <c r="H18" s="16">
        <v>3.5454545454545502E-2</v>
      </c>
      <c r="I18" s="16" t="s">
        <v>118</v>
      </c>
      <c r="J18" s="16" t="s">
        <v>118</v>
      </c>
      <c r="K18" s="16">
        <v>9.3636363636363604E-3</v>
      </c>
      <c r="L18" s="16">
        <v>0.02</v>
      </c>
      <c r="M18" s="16" t="s">
        <v>118</v>
      </c>
      <c r="N18" s="16" t="s">
        <v>118</v>
      </c>
      <c r="O18" s="16" t="s">
        <v>118</v>
      </c>
      <c r="P18" s="16">
        <v>6.3999999999999997E-5</v>
      </c>
      <c r="Q18" s="16" t="s">
        <v>118</v>
      </c>
      <c r="R18" s="16" t="s">
        <v>118</v>
      </c>
      <c r="S18" s="16" t="s">
        <v>118</v>
      </c>
      <c r="T18" s="16" t="s">
        <v>118</v>
      </c>
      <c r="U18" s="16" t="s">
        <v>118</v>
      </c>
      <c r="V18" s="16">
        <v>2.2916666666666701E-5</v>
      </c>
      <c r="W18" s="16" t="s">
        <v>118</v>
      </c>
      <c r="X18" s="16">
        <v>1.84E-5</v>
      </c>
      <c r="Y18" s="16" t="s">
        <v>118</v>
      </c>
      <c r="Z18" s="16" t="s">
        <v>118</v>
      </c>
      <c r="AA18" s="16" t="s">
        <v>118</v>
      </c>
      <c r="AB18" s="16" t="s">
        <v>118</v>
      </c>
      <c r="AC18" s="16" t="s">
        <v>118</v>
      </c>
      <c r="AD18" s="69" t="s">
        <v>118</v>
      </c>
      <c r="AE18" s="16" t="s">
        <v>118</v>
      </c>
      <c r="AF18" s="16">
        <v>1.3152542372881399E-5</v>
      </c>
      <c r="AG18" s="16" t="s">
        <v>118</v>
      </c>
      <c r="AH18" s="16" t="s">
        <v>118</v>
      </c>
      <c r="AI18" s="16" t="s">
        <v>118</v>
      </c>
      <c r="AJ18" s="16" t="s">
        <v>118</v>
      </c>
      <c r="AK18" s="16" t="s">
        <v>118</v>
      </c>
      <c r="AL18" s="16" t="s">
        <v>118</v>
      </c>
      <c r="AM18" s="16" t="s">
        <v>118</v>
      </c>
      <c r="AN18" s="16" t="s">
        <v>118</v>
      </c>
      <c r="AO18" s="16" t="s">
        <v>118</v>
      </c>
      <c r="AP18" s="16" t="s">
        <v>118</v>
      </c>
      <c r="AQ18" s="16" t="s">
        <v>118</v>
      </c>
      <c r="AR18" s="16" t="s">
        <v>118</v>
      </c>
      <c r="AS18" s="16" t="s">
        <v>118</v>
      </c>
      <c r="AT18" s="16" t="s">
        <v>118</v>
      </c>
      <c r="AU18" s="16" t="s">
        <v>118</v>
      </c>
      <c r="AV18" s="69" t="s">
        <v>118</v>
      </c>
      <c r="AW18" s="16" t="s">
        <v>118</v>
      </c>
      <c r="AX18" s="19"/>
      <c r="AY18" s="57">
        <f t="shared" si="0"/>
        <v>20.749866868284933</v>
      </c>
    </row>
    <row r="19" spans="1:51">
      <c r="A19" s="33" t="s">
        <v>281</v>
      </c>
      <c r="B19" s="16">
        <v>5.1934774669145103</v>
      </c>
      <c r="C19" s="16">
        <v>12.25</v>
      </c>
      <c r="D19" s="16" t="s">
        <v>118</v>
      </c>
      <c r="E19" s="16" t="s">
        <v>118</v>
      </c>
      <c r="F19" s="16">
        <v>0.14399999999999999</v>
      </c>
      <c r="G19" s="16" t="s">
        <v>118</v>
      </c>
      <c r="H19" s="16">
        <v>0.24181818181818199</v>
      </c>
      <c r="I19" s="16">
        <v>5.5324675324675297E-2</v>
      </c>
      <c r="J19" s="16" t="s">
        <v>118</v>
      </c>
      <c r="K19" s="16">
        <v>8.3272727272727304E-2</v>
      </c>
      <c r="L19" s="16" t="s">
        <v>118</v>
      </c>
      <c r="M19" s="16" t="s">
        <v>118</v>
      </c>
      <c r="N19" s="16" t="s">
        <v>118</v>
      </c>
      <c r="O19" s="16" t="s">
        <v>118</v>
      </c>
      <c r="P19" s="16">
        <v>4.1371428571428601E-3</v>
      </c>
      <c r="Q19" s="16" t="s">
        <v>118</v>
      </c>
      <c r="R19" s="16" t="s">
        <v>118</v>
      </c>
      <c r="S19" s="16">
        <v>2.0236966824644501E-3</v>
      </c>
      <c r="T19" s="16" t="s">
        <v>118</v>
      </c>
      <c r="U19" s="16" t="s">
        <v>118</v>
      </c>
      <c r="V19" s="16">
        <v>2.61111111111111E-5</v>
      </c>
      <c r="W19" s="16" t="s">
        <v>118</v>
      </c>
      <c r="X19" s="16">
        <v>6.1333333333333302E-6</v>
      </c>
      <c r="Y19" s="16" t="s">
        <v>118</v>
      </c>
      <c r="Z19" s="16" t="s">
        <v>118</v>
      </c>
      <c r="AA19" s="16">
        <v>7.2820512820512804E-4</v>
      </c>
      <c r="AB19" s="16" t="s">
        <v>118</v>
      </c>
      <c r="AC19" s="16" t="s">
        <v>118</v>
      </c>
      <c r="AD19" s="69" t="s">
        <v>118</v>
      </c>
      <c r="AE19" s="16" t="s">
        <v>118</v>
      </c>
      <c r="AF19" s="16">
        <v>1.05084745762712E-4</v>
      </c>
      <c r="AG19" s="69" t="s">
        <v>118</v>
      </c>
      <c r="AH19" s="16" t="s">
        <v>118</v>
      </c>
      <c r="AI19" s="16" t="s">
        <v>118</v>
      </c>
      <c r="AJ19" s="16" t="s">
        <v>118</v>
      </c>
      <c r="AK19" s="16" t="s">
        <v>118</v>
      </c>
      <c r="AL19" s="16" t="s">
        <v>118</v>
      </c>
      <c r="AM19" s="16" t="s">
        <v>118</v>
      </c>
      <c r="AN19" s="16" t="s">
        <v>118</v>
      </c>
      <c r="AO19" s="16" t="s">
        <v>118</v>
      </c>
      <c r="AP19" s="16" t="s">
        <v>118</v>
      </c>
      <c r="AQ19" s="69" t="s">
        <v>118</v>
      </c>
      <c r="AR19" s="16" t="s">
        <v>118</v>
      </c>
      <c r="AS19" s="16" t="s">
        <v>118</v>
      </c>
      <c r="AT19" s="69" t="s">
        <v>118</v>
      </c>
      <c r="AU19" s="16" t="s">
        <v>118</v>
      </c>
      <c r="AV19" s="69" t="s">
        <v>118</v>
      </c>
      <c r="AW19" s="16" t="s">
        <v>118</v>
      </c>
      <c r="AX19" s="19"/>
      <c r="AY19" s="57">
        <f t="shared" si="0"/>
        <v>17.974919425188112</v>
      </c>
    </row>
    <row r="20" spans="1:51">
      <c r="A20" s="33" t="s">
        <v>125</v>
      </c>
      <c r="B20" s="16">
        <v>5.2122175262913997</v>
      </c>
      <c r="C20" s="16" t="s">
        <v>118</v>
      </c>
      <c r="D20" s="16" t="s">
        <v>118</v>
      </c>
      <c r="E20" s="16" t="s">
        <v>118</v>
      </c>
      <c r="F20" s="16">
        <v>0.32</v>
      </c>
      <c r="G20" s="16">
        <v>5.21739130434783E-2</v>
      </c>
      <c r="H20" s="16">
        <v>0.123636363636364</v>
      </c>
      <c r="I20" s="16">
        <v>1.3246753246753199E-2</v>
      </c>
      <c r="J20" s="16" t="s">
        <v>118</v>
      </c>
      <c r="K20" s="16">
        <v>5.8363636363636402E-2</v>
      </c>
      <c r="L20" s="16">
        <v>1.2E-2</v>
      </c>
      <c r="M20" s="16" t="s">
        <v>118</v>
      </c>
      <c r="N20" s="16" t="s">
        <v>118</v>
      </c>
      <c r="O20" s="16" t="s">
        <v>118</v>
      </c>
      <c r="P20" s="16">
        <v>5.9771428571428597E-3</v>
      </c>
      <c r="Q20" s="16" t="s">
        <v>118</v>
      </c>
      <c r="R20" s="16" t="s">
        <v>118</v>
      </c>
      <c r="S20" s="16" t="s">
        <v>118</v>
      </c>
      <c r="T20" s="16" t="s">
        <v>118</v>
      </c>
      <c r="U20" s="16" t="s">
        <v>118</v>
      </c>
      <c r="V20" s="16" t="s">
        <v>118</v>
      </c>
      <c r="W20" s="16" t="s">
        <v>118</v>
      </c>
      <c r="X20" s="69" t="s">
        <v>118</v>
      </c>
      <c r="Y20" s="16" t="s">
        <v>118</v>
      </c>
      <c r="Z20" s="16" t="s">
        <v>118</v>
      </c>
      <c r="AA20" s="16">
        <v>3.4358974358974403E-4</v>
      </c>
      <c r="AB20" s="16" t="s">
        <v>118</v>
      </c>
      <c r="AC20" s="16" t="s">
        <v>118</v>
      </c>
      <c r="AD20" s="69" t="s">
        <v>118</v>
      </c>
      <c r="AE20" s="16">
        <v>9.8461538461538505E-5</v>
      </c>
      <c r="AF20" s="16">
        <v>1.35593220338983E-5</v>
      </c>
      <c r="AG20" s="69" t="s">
        <v>118</v>
      </c>
      <c r="AH20" s="16" t="s">
        <v>118</v>
      </c>
      <c r="AI20" s="16" t="s">
        <v>118</v>
      </c>
      <c r="AJ20" s="16" t="s">
        <v>118</v>
      </c>
      <c r="AK20" s="16" t="s">
        <v>118</v>
      </c>
      <c r="AL20" s="16">
        <v>3.2499999999999997E-5</v>
      </c>
      <c r="AM20" s="16" t="s">
        <v>118</v>
      </c>
      <c r="AN20" s="16" t="s">
        <v>118</v>
      </c>
      <c r="AO20" s="16" t="s">
        <v>118</v>
      </c>
      <c r="AP20" s="16" t="s">
        <v>118</v>
      </c>
      <c r="AQ20" s="16" t="s">
        <v>118</v>
      </c>
      <c r="AR20" s="16" t="s">
        <v>118</v>
      </c>
      <c r="AS20" s="16" t="s">
        <v>118</v>
      </c>
      <c r="AT20" s="69" t="s">
        <v>118</v>
      </c>
      <c r="AU20" s="16" t="s">
        <v>118</v>
      </c>
      <c r="AV20" s="69" t="s">
        <v>118</v>
      </c>
      <c r="AW20" s="16" t="s">
        <v>118</v>
      </c>
      <c r="AX20" s="19"/>
      <c r="AY20" s="57">
        <f t="shared" si="0"/>
        <v>5.7981034460428589</v>
      </c>
    </row>
    <row r="21" spans="1:51">
      <c r="A21" s="33" t="s">
        <v>126</v>
      </c>
      <c r="B21" s="16">
        <v>3.39718305182245</v>
      </c>
      <c r="C21" s="16">
        <v>237.5</v>
      </c>
      <c r="D21" s="16" t="s">
        <v>118</v>
      </c>
      <c r="E21" s="16" t="s">
        <v>118</v>
      </c>
      <c r="F21" s="16" t="s">
        <v>118</v>
      </c>
      <c r="G21" s="16">
        <v>0.188405797101449</v>
      </c>
      <c r="H21" s="16">
        <v>0.48363636363636398</v>
      </c>
      <c r="I21" s="16">
        <v>0.85974025974026003</v>
      </c>
      <c r="J21" s="16" t="s">
        <v>118</v>
      </c>
      <c r="K21" s="16">
        <v>4.41818181818182E-4</v>
      </c>
      <c r="L21" s="16">
        <v>0.02</v>
      </c>
      <c r="M21" s="16">
        <v>4.4352941176470602E-2</v>
      </c>
      <c r="N21" s="16" t="s">
        <v>118</v>
      </c>
      <c r="O21" s="16" t="s">
        <v>118</v>
      </c>
      <c r="P21" s="16">
        <v>2.4000000000000001E-5</v>
      </c>
      <c r="Q21" s="16" t="s">
        <v>118</v>
      </c>
      <c r="R21" s="16" t="s">
        <v>118</v>
      </c>
      <c r="S21" s="16" t="s">
        <v>118</v>
      </c>
      <c r="T21" s="16">
        <v>9.0740740740740701E-4</v>
      </c>
      <c r="U21" s="16">
        <v>3.62055335968379E-3</v>
      </c>
      <c r="V21" s="16">
        <v>4.7500000000000003E-5</v>
      </c>
      <c r="W21" s="16" t="s">
        <v>118</v>
      </c>
      <c r="X21" s="16">
        <v>3.8399999999999998E-5</v>
      </c>
      <c r="Y21" s="16">
        <v>2.52307692307692E-3</v>
      </c>
      <c r="Z21" s="16" t="s">
        <v>118</v>
      </c>
      <c r="AA21" s="16" t="s">
        <v>118</v>
      </c>
      <c r="AB21" s="16">
        <v>6.8674698795180697E-4</v>
      </c>
      <c r="AC21" s="16" t="s">
        <v>118</v>
      </c>
      <c r="AD21" s="69" t="s">
        <v>118</v>
      </c>
      <c r="AE21" s="16">
        <v>3.0769230769230801E-5</v>
      </c>
      <c r="AF21" s="69" t="s">
        <v>118</v>
      </c>
      <c r="AG21" s="16" t="s">
        <v>118</v>
      </c>
      <c r="AH21" s="16" t="s">
        <v>118</v>
      </c>
      <c r="AI21" s="16" t="s">
        <v>118</v>
      </c>
      <c r="AJ21" s="16" t="s">
        <v>118</v>
      </c>
      <c r="AK21" s="16" t="s">
        <v>118</v>
      </c>
      <c r="AL21" s="16">
        <v>5.1249999999999999E-5</v>
      </c>
      <c r="AM21" s="16" t="s">
        <v>118</v>
      </c>
      <c r="AN21" s="16" t="s">
        <v>118</v>
      </c>
      <c r="AO21" s="16" t="s">
        <v>118</v>
      </c>
      <c r="AP21" s="16" t="s">
        <v>118</v>
      </c>
      <c r="AQ21" s="16">
        <v>1.3230769230769201E-5</v>
      </c>
      <c r="AR21" s="16" t="s">
        <v>118</v>
      </c>
      <c r="AS21" s="16" t="s">
        <v>118</v>
      </c>
      <c r="AT21" s="69" t="s">
        <v>118</v>
      </c>
      <c r="AU21" s="16" t="s">
        <v>118</v>
      </c>
      <c r="AV21" s="16">
        <v>1.1821428571428601E-5</v>
      </c>
      <c r="AW21" s="16" t="s">
        <v>118</v>
      </c>
      <c r="AX21" s="19"/>
      <c r="AY21" s="57">
        <f t="shared" si="0"/>
        <v>242.50171498776547</v>
      </c>
    </row>
    <row r="22" spans="1:51" ht="16" thickBot="1">
      <c r="A22" s="34" t="s">
        <v>127</v>
      </c>
      <c r="B22" s="17">
        <v>0.918484673384941</v>
      </c>
      <c r="C22" s="17">
        <v>87.5</v>
      </c>
      <c r="D22" s="17" t="s">
        <v>118</v>
      </c>
      <c r="E22" s="17" t="s">
        <v>118</v>
      </c>
      <c r="F22" s="17">
        <v>0.192</v>
      </c>
      <c r="G22" s="17">
        <v>6.5217391304347797E-2</v>
      </c>
      <c r="H22" s="17">
        <v>0.279090909090909</v>
      </c>
      <c r="I22" s="17">
        <v>2.7272727272727299E-2</v>
      </c>
      <c r="J22" s="17" t="s">
        <v>118</v>
      </c>
      <c r="K22" s="17">
        <v>2.7454545454545501E-3</v>
      </c>
      <c r="L22" s="17">
        <v>2.4E-2</v>
      </c>
      <c r="M22" s="17" t="s">
        <v>118</v>
      </c>
      <c r="N22" s="17">
        <v>2.07692307692308E-2</v>
      </c>
      <c r="O22" s="17" t="s">
        <v>118</v>
      </c>
      <c r="P22" s="17">
        <v>6.0571428571428603E-5</v>
      </c>
      <c r="Q22" s="17" t="s">
        <v>118</v>
      </c>
      <c r="R22" s="17" t="s">
        <v>118</v>
      </c>
      <c r="S22" s="17">
        <v>9.4786729857819897E-4</v>
      </c>
      <c r="T22" s="17">
        <v>1.9629629629629602E-3</v>
      </c>
      <c r="U22" s="17" t="s">
        <v>118</v>
      </c>
      <c r="V22" s="17">
        <v>8.3333333333333303E-5</v>
      </c>
      <c r="W22" s="17" t="s">
        <v>118</v>
      </c>
      <c r="X22" s="70" t="s">
        <v>118</v>
      </c>
      <c r="Y22" s="17" t="s">
        <v>118</v>
      </c>
      <c r="Z22" s="17" t="s">
        <v>118</v>
      </c>
      <c r="AA22" s="17">
        <v>2.4102564102564101E-4</v>
      </c>
      <c r="AB22" s="17" t="s">
        <v>118</v>
      </c>
      <c r="AC22" s="17" t="s">
        <v>118</v>
      </c>
      <c r="AD22" s="70" t="s">
        <v>118</v>
      </c>
      <c r="AE22" s="17" t="s">
        <v>118</v>
      </c>
      <c r="AF22" s="17" t="s">
        <v>118</v>
      </c>
      <c r="AG22" s="17" t="s">
        <v>118</v>
      </c>
      <c r="AH22" s="17" t="s">
        <v>118</v>
      </c>
      <c r="AI22" s="17" t="s">
        <v>118</v>
      </c>
      <c r="AJ22" s="17">
        <v>5.9024390243902396E-6</v>
      </c>
      <c r="AK22" s="17" t="s">
        <v>118</v>
      </c>
      <c r="AL22" s="17" t="s">
        <v>118</v>
      </c>
      <c r="AM22" s="17" t="s">
        <v>118</v>
      </c>
      <c r="AN22" s="17" t="s">
        <v>118</v>
      </c>
      <c r="AO22" s="17" t="s">
        <v>118</v>
      </c>
      <c r="AP22" s="17" t="s">
        <v>118</v>
      </c>
      <c r="AQ22" s="17">
        <v>9.8461538461538495E-6</v>
      </c>
      <c r="AR22" s="17" t="s">
        <v>118</v>
      </c>
      <c r="AS22" s="17" t="s">
        <v>118</v>
      </c>
      <c r="AT22" s="70" t="s">
        <v>118</v>
      </c>
      <c r="AU22" s="17" t="s">
        <v>118</v>
      </c>
      <c r="AV22" s="70" t="s">
        <v>118</v>
      </c>
      <c r="AW22" s="17" t="s">
        <v>118</v>
      </c>
      <c r="AX22" s="20"/>
      <c r="AY22" s="57">
        <f t="shared" si="0"/>
        <v>89.032891895624957</v>
      </c>
    </row>
    <row r="23" spans="1:51">
      <c r="B23" s="16"/>
      <c r="C23" s="16"/>
      <c r="D23" s="16"/>
      <c r="E23" s="16"/>
      <c r="F23" s="16"/>
      <c r="G23" s="16"/>
      <c r="H23" s="16"/>
      <c r="I23" s="16"/>
      <c r="J23" s="16"/>
      <c r="K23" s="16"/>
      <c r="L23" s="16"/>
      <c r="M23" s="16"/>
      <c r="N23" s="16"/>
      <c r="O23" s="16"/>
      <c r="P23" s="16"/>
      <c r="Q23" s="16"/>
      <c r="R23" s="16"/>
      <c r="S23" s="16"/>
      <c r="T23" s="16"/>
      <c r="U23" s="16"/>
      <c r="V23" s="16"/>
      <c r="W23" s="16"/>
      <c r="X23" s="16"/>
      <c r="Y23" s="16"/>
      <c r="Z23" s="16"/>
      <c r="AA23" s="16"/>
      <c r="AB23" s="16"/>
      <c r="AC23" s="16"/>
      <c r="AD23" s="16"/>
      <c r="AE23" s="16"/>
      <c r="AF23" s="16"/>
      <c r="AG23" s="16"/>
      <c r="AH23" s="16"/>
      <c r="AI23" s="16"/>
      <c r="AJ23" s="16"/>
      <c r="AK23" s="16"/>
      <c r="AL23" s="16"/>
      <c r="AM23" s="16"/>
      <c r="AN23" s="16"/>
      <c r="AO23" s="16"/>
      <c r="AP23" s="16"/>
      <c r="AQ23" s="16"/>
      <c r="AR23" s="16"/>
      <c r="AS23" s="16"/>
      <c r="AT23" s="16"/>
      <c r="AU23" s="16"/>
      <c r="AV23" s="16"/>
      <c r="AW23" s="16"/>
      <c r="AX23" s="16"/>
      <c r="AY23" s="16"/>
    </row>
    <row r="24" spans="1:51" s="71" customFormat="1" ht="19">
      <c r="A24" s="65" t="s">
        <v>296</v>
      </c>
      <c r="B24" s="30">
        <f t="shared" ref="B24:AJ24" si="1">SUM(B2:B22)</f>
        <v>116.6389992100224</v>
      </c>
      <c r="C24" s="30">
        <f t="shared" si="1"/>
        <v>4225.75</v>
      </c>
      <c r="D24" s="30">
        <f t="shared" si="1"/>
        <v>506.28803245436114</v>
      </c>
      <c r="E24" s="30">
        <f t="shared" si="1"/>
        <v>9.2727272727272698</v>
      </c>
      <c r="F24" s="30">
        <f t="shared" si="1"/>
        <v>9.4160000000000004</v>
      </c>
      <c r="G24" s="30">
        <f t="shared" si="1"/>
        <v>5.2246376811594128</v>
      </c>
      <c r="H24" s="30">
        <f t="shared" si="1"/>
        <v>5.75</v>
      </c>
      <c r="I24" s="30">
        <f t="shared" si="1"/>
        <v>3.1750649350649343</v>
      </c>
      <c r="J24" s="29">
        <f t="shared" si="1"/>
        <v>0.26533333333333298</v>
      </c>
      <c r="K24" s="30">
        <f t="shared" si="1"/>
        <v>0.92315999999999976</v>
      </c>
      <c r="L24" s="29">
        <f t="shared" si="1"/>
        <v>0.60400000000000009</v>
      </c>
      <c r="M24" s="29">
        <f t="shared" si="1"/>
        <v>0.52141176470588313</v>
      </c>
      <c r="N24" s="29">
        <f t="shared" si="1"/>
        <v>0.17983076923076929</v>
      </c>
      <c r="O24" s="29">
        <f t="shared" si="1"/>
        <v>2.3045714285714287E-2</v>
      </c>
      <c r="P24" s="29">
        <f t="shared" si="1"/>
        <v>5.5729142857142915E-2</v>
      </c>
      <c r="Q24" s="29">
        <f t="shared" si="1"/>
        <v>2.1959285714285737E-2</v>
      </c>
      <c r="R24" s="29">
        <f t="shared" si="1"/>
        <v>9.2545161290322597E-3</v>
      </c>
      <c r="S24" s="29">
        <f t="shared" si="1"/>
        <v>3.9293838862559223E-2</v>
      </c>
      <c r="T24" s="29">
        <f t="shared" si="1"/>
        <v>2.4440740740740749E-2</v>
      </c>
      <c r="U24" s="29">
        <f t="shared" si="1"/>
        <v>3.62055335968379E-3</v>
      </c>
      <c r="V24" s="29">
        <f t="shared" si="1"/>
        <v>7.163472222222223E-3</v>
      </c>
      <c r="W24" s="29">
        <f t="shared" si="1"/>
        <v>1.2345454545454548E-2</v>
      </c>
      <c r="X24" s="29">
        <f t="shared" si="1"/>
        <v>3.0850666666666698E-3</v>
      </c>
      <c r="Y24" s="29">
        <f t="shared" si="1"/>
        <v>7.0807692307692308E-3</v>
      </c>
      <c r="Z24" s="29">
        <f t="shared" si="1"/>
        <v>3.0742E-3</v>
      </c>
      <c r="AA24" s="29">
        <f t="shared" si="1"/>
        <v>4.4102564102564065E-3</v>
      </c>
      <c r="AB24" s="29">
        <f t="shared" si="1"/>
        <v>2.0240963855421689E-3</v>
      </c>
      <c r="AC24" s="29">
        <f t="shared" si="1"/>
        <v>9.0196078431372599E-4</v>
      </c>
      <c r="AD24" s="29">
        <f t="shared" si="1"/>
        <v>3.0063745019920341E-4</v>
      </c>
      <c r="AE24" s="29">
        <f t="shared" si="1"/>
        <v>3.9435897435897418E-4</v>
      </c>
      <c r="AF24" s="29">
        <f t="shared" si="1"/>
        <v>4.9933559322033966E-4</v>
      </c>
      <c r="AG24" s="29">
        <f t="shared" si="1"/>
        <v>1.0946666666666701E-4</v>
      </c>
      <c r="AH24" s="29">
        <f t="shared" si="1"/>
        <v>1.0877192982456099E-4</v>
      </c>
      <c r="AI24" s="29">
        <f t="shared" si="1"/>
        <v>1.06E-4</v>
      </c>
      <c r="AJ24" s="29">
        <f t="shared" si="1"/>
        <v>1.2958536585365853E-4</v>
      </c>
      <c r="AK24" s="29">
        <f t="shared" ref="AK24:AW24" si="2">SUM(AK2:AK22)</f>
        <v>1.8879999999999998E-4</v>
      </c>
      <c r="AL24" s="29">
        <f t="shared" si="2"/>
        <v>3.0433333333333332E-4</v>
      </c>
      <c r="AM24" s="29">
        <f t="shared" si="2"/>
        <v>5.6736111111111103E-5</v>
      </c>
      <c r="AN24" s="29">
        <f t="shared" si="2"/>
        <v>9.0999999999999935E-5</v>
      </c>
      <c r="AO24" s="29">
        <f t="shared" si="2"/>
        <v>8.0375234521576003E-5</v>
      </c>
      <c r="AP24" s="29">
        <f t="shared" si="2"/>
        <v>4.5945945945945999E-5</v>
      </c>
      <c r="AQ24" s="29">
        <f t="shared" si="2"/>
        <v>2.3465384615384608E-4</v>
      </c>
      <c r="AR24" s="29">
        <f t="shared" si="2"/>
        <v>4.7058823529411788E-5</v>
      </c>
      <c r="AS24" s="29">
        <f t="shared" si="2"/>
        <v>3.7340425531914899E-5</v>
      </c>
      <c r="AT24" s="29">
        <f t="shared" si="2"/>
        <v>7.234042553191495E-5</v>
      </c>
      <c r="AU24" s="29">
        <f t="shared" si="2"/>
        <v>3.1570247933884263E-5</v>
      </c>
      <c r="AV24" s="29">
        <f t="shared" si="2"/>
        <v>1.914285714285717E-5</v>
      </c>
      <c r="AW24" s="29">
        <f t="shared" si="2"/>
        <v>1.0116731517509699E-5</v>
      </c>
      <c r="AX24" s="16"/>
      <c r="AY24" s="16"/>
    </row>
    <row r="25" spans="1:51">
      <c r="A25" s="64" t="s">
        <v>283</v>
      </c>
      <c r="B25" s="30">
        <f t="shared" ref="B25:AJ25" si="3">MAX(B2:B22)</f>
        <v>33.257797752639803</v>
      </c>
      <c r="C25" s="30">
        <f t="shared" si="3"/>
        <v>1952.5</v>
      </c>
      <c r="D25" s="30">
        <f t="shared" si="3"/>
        <v>313.18458417849899</v>
      </c>
      <c r="E25" s="30">
        <f t="shared" si="3"/>
        <v>9.2727272727272698</v>
      </c>
      <c r="F25" s="30">
        <f t="shared" si="3"/>
        <v>2.048</v>
      </c>
      <c r="G25" s="30">
        <f t="shared" si="3"/>
        <v>1.4202898550724601</v>
      </c>
      <c r="H25" s="30">
        <f t="shared" si="3"/>
        <v>1.2636363636363599</v>
      </c>
      <c r="I25" s="30">
        <f t="shared" si="3"/>
        <v>0.85974025974026003</v>
      </c>
      <c r="J25" s="29">
        <f t="shared" si="3"/>
        <v>0.26533333333333298</v>
      </c>
      <c r="K25" s="29">
        <f t="shared" si="3"/>
        <v>0.17418181818181799</v>
      </c>
      <c r="L25" s="29">
        <f t="shared" si="3"/>
        <v>0.14000000000000001</v>
      </c>
      <c r="M25" s="29">
        <f t="shared" si="3"/>
        <v>0.13411764705882401</v>
      </c>
      <c r="N25" s="29">
        <f t="shared" si="3"/>
        <v>5.0461538461538502E-2</v>
      </c>
      <c r="O25" s="29">
        <f t="shared" si="3"/>
        <v>2.24E-2</v>
      </c>
      <c r="P25" s="29">
        <f t="shared" si="3"/>
        <v>2.0457142857142899E-2</v>
      </c>
      <c r="Q25" s="29">
        <f t="shared" si="3"/>
        <v>1.0285714285714301E-2</v>
      </c>
      <c r="R25" s="29">
        <f t="shared" si="3"/>
        <v>7.4838709677419396E-3</v>
      </c>
      <c r="S25" s="29">
        <f t="shared" si="3"/>
        <v>5.7345971563981003E-3</v>
      </c>
      <c r="T25" s="29">
        <f t="shared" si="3"/>
        <v>5.1851851851851902E-3</v>
      </c>
      <c r="U25" s="29">
        <f t="shared" si="3"/>
        <v>3.62055335968379E-3</v>
      </c>
      <c r="V25" s="29">
        <f t="shared" si="3"/>
        <v>3.5277777777777799E-3</v>
      </c>
      <c r="W25" s="29">
        <f t="shared" si="3"/>
        <v>3.4909090909090901E-3</v>
      </c>
      <c r="X25" s="29">
        <f t="shared" si="3"/>
        <v>2.9066666666666698E-3</v>
      </c>
      <c r="Y25" s="29">
        <f t="shared" si="3"/>
        <v>2.52307692307692E-3</v>
      </c>
      <c r="Z25" s="29">
        <f t="shared" si="3"/>
        <v>1.588E-3</v>
      </c>
      <c r="AA25" s="29">
        <f t="shared" si="3"/>
        <v>1.34358974358974E-3</v>
      </c>
      <c r="AB25" s="29">
        <f t="shared" si="3"/>
        <v>9.1566265060240998E-4</v>
      </c>
      <c r="AC25" s="29">
        <f t="shared" si="3"/>
        <v>9.0196078431372599E-4</v>
      </c>
      <c r="AD25" s="29">
        <f t="shared" si="3"/>
        <v>1.6095617529880501E-4</v>
      </c>
      <c r="AE25" s="29">
        <f t="shared" si="3"/>
        <v>1.5128205128205101E-4</v>
      </c>
      <c r="AF25" s="29">
        <f t="shared" si="3"/>
        <v>1.15254237288136E-4</v>
      </c>
      <c r="AG25" s="29">
        <f t="shared" si="3"/>
        <v>1.0946666666666701E-4</v>
      </c>
      <c r="AH25" s="29">
        <f t="shared" si="3"/>
        <v>1.0877192982456099E-4</v>
      </c>
      <c r="AI25" s="29">
        <f t="shared" si="3"/>
        <v>1.06E-4</v>
      </c>
      <c r="AJ25" s="29">
        <f t="shared" si="3"/>
        <v>8.3414634146341502E-5</v>
      </c>
      <c r="AK25" s="29">
        <f t="shared" ref="AK25:AW25" si="4">MAX(AK2:AK22)</f>
        <v>7.6000000000000004E-5</v>
      </c>
      <c r="AL25" s="29">
        <f t="shared" si="4"/>
        <v>7.5833333333333297E-5</v>
      </c>
      <c r="AM25" s="29">
        <f t="shared" si="4"/>
        <v>5.6736111111111103E-5</v>
      </c>
      <c r="AN25" s="29">
        <f t="shared" si="4"/>
        <v>5.0083333333333302E-5</v>
      </c>
      <c r="AO25" s="29">
        <f t="shared" si="4"/>
        <v>4.8780487804878099E-5</v>
      </c>
      <c r="AP25" s="29">
        <f t="shared" si="4"/>
        <v>4.5945945945945999E-5</v>
      </c>
      <c r="AQ25" s="29">
        <f t="shared" si="4"/>
        <v>4.57692307692308E-5</v>
      </c>
      <c r="AR25" s="29">
        <f t="shared" si="4"/>
        <v>4.1882352941176498E-5</v>
      </c>
      <c r="AS25" s="29">
        <f t="shared" si="4"/>
        <v>3.7340425531914899E-5</v>
      </c>
      <c r="AT25" s="29">
        <f t="shared" si="4"/>
        <v>3.65957446808511E-5</v>
      </c>
      <c r="AU25" s="29">
        <f t="shared" si="4"/>
        <v>2.3305785123966899E-5</v>
      </c>
      <c r="AV25" s="29">
        <f t="shared" si="4"/>
        <v>1.1821428571428601E-5</v>
      </c>
      <c r="AW25" s="29">
        <f t="shared" si="4"/>
        <v>1.0116731517509699E-5</v>
      </c>
    </row>
    <row r="27" spans="1:51" ht="33" customHeight="1">
      <c r="A27" s="93" t="s">
        <v>355</v>
      </c>
      <c r="B27" s="93"/>
      <c r="C27" s="93"/>
      <c r="D27" s="93"/>
      <c r="E27" s="93"/>
      <c r="F27" s="93"/>
      <c r="G27" s="93"/>
      <c r="H27" s="93"/>
      <c r="I27" s="93"/>
      <c r="J27" s="93"/>
      <c r="K27" s="93"/>
      <c r="L27" s="93"/>
      <c r="M27" s="93"/>
      <c r="N27" s="93"/>
      <c r="O27" s="93"/>
      <c r="P27" s="93"/>
      <c r="Q27" s="93"/>
      <c r="R27" s="93"/>
      <c r="S27" s="93"/>
      <c r="T27" s="93"/>
      <c r="U27" s="93"/>
      <c r="V27" s="93"/>
      <c r="W27" s="93"/>
      <c r="X27" s="93"/>
      <c r="Y27" s="93"/>
      <c r="Z27" s="93"/>
      <c r="AA27" s="93"/>
      <c r="AB27" s="93"/>
      <c r="AC27" s="93"/>
      <c r="AD27" s="93"/>
      <c r="AE27" s="93"/>
      <c r="AF27" s="93"/>
      <c r="AG27" s="93"/>
      <c r="AH27" s="93"/>
      <c r="AI27" s="93"/>
      <c r="AJ27" s="93"/>
    </row>
    <row r="28" spans="1:51" ht="19">
      <c r="A28" s="55" t="s">
        <v>297</v>
      </c>
      <c r="B28"/>
      <c r="D28"/>
    </row>
    <row r="30" spans="1:51">
      <c r="A30" s="82"/>
    </row>
  </sheetData>
  <sortState xmlns:xlrd2="http://schemas.microsoft.com/office/spreadsheetml/2017/richdata2" columnSort="1" ref="C1:AW25">
    <sortCondition descending="1" ref="C24:AW24"/>
  </sortState>
  <mergeCells count="1">
    <mergeCell ref="A27:AJ27"/>
  </mergeCells>
  <conditionalFormatting sqref="B24:AW25">
    <cfRule type="colorScale" priority="2">
      <colorScale>
        <cfvo type="num" val="1.0000000000000001E-5"/>
        <cfvo type="num" val="1E-3"/>
        <cfvo type="num" val="1"/>
        <color theme="0"/>
        <color rgb="FFFFE5DB"/>
        <color rgb="FFC00000"/>
      </colorScale>
    </cfRule>
  </conditionalFormatting>
  <conditionalFormatting sqref="AY2:AY22">
    <cfRule type="colorScale" priority="1">
      <colorScale>
        <cfvo type="min"/>
        <cfvo type="num" val="1E-3"/>
        <cfvo type="num" val="1"/>
        <color theme="0"/>
        <color rgb="FFFFE5DB"/>
        <color rgb="FFC00000"/>
      </colorScale>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13</vt:i4>
      </vt:variant>
    </vt:vector>
  </HeadingPairs>
  <TitlesOfParts>
    <vt:vector size="13" baseType="lpstr">
      <vt:lpstr>COVER PAGE</vt:lpstr>
      <vt:lpstr>TABLE S1a. TOXEVAL EXCLUSIONS</vt:lpstr>
      <vt:lpstr>TABLE S1b. EAR-CMPD NO ZF</vt:lpstr>
      <vt:lpstr>TABLE S1c. EAR-ENDPT NO ZF</vt:lpstr>
      <vt:lpstr>TABLE S1d. EAR-CMPD ZEBRAFISH</vt:lpstr>
      <vt:lpstr>TABLE S2a. ACUTE FISH BENCHMK</vt:lpstr>
      <vt:lpstr>TABLE S2b. TQ ACUTE FISH</vt:lpstr>
      <vt:lpstr>TABLE S2c. ACUTE INVERT BENCHMK</vt:lpstr>
      <vt:lpstr>TABLE S2d. TQ ACUTE INVERT</vt:lpstr>
      <vt:lpstr>TABLE S2e. ACUTE NVP BENCHMK</vt:lpstr>
      <vt:lpstr>TABLE S2f. TQ ACUTE NV PLANT</vt:lpstr>
      <vt:lpstr>TABLE S2g. ACUTE VP BENCHMK</vt:lpstr>
      <vt:lpstr>TABLE S2h. TQ ACUTE V PLANT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Romanok, Kristin</dc:creator>
  <cp:lastModifiedBy>Microsoft Office User</cp:lastModifiedBy>
  <dcterms:created xsi:type="dcterms:W3CDTF">2022-10-21T18:05:15Z</dcterms:created>
  <dcterms:modified xsi:type="dcterms:W3CDTF">2023-02-27T18:00:07Z</dcterms:modified>
</cp:coreProperties>
</file>