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n\Desktop\高血脂原始数据\"/>
    </mc:Choice>
  </mc:AlternateContent>
  <xr:revisionPtr revIDLastSave="0" documentId="13_ncr:1_{CDD8F677-D0C6-4C4C-A3E4-1EAC51E732D7}" xr6:coauthVersionLast="47" xr6:coauthVersionMax="47" xr10:uidLastSave="{00000000-0000-0000-0000-000000000000}"/>
  <bookViews>
    <workbookView xWindow="-110" yWindow="-110" windowWidth="25820" windowHeight="15500" firstSheet="7" activeTab="9" xr2:uid="{A615308A-E493-464D-81BE-03687F42341B}"/>
  </bookViews>
  <sheets>
    <sheet name="Serum TC" sheetId="1" r:id="rId1"/>
    <sheet name="Serum TG" sheetId="2" r:id="rId2"/>
    <sheet name="Serum HDL-C" sheetId="3" r:id="rId3"/>
    <sheet name="Serum LDL-C" sheetId="4" r:id="rId4"/>
    <sheet name="AI" sheetId="5" r:id="rId5"/>
    <sheet name="Serum GLU" sheetId="6" r:id="rId6"/>
    <sheet name="Serum INS" sheetId="7" r:id="rId7"/>
    <sheet name="Liver TC" sheetId="8" r:id="rId8"/>
    <sheet name="Liver TG" sheetId="9" r:id="rId9"/>
    <sheet name="Serum ALT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1" l="1"/>
  <c r="G28" i="11"/>
  <c r="E28" i="11"/>
  <c r="D28" i="11"/>
  <c r="H23" i="11"/>
  <c r="G23" i="11"/>
  <c r="E23" i="11"/>
  <c r="D23" i="11"/>
  <c r="H17" i="11"/>
  <c r="G17" i="11"/>
  <c r="E17" i="11"/>
  <c r="D17" i="11"/>
  <c r="H12" i="11"/>
  <c r="G12" i="11"/>
  <c r="E12" i="11"/>
  <c r="D12" i="11"/>
  <c r="H7" i="11"/>
  <c r="G7" i="11"/>
  <c r="E7" i="11"/>
  <c r="D7" i="11"/>
  <c r="H2" i="11"/>
  <c r="G2" i="11"/>
  <c r="E2" i="11"/>
  <c r="D2" i="11"/>
  <c r="E37" i="9"/>
  <c r="E28" i="9"/>
  <c r="E21" i="9"/>
  <c r="D10" i="9"/>
  <c r="E15" i="9"/>
  <c r="E10" i="9"/>
  <c r="E2" i="9"/>
  <c r="D37" i="9"/>
  <c r="D28" i="9"/>
  <c r="D21" i="9"/>
  <c r="D15" i="9"/>
  <c r="D2" i="9"/>
  <c r="E34" i="8"/>
  <c r="D34" i="8"/>
  <c r="E26" i="8"/>
  <c r="D26" i="8"/>
  <c r="E20" i="8"/>
  <c r="D20" i="8"/>
  <c r="E14" i="8"/>
  <c r="D14" i="8"/>
  <c r="E8" i="8"/>
  <c r="D8" i="8"/>
  <c r="E2" i="8"/>
  <c r="D2" i="8"/>
  <c r="E28" i="7"/>
  <c r="D28" i="7"/>
  <c r="E23" i="7"/>
  <c r="D23" i="7"/>
  <c r="E17" i="7"/>
  <c r="D17" i="7"/>
  <c r="E12" i="7"/>
  <c r="D12" i="7"/>
  <c r="E7" i="7"/>
  <c r="D7" i="7"/>
  <c r="E2" i="7"/>
  <c r="D2" i="7"/>
  <c r="E27" i="6"/>
  <c r="D27" i="6"/>
  <c r="E22" i="6"/>
  <c r="D22" i="6"/>
  <c r="E17" i="6"/>
  <c r="D17" i="6"/>
  <c r="E12" i="6"/>
  <c r="D12" i="6"/>
  <c r="E7" i="6"/>
  <c r="D7" i="6"/>
  <c r="E2" i="6"/>
  <c r="D2" i="6"/>
  <c r="D32" i="5"/>
  <c r="D31" i="5"/>
  <c r="D30" i="5"/>
  <c r="D29" i="5"/>
  <c r="D28" i="5"/>
  <c r="F29" i="5" s="1"/>
  <c r="D27" i="5"/>
  <c r="D26" i="5"/>
  <c r="D25" i="5"/>
  <c r="D24" i="5"/>
  <c r="D23" i="5"/>
  <c r="F24" i="5" s="1"/>
  <c r="D22" i="5"/>
  <c r="D21" i="5"/>
  <c r="D20" i="5"/>
  <c r="D19" i="5"/>
  <c r="D18" i="5"/>
  <c r="D17" i="5"/>
  <c r="D16" i="5"/>
  <c r="D15" i="5"/>
  <c r="D14" i="5"/>
  <c r="D13" i="5"/>
  <c r="D12" i="5"/>
  <c r="E13" i="5" s="1"/>
  <c r="D11" i="5"/>
  <c r="D10" i="5"/>
  <c r="D9" i="5"/>
  <c r="D8" i="5"/>
  <c r="D7" i="5"/>
  <c r="D6" i="5"/>
  <c r="D5" i="5"/>
  <c r="D4" i="5"/>
  <c r="D3" i="5"/>
  <c r="D2" i="5"/>
  <c r="D22" i="4"/>
  <c r="E27" i="4"/>
  <c r="D27" i="4"/>
  <c r="E22" i="4"/>
  <c r="E17" i="4"/>
  <c r="D17" i="4"/>
  <c r="E12" i="4"/>
  <c r="D12" i="4"/>
  <c r="E7" i="4"/>
  <c r="D7" i="4"/>
  <c r="E2" i="4"/>
  <c r="D2" i="4"/>
  <c r="E28" i="3"/>
  <c r="D28" i="3"/>
  <c r="E23" i="3"/>
  <c r="D23" i="3"/>
  <c r="E17" i="3"/>
  <c r="D17" i="3"/>
  <c r="E12" i="3"/>
  <c r="D12" i="3"/>
  <c r="E7" i="3"/>
  <c r="D7" i="3"/>
  <c r="E2" i="3"/>
  <c r="D2" i="3"/>
  <c r="E29" i="2"/>
  <c r="D29" i="2"/>
  <c r="E23" i="2"/>
  <c r="D23" i="2"/>
  <c r="E17" i="2"/>
  <c r="D17" i="2"/>
  <c r="E11" i="2"/>
  <c r="D11" i="2"/>
  <c r="E6" i="2"/>
  <c r="D6" i="2"/>
  <c r="E2" i="2"/>
  <c r="D2" i="2"/>
  <c r="E31" i="1"/>
  <c r="D31" i="1"/>
  <c r="E25" i="1"/>
  <c r="D25" i="1"/>
  <c r="E19" i="1"/>
  <c r="D19" i="1"/>
  <c r="E14" i="1"/>
  <c r="D14" i="1"/>
  <c r="E8" i="1"/>
  <c r="D8" i="1"/>
  <c r="E2" i="1"/>
  <c r="D2" i="1"/>
  <c r="F3" i="5" l="1"/>
  <c r="F13" i="5"/>
  <c r="E29" i="5"/>
  <c r="F8" i="5"/>
  <c r="E24" i="5"/>
  <c r="E3" i="5"/>
  <c r="F18" i="5"/>
  <c r="E18" i="5"/>
  <c r="E8" i="5"/>
</calcChain>
</file>

<file path=xl/sharedStrings.xml><?xml version="1.0" encoding="utf-8"?>
<sst xmlns="http://schemas.openxmlformats.org/spreadsheetml/2006/main" count="126" uniqueCount="38">
  <si>
    <t>group</t>
    <phoneticPr fontId="1" type="noConversion"/>
  </si>
  <si>
    <t>number</t>
    <phoneticPr fontId="2" type="noConversion"/>
  </si>
  <si>
    <t>TC</t>
    <phoneticPr fontId="2" type="noConversion"/>
  </si>
  <si>
    <t>mean value</t>
  </si>
  <si>
    <t>standard deviation</t>
  </si>
  <si>
    <t>ND</t>
    <phoneticPr fontId="1" type="noConversion"/>
  </si>
  <si>
    <t>HFD</t>
    <phoneticPr fontId="1" type="noConversion"/>
  </si>
  <si>
    <t>SIM</t>
    <phoneticPr fontId="1" type="noConversion"/>
  </si>
  <si>
    <t>GTP40-L</t>
    <phoneticPr fontId="1" type="noConversion"/>
  </si>
  <si>
    <t>GTP40-M</t>
    <phoneticPr fontId="1" type="noConversion"/>
  </si>
  <si>
    <t>GTP40-H</t>
    <phoneticPr fontId="1" type="noConversion"/>
  </si>
  <si>
    <t>TG</t>
    <phoneticPr fontId="2" type="noConversion"/>
  </si>
  <si>
    <t>ND</t>
    <phoneticPr fontId="2" type="noConversion"/>
  </si>
  <si>
    <t>HFD</t>
    <phoneticPr fontId="2" type="noConversion"/>
  </si>
  <si>
    <t>SIM</t>
    <phoneticPr fontId="2" type="noConversion"/>
  </si>
  <si>
    <t>GTP40-L</t>
    <phoneticPr fontId="2" type="noConversion"/>
  </si>
  <si>
    <t>GTP40-M</t>
    <phoneticPr fontId="2" type="noConversion"/>
  </si>
  <si>
    <t>GTP40-H</t>
    <phoneticPr fontId="2" type="noConversion"/>
  </si>
  <si>
    <t>group</t>
  </si>
  <si>
    <t>HDL_C</t>
    <phoneticPr fontId="2" type="noConversion"/>
  </si>
  <si>
    <t xml:space="preserve">ND </t>
    <phoneticPr fontId="1" type="noConversion"/>
  </si>
  <si>
    <t xml:space="preserve">HFD </t>
    <phoneticPr fontId="1" type="noConversion"/>
  </si>
  <si>
    <t xml:space="preserve">SIM </t>
    <phoneticPr fontId="1" type="noConversion"/>
  </si>
  <si>
    <t xml:space="preserve">GTP40-L </t>
    <phoneticPr fontId="1" type="noConversion"/>
  </si>
  <si>
    <t xml:space="preserve">GTP40-M </t>
    <phoneticPr fontId="1" type="noConversion"/>
  </si>
  <si>
    <t>group</t>
    <phoneticPr fontId="2" type="noConversion"/>
  </si>
  <si>
    <t>LDL_C</t>
    <phoneticPr fontId="2" type="noConversion"/>
  </si>
  <si>
    <t>TC</t>
    <phoneticPr fontId="1" type="noConversion"/>
  </si>
  <si>
    <t xml:space="preserve">HDL </t>
    <phoneticPr fontId="1" type="noConversion"/>
  </si>
  <si>
    <t>AI</t>
    <phoneticPr fontId="2" type="noConversion"/>
  </si>
  <si>
    <t>GLU</t>
    <phoneticPr fontId="2" type="noConversion"/>
  </si>
  <si>
    <t>number</t>
  </si>
  <si>
    <t>INS</t>
    <phoneticPr fontId="2" type="noConversion"/>
  </si>
  <si>
    <t>Liver TC</t>
    <phoneticPr fontId="2" type="noConversion"/>
  </si>
  <si>
    <t>Liver TG</t>
    <phoneticPr fontId="2" type="noConversion"/>
  </si>
  <si>
    <t>number</t>
    <phoneticPr fontId="1" type="noConversion"/>
  </si>
  <si>
    <t>AST (U/L)</t>
  </si>
  <si>
    <t>ALT (U/L)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</si>
</sst>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0_);[Red]\(0.000\)"/>
    <numFmt numFmtId="178" formatCode="0.0000_ "/>
    <numFmt numFmtId="179" formatCode="0.00000_ 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0" xfId="0" applyNumberFormat="1" applyAlignment="1"/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57B5-024C-43E0-86C9-70F36D77E3F2}">
  <dimension ref="A1:J35"/>
  <sheetViews>
    <sheetView workbookViewId="0">
      <selection activeCell="B2" sqref="B2:B35"/>
    </sheetView>
  </sheetViews>
  <sheetFormatPr defaultRowHeight="14" x14ac:dyDescent="0.3"/>
  <cols>
    <col min="1" max="1" width="8.6640625" style="4"/>
    <col min="2" max="5" width="8.6640625" style="1"/>
    <col min="6" max="6" width="12.33203125" style="1" bestFit="1" customWidth="1"/>
    <col min="7" max="10" width="8.6640625" style="1"/>
    <col min="11" max="16384" width="8.6640625" style="4"/>
  </cols>
  <sheetData>
    <row r="1" spans="1:5" x14ac:dyDescent="0.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spans="1:5" x14ac:dyDescent="0.3">
      <c r="A2" s="13" t="s">
        <v>5</v>
      </c>
      <c r="B2" s="1">
        <v>2</v>
      </c>
      <c r="C2" s="5">
        <v>2.7015649867374001</v>
      </c>
      <c r="D2" s="6">
        <f>AVERAGE(C2:C7)</f>
        <v>2.7107073386383718</v>
      </c>
      <c r="E2" s="1">
        <f>STDEV(C2:C7)</f>
        <v>0.25840692283076372</v>
      </c>
    </row>
    <row r="3" spans="1:5" x14ac:dyDescent="0.3">
      <c r="A3" s="13"/>
      <c r="B3" s="1">
        <v>3</v>
      </c>
      <c r="C3" s="5">
        <v>2.3038726790450901</v>
      </c>
    </row>
    <row r="4" spans="1:5" x14ac:dyDescent="0.3">
      <c r="A4" s="13"/>
      <c r="B4" s="1">
        <v>4</v>
      </c>
      <c r="C4" s="5">
        <v>2.89355437665782</v>
      </c>
    </row>
    <row r="5" spans="1:5" x14ac:dyDescent="0.3">
      <c r="A5" s="13"/>
      <c r="B5" s="1">
        <v>5</v>
      </c>
      <c r="C5" s="5">
        <v>3.0444031830238698</v>
      </c>
    </row>
    <row r="6" spans="1:5" x14ac:dyDescent="0.3">
      <c r="A6" s="13"/>
      <c r="B6" s="1">
        <v>6</v>
      </c>
      <c r="C6" s="5">
        <v>2.5644297082228098</v>
      </c>
    </row>
    <row r="7" spans="1:5" x14ac:dyDescent="0.3">
      <c r="A7" s="13"/>
      <c r="B7" s="1">
        <v>8</v>
      </c>
      <c r="C7" s="5">
        <v>2.7564190981432399</v>
      </c>
    </row>
    <row r="8" spans="1:5" x14ac:dyDescent="0.3">
      <c r="A8" s="13" t="s">
        <v>6</v>
      </c>
      <c r="B8" s="1">
        <v>66</v>
      </c>
      <c r="C8" s="5">
        <v>5.54026525198939</v>
      </c>
      <c r="D8" s="6">
        <f>AVERAGE(C8:C13)</f>
        <v>5.6339743589743598</v>
      </c>
      <c r="E8" s="1">
        <f>STDEV(C8:C13)</f>
        <v>0.52143274028760855</v>
      </c>
    </row>
    <row r="9" spans="1:5" x14ac:dyDescent="0.3">
      <c r="A9" s="13"/>
      <c r="B9" s="1">
        <v>22</v>
      </c>
      <c r="C9" s="5">
        <v>5.9379575596817</v>
      </c>
    </row>
    <row r="10" spans="1:5" x14ac:dyDescent="0.3">
      <c r="A10" s="13"/>
      <c r="B10" s="1">
        <v>21</v>
      </c>
      <c r="C10" s="5">
        <v>5.6636870026525203</v>
      </c>
    </row>
    <row r="11" spans="1:5" x14ac:dyDescent="0.3">
      <c r="A11" s="13"/>
      <c r="B11" s="1">
        <v>34</v>
      </c>
      <c r="C11" s="5">
        <v>5.9379575596817</v>
      </c>
    </row>
    <row r="12" spans="1:5" x14ac:dyDescent="0.3">
      <c r="A12" s="13"/>
      <c r="B12" s="1">
        <v>66</v>
      </c>
      <c r="C12" s="5">
        <v>6.0750928381962899</v>
      </c>
    </row>
    <row r="13" spans="1:5" x14ac:dyDescent="0.3">
      <c r="A13" s="13"/>
      <c r="B13" s="1">
        <v>36</v>
      </c>
      <c r="C13" s="5">
        <v>4.6488859416445596</v>
      </c>
    </row>
    <row r="14" spans="1:5" x14ac:dyDescent="0.3">
      <c r="A14" s="13" t="s">
        <v>7</v>
      </c>
      <c r="B14" s="1">
        <v>20</v>
      </c>
      <c r="C14" s="5">
        <v>4.5254641909814302</v>
      </c>
      <c r="D14" s="6">
        <f>AVERAGE(C14:C18)</f>
        <v>4.2703925729442984</v>
      </c>
      <c r="E14" s="1">
        <f>STDEV(C14:C18)</f>
        <v>0.42673096596137794</v>
      </c>
    </row>
    <row r="15" spans="1:5" x14ac:dyDescent="0.3">
      <c r="A15" s="13"/>
      <c r="B15" s="1">
        <v>37</v>
      </c>
      <c r="C15" s="5">
        <v>4.0317771883289097</v>
      </c>
    </row>
    <row r="16" spans="1:5" x14ac:dyDescent="0.3">
      <c r="A16" s="13"/>
      <c r="B16" s="1">
        <v>73</v>
      </c>
      <c r="C16" s="5">
        <v>4.8408753315649902</v>
      </c>
    </row>
    <row r="17" spans="1:5" x14ac:dyDescent="0.3">
      <c r="A17" s="13"/>
      <c r="B17" s="1">
        <v>25</v>
      </c>
      <c r="C17" s="5">
        <v>3.7437931034482799</v>
      </c>
    </row>
    <row r="18" spans="1:5" x14ac:dyDescent="0.3">
      <c r="A18" s="13"/>
      <c r="B18" s="1">
        <v>57</v>
      </c>
      <c r="C18" s="5">
        <v>4.2100530503978799</v>
      </c>
    </row>
    <row r="19" spans="1:5" x14ac:dyDescent="0.3">
      <c r="A19" s="13" t="s">
        <v>8</v>
      </c>
      <c r="B19" s="1">
        <v>27</v>
      </c>
      <c r="C19" s="5">
        <v>4.18262599469496</v>
      </c>
      <c r="D19" s="6">
        <f>AVERAGE(C19:C24)</f>
        <v>4.6351724137931045</v>
      </c>
      <c r="E19" s="1">
        <f>STDEV(C19:C24)</f>
        <v>0.68408377375633123</v>
      </c>
    </row>
    <row r="20" spans="1:5" x14ac:dyDescent="0.3">
      <c r="A20" s="13"/>
      <c r="B20" s="1">
        <v>14</v>
      </c>
      <c r="C20" s="5">
        <v>4.1689124668434996</v>
      </c>
    </row>
    <row r="21" spans="1:5" x14ac:dyDescent="0.3">
      <c r="A21" s="13"/>
      <c r="B21" s="1">
        <v>47</v>
      </c>
      <c r="C21" s="5">
        <v>4.8271618037135298</v>
      </c>
    </row>
    <row r="22" spans="1:5" x14ac:dyDescent="0.3">
      <c r="A22" s="13"/>
      <c r="B22" s="1">
        <v>61</v>
      </c>
      <c r="C22" s="5">
        <v>5.6774005305039799</v>
      </c>
    </row>
    <row r="23" spans="1:5" x14ac:dyDescent="0.3">
      <c r="A23" s="13"/>
      <c r="B23" s="1">
        <v>63</v>
      </c>
      <c r="C23" s="5">
        <v>3.8672148541114102</v>
      </c>
    </row>
    <row r="24" spans="1:5" x14ac:dyDescent="0.3">
      <c r="A24" s="13"/>
      <c r="B24" s="1">
        <v>28</v>
      </c>
      <c r="C24" s="5">
        <v>5.0877188328912499</v>
      </c>
    </row>
    <row r="25" spans="1:5" x14ac:dyDescent="0.3">
      <c r="A25" s="13" t="s">
        <v>9</v>
      </c>
      <c r="B25" s="1">
        <v>29</v>
      </c>
      <c r="C25" s="5">
        <v>4.6214588859416397</v>
      </c>
      <c r="D25" s="6">
        <f>AVERAGE(C25:C30)</f>
        <v>4.5894606542882395</v>
      </c>
      <c r="E25" s="1">
        <f>STDEV(C25:C30)</f>
        <v>7.9333282111453129E-2</v>
      </c>
    </row>
    <row r="26" spans="1:5" x14ac:dyDescent="0.3">
      <c r="A26" s="13"/>
      <c r="B26" s="1">
        <v>16</v>
      </c>
      <c r="C26" s="5">
        <v>4.4431830238726802</v>
      </c>
    </row>
    <row r="27" spans="1:5" x14ac:dyDescent="0.3">
      <c r="A27" s="13"/>
      <c r="B27" s="1">
        <v>26</v>
      </c>
      <c r="C27" s="5">
        <v>4.66259946949602</v>
      </c>
    </row>
    <row r="28" spans="1:5" x14ac:dyDescent="0.3">
      <c r="A28" s="13"/>
      <c r="B28" s="1">
        <v>46</v>
      </c>
      <c r="C28" s="5">
        <v>4.58031830238727</v>
      </c>
    </row>
    <row r="29" spans="1:5" x14ac:dyDescent="0.3">
      <c r="A29" s="13"/>
      <c r="B29" s="1">
        <v>39</v>
      </c>
      <c r="C29" s="5">
        <v>4.58031830238727</v>
      </c>
    </row>
    <row r="30" spans="1:5" x14ac:dyDescent="0.3">
      <c r="A30" s="13"/>
      <c r="B30" s="1">
        <v>56</v>
      </c>
      <c r="C30" s="5">
        <v>4.6488859416445596</v>
      </c>
    </row>
    <row r="31" spans="1:5" x14ac:dyDescent="0.3">
      <c r="A31" s="13" t="s">
        <v>10</v>
      </c>
      <c r="B31" s="1">
        <v>62</v>
      </c>
      <c r="C31" s="5">
        <v>4.9368700265251997</v>
      </c>
      <c r="D31" s="6">
        <f>AVERAGE(C31:C35)</f>
        <v>4.5391777188328897</v>
      </c>
      <c r="E31" s="1">
        <f>STDEV(C31:C35)</f>
        <v>0.36022490728930689</v>
      </c>
    </row>
    <row r="32" spans="1:5" x14ac:dyDescent="0.3">
      <c r="A32" s="13"/>
      <c r="B32" s="1">
        <v>55</v>
      </c>
      <c r="C32" s="5">
        <v>4.0317771883289097</v>
      </c>
    </row>
    <row r="33" spans="1:3" x14ac:dyDescent="0.3">
      <c r="A33" s="13"/>
      <c r="B33" s="1">
        <v>32</v>
      </c>
      <c r="C33" s="5">
        <v>4.7723076923076899</v>
      </c>
    </row>
    <row r="34" spans="1:3" x14ac:dyDescent="0.3">
      <c r="A34" s="13"/>
      <c r="B34" s="1">
        <v>13</v>
      </c>
      <c r="C34" s="5">
        <v>4.3334748010610102</v>
      </c>
    </row>
    <row r="35" spans="1:3" x14ac:dyDescent="0.3">
      <c r="A35" s="13"/>
      <c r="B35" s="1">
        <v>71</v>
      </c>
      <c r="C35" s="5">
        <v>4.6214588859416397</v>
      </c>
    </row>
  </sheetData>
  <mergeCells count="6">
    <mergeCell ref="A31:A35"/>
    <mergeCell ref="A2:A7"/>
    <mergeCell ref="A8:A13"/>
    <mergeCell ref="A14:A18"/>
    <mergeCell ref="A19:A24"/>
    <mergeCell ref="A25:A30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D211-CC57-4EB0-818A-5E9F9C5714B3}">
  <dimension ref="A1:H33"/>
  <sheetViews>
    <sheetView tabSelected="1" workbookViewId="0">
      <selection activeCell="L8" sqref="L8"/>
    </sheetView>
  </sheetViews>
  <sheetFormatPr defaultRowHeight="14" x14ac:dyDescent="0.3"/>
  <cols>
    <col min="5" max="5" width="12.25" customWidth="1"/>
    <col min="7" max="7" width="11.25" customWidth="1"/>
  </cols>
  <sheetData>
    <row r="1" spans="1:8" x14ac:dyDescent="0.3">
      <c r="A1" s="1" t="s">
        <v>25</v>
      </c>
      <c r="B1" s="2" t="s">
        <v>35</v>
      </c>
      <c r="C1" s="9" t="s">
        <v>36</v>
      </c>
      <c r="D1" s="3" t="s">
        <v>3</v>
      </c>
      <c r="E1" s="3" t="s">
        <v>4</v>
      </c>
      <c r="F1" s="9" t="s">
        <v>37</v>
      </c>
      <c r="G1" s="3" t="s">
        <v>3</v>
      </c>
      <c r="H1" s="3" t="s">
        <v>4</v>
      </c>
    </row>
    <row r="2" spans="1:8" x14ac:dyDescent="0.3">
      <c r="A2" s="13" t="s">
        <v>5</v>
      </c>
      <c r="B2" s="2">
        <v>2</v>
      </c>
      <c r="C2" s="5">
        <v>70.858000000000004</v>
      </c>
      <c r="D2" s="10">
        <f>AVERAGE(C2:C6)</f>
        <v>70.156999999999996</v>
      </c>
      <c r="E2">
        <f>STDEV(C2:C6)</f>
        <v>4.4041799463691307</v>
      </c>
      <c r="F2" s="5">
        <v>24.228000000000002</v>
      </c>
      <c r="G2" s="10">
        <f>AVERAGE(F2:F6)</f>
        <v>19.981000000000002</v>
      </c>
      <c r="H2">
        <f>STDEV(F2:F6)</f>
        <v>2.8793652078192644</v>
      </c>
    </row>
    <row r="3" spans="1:8" x14ac:dyDescent="0.3">
      <c r="A3" s="13"/>
      <c r="B3" s="2">
        <v>3</v>
      </c>
      <c r="C3" s="5">
        <v>70.816000000000003</v>
      </c>
      <c r="F3" s="5">
        <v>20.309999999999999</v>
      </c>
    </row>
    <row r="4" spans="1:8" x14ac:dyDescent="0.3">
      <c r="A4" s="13"/>
      <c r="B4" s="2">
        <v>4</v>
      </c>
      <c r="C4" s="5">
        <v>64.457999999999998</v>
      </c>
      <c r="F4" s="5">
        <v>18.931000000000001</v>
      </c>
    </row>
    <row r="5" spans="1:8" x14ac:dyDescent="0.3">
      <c r="A5" s="13"/>
      <c r="B5" s="2">
        <v>5</v>
      </c>
      <c r="C5" s="5">
        <v>68.156999999999996</v>
      </c>
      <c r="F5" s="5">
        <v>20.18</v>
      </c>
    </row>
    <row r="6" spans="1:8" x14ac:dyDescent="0.3">
      <c r="A6" s="13"/>
      <c r="B6" s="2">
        <v>8</v>
      </c>
      <c r="C6" s="5">
        <v>76.495999999999995</v>
      </c>
      <c r="F6" s="5">
        <v>16.256</v>
      </c>
    </row>
    <row r="7" spans="1:8" x14ac:dyDescent="0.3">
      <c r="A7" s="13" t="s">
        <v>6</v>
      </c>
      <c r="B7" s="2">
        <v>21</v>
      </c>
      <c r="C7" s="5">
        <v>87.754000000000005</v>
      </c>
      <c r="D7" s="10">
        <f>AVERAGE(C7:C11)</f>
        <v>79.037600000000012</v>
      </c>
      <c r="E7">
        <f>STDEV(C7:C11)</f>
        <v>5.9873457224382838</v>
      </c>
      <c r="F7" s="5">
        <v>19.803000000000001</v>
      </c>
      <c r="G7" s="14">
        <f>AVERAGE(F7:F11)</f>
        <v>20.8626</v>
      </c>
      <c r="H7">
        <f>STDEV(F7:F11)</f>
        <v>1.49937680387553</v>
      </c>
    </row>
    <row r="8" spans="1:8" x14ac:dyDescent="0.3">
      <c r="A8" s="13"/>
      <c r="B8" s="2">
        <v>35</v>
      </c>
      <c r="C8" s="5">
        <v>73.591999999999999</v>
      </c>
      <c r="F8" s="5">
        <v>22.405000000000001</v>
      </c>
    </row>
    <row r="9" spans="1:8" x14ac:dyDescent="0.3">
      <c r="A9" s="13"/>
      <c r="B9" s="2">
        <v>54</v>
      </c>
      <c r="C9" s="5">
        <v>73.278000000000006</v>
      </c>
      <c r="F9" s="5">
        <v>18.827000000000002</v>
      </c>
    </row>
    <row r="10" spans="1:8" x14ac:dyDescent="0.3">
      <c r="A10" s="13"/>
      <c r="B10" s="2">
        <v>36</v>
      </c>
      <c r="C10" s="5">
        <v>81.146000000000001</v>
      </c>
      <c r="F10" s="5">
        <v>21.373000000000001</v>
      </c>
    </row>
    <row r="11" spans="1:8" x14ac:dyDescent="0.3">
      <c r="A11" s="13"/>
      <c r="B11" s="2">
        <v>66</v>
      </c>
      <c r="C11" s="5">
        <v>79.418000000000006</v>
      </c>
      <c r="F11" s="5">
        <v>21.905000000000001</v>
      </c>
    </row>
    <row r="12" spans="1:8" x14ac:dyDescent="0.3">
      <c r="A12" s="13" t="s">
        <v>7</v>
      </c>
      <c r="B12" s="2">
        <v>57</v>
      </c>
      <c r="C12" s="5">
        <v>93.445999999999998</v>
      </c>
      <c r="D12" s="10">
        <f>AVERAGE(C12:C16)</f>
        <v>81.4876</v>
      </c>
      <c r="E12">
        <f>STDEV(C12:C16)</f>
        <v>9.0713204551487436</v>
      </c>
      <c r="F12" s="5">
        <v>15.154</v>
      </c>
      <c r="G12" s="10">
        <f>AVERAGE(F12:F16)</f>
        <v>15.3736</v>
      </c>
      <c r="H12">
        <f>STDEV(F12:F16)</f>
        <v>1.0067396883008044</v>
      </c>
    </row>
    <row r="13" spans="1:8" x14ac:dyDescent="0.3">
      <c r="A13" s="13"/>
      <c r="B13" s="2">
        <v>25</v>
      </c>
      <c r="C13" s="5">
        <v>85.75</v>
      </c>
      <c r="F13" s="5">
        <v>14.07</v>
      </c>
    </row>
    <row r="14" spans="1:8" x14ac:dyDescent="0.3">
      <c r="A14" s="13"/>
      <c r="B14" s="2">
        <v>73</v>
      </c>
      <c r="C14" s="5">
        <v>70.451999999999998</v>
      </c>
      <c r="F14" s="5">
        <v>15.846</v>
      </c>
    </row>
    <row r="15" spans="1:8" x14ac:dyDescent="0.3">
      <c r="A15" s="13"/>
      <c r="B15" s="2">
        <v>37</v>
      </c>
      <c r="C15" s="5">
        <v>82.941999999999993</v>
      </c>
      <c r="F15" s="5">
        <v>15.023999999999999</v>
      </c>
    </row>
    <row r="16" spans="1:8" x14ac:dyDescent="0.3">
      <c r="A16" s="13"/>
      <c r="B16" s="2">
        <v>20</v>
      </c>
      <c r="C16" s="5">
        <v>74.847999999999999</v>
      </c>
      <c r="F16" s="5">
        <v>16.774000000000001</v>
      </c>
    </row>
    <row r="17" spans="1:8" x14ac:dyDescent="0.3">
      <c r="A17" s="13" t="s">
        <v>8</v>
      </c>
      <c r="B17" s="2">
        <v>14</v>
      </c>
      <c r="C17" s="5">
        <v>59.96</v>
      </c>
      <c r="D17" s="10">
        <f>AVERAGE(C17:C22)</f>
        <v>77.206666666666663</v>
      </c>
      <c r="E17">
        <f>STDEV(C17:C22)</f>
        <v>16.071781614577333</v>
      </c>
      <c r="F17" s="5">
        <v>17.555</v>
      </c>
      <c r="G17" s="11">
        <f>AVERAGE(F17:F22)</f>
        <v>18.395166666666665</v>
      </c>
      <c r="H17">
        <f>STDEV(F17:F22)</f>
        <v>3.5892058963880547</v>
      </c>
    </row>
    <row r="18" spans="1:8" x14ac:dyDescent="0.3">
      <c r="A18" s="13"/>
      <c r="B18" s="2">
        <v>60</v>
      </c>
      <c r="C18" s="5">
        <v>88.182000000000002</v>
      </c>
      <c r="F18" s="5">
        <v>22.577999999999999</v>
      </c>
    </row>
    <row r="19" spans="1:8" x14ac:dyDescent="0.3">
      <c r="A19" s="13"/>
      <c r="B19" s="2">
        <v>47</v>
      </c>
      <c r="C19" s="5">
        <v>86.254000000000005</v>
      </c>
      <c r="F19" s="5">
        <v>23.239000000000001</v>
      </c>
    </row>
    <row r="20" spans="1:8" x14ac:dyDescent="0.3">
      <c r="A20" s="13"/>
      <c r="B20" s="2">
        <v>61</v>
      </c>
      <c r="C20" s="5">
        <v>96.352000000000004</v>
      </c>
      <c r="F20" s="5">
        <v>16.117999999999999</v>
      </c>
    </row>
    <row r="21" spans="1:8" x14ac:dyDescent="0.3">
      <c r="A21" s="13"/>
      <c r="B21" s="2">
        <v>28</v>
      </c>
      <c r="C21" s="5">
        <v>75.861999999999995</v>
      </c>
      <c r="F21" s="5">
        <v>15.215</v>
      </c>
    </row>
    <row r="22" spans="1:8" x14ac:dyDescent="0.3">
      <c r="A22" s="13"/>
      <c r="B22" s="2">
        <v>53</v>
      </c>
      <c r="C22" s="5">
        <v>56.63</v>
      </c>
      <c r="F22" s="5">
        <v>15.666</v>
      </c>
    </row>
    <row r="23" spans="1:8" x14ac:dyDescent="0.3">
      <c r="A23" s="13" t="s">
        <v>9</v>
      </c>
      <c r="B23" s="2">
        <v>29</v>
      </c>
      <c r="C23" s="5">
        <v>50.192</v>
      </c>
      <c r="D23" s="10">
        <f>AVERAGE(C23:C27)</f>
        <v>72.100400000000008</v>
      </c>
      <c r="E23">
        <f>STDEV(C23:C27)</f>
        <v>13.102610839065596</v>
      </c>
      <c r="F23" s="5">
        <v>15.603999999999999</v>
      </c>
      <c r="G23" s="10">
        <f>AVERAGE(F23:F27)</f>
        <v>16.349600000000002</v>
      </c>
      <c r="H23">
        <f>STDEV(F23:F27)</f>
        <v>1.9420192584008751</v>
      </c>
    </row>
    <row r="24" spans="1:8" x14ac:dyDescent="0.3">
      <c r="A24" s="13"/>
      <c r="B24" s="2">
        <v>46</v>
      </c>
      <c r="C24" s="5">
        <v>80.343999999999994</v>
      </c>
      <c r="F24" s="5">
        <v>16.931999999999999</v>
      </c>
    </row>
    <row r="25" spans="1:8" x14ac:dyDescent="0.3">
      <c r="A25" s="13"/>
      <c r="B25" s="2">
        <v>26</v>
      </c>
      <c r="C25" s="5">
        <v>70.878</v>
      </c>
      <c r="F25" s="5">
        <v>19.475999999999999</v>
      </c>
    </row>
    <row r="26" spans="1:8" x14ac:dyDescent="0.3">
      <c r="A26" s="13"/>
      <c r="B26" s="2">
        <v>56</v>
      </c>
      <c r="C26" s="5">
        <v>75.906000000000006</v>
      </c>
      <c r="F26" s="5">
        <v>14.754</v>
      </c>
    </row>
    <row r="27" spans="1:8" x14ac:dyDescent="0.3">
      <c r="A27" s="13"/>
      <c r="B27" s="2">
        <v>39</v>
      </c>
      <c r="C27" s="5">
        <v>83.182000000000002</v>
      </c>
      <c r="F27" s="5">
        <v>14.981999999999999</v>
      </c>
    </row>
    <row r="28" spans="1:8" x14ac:dyDescent="0.3">
      <c r="A28" s="13" t="s">
        <v>10</v>
      </c>
      <c r="B28" s="2">
        <v>13</v>
      </c>
      <c r="C28" s="5">
        <v>98.396000000000001</v>
      </c>
      <c r="D28" s="10">
        <f>AVERAGE(C28:C33)</f>
        <v>69.478333333333339</v>
      </c>
      <c r="E28">
        <f>STDEV(C28:C33)</f>
        <v>15.300709547817265</v>
      </c>
      <c r="F28" s="5">
        <v>13.81</v>
      </c>
      <c r="G28" s="10">
        <f>AVERAGE(F28:F33)</f>
        <v>14.459999999999999</v>
      </c>
      <c r="H28">
        <f>STDEV(F28:F33)</f>
        <v>0.6204153447489833</v>
      </c>
    </row>
    <row r="29" spans="1:8" x14ac:dyDescent="0.3">
      <c r="A29" s="13"/>
      <c r="B29" s="2">
        <v>55</v>
      </c>
      <c r="C29" s="5">
        <v>57.527999999999999</v>
      </c>
      <c r="F29" s="5">
        <v>14.614000000000001</v>
      </c>
    </row>
    <row r="30" spans="1:8" x14ac:dyDescent="0.3">
      <c r="A30" s="13"/>
      <c r="B30" s="2">
        <v>32</v>
      </c>
      <c r="C30" s="5">
        <v>68.055999999999997</v>
      </c>
      <c r="F30" s="5">
        <v>15.212</v>
      </c>
    </row>
    <row r="31" spans="1:8" x14ac:dyDescent="0.3">
      <c r="A31" s="13"/>
      <c r="B31" s="2">
        <v>62</v>
      </c>
      <c r="C31" s="5">
        <v>55.932000000000002</v>
      </c>
      <c r="F31" s="5">
        <v>14.346</v>
      </c>
    </row>
    <row r="32" spans="1:8" x14ac:dyDescent="0.3">
      <c r="A32" s="13"/>
      <c r="B32" s="2">
        <v>71</v>
      </c>
      <c r="C32" s="5">
        <v>69.891999999999996</v>
      </c>
      <c r="F32" s="5">
        <v>15.055999999999999</v>
      </c>
    </row>
    <row r="33" spans="1:6" x14ac:dyDescent="0.3">
      <c r="A33" s="13"/>
      <c r="B33" s="2">
        <v>72</v>
      </c>
      <c r="C33" s="5">
        <v>67.066000000000003</v>
      </c>
      <c r="F33" s="5">
        <v>13.722</v>
      </c>
    </row>
  </sheetData>
  <mergeCells count="6">
    <mergeCell ref="A28:A33"/>
    <mergeCell ref="A2:A6"/>
    <mergeCell ref="A7:A11"/>
    <mergeCell ref="A12:A16"/>
    <mergeCell ref="A17:A22"/>
    <mergeCell ref="A23:A2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F4A5-99CF-442B-B29F-B77BFB80355E}">
  <dimension ref="A1:E34"/>
  <sheetViews>
    <sheetView workbookViewId="0">
      <selection sqref="A1:E34"/>
    </sheetView>
  </sheetViews>
  <sheetFormatPr defaultRowHeight="14" x14ac:dyDescent="0.3"/>
  <sheetData>
    <row r="1" spans="1:5" x14ac:dyDescent="0.3">
      <c r="A1" s="1" t="s">
        <v>0</v>
      </c>
      <c r="B1" s="2" t="s">
        <v>1</v>
      </c>
      <c r="C1" s="1" t="s">
        <v>11</v>
      </c>
      <c r="D1" s="3" t="s">
        <v>3</v>
      </c>
      <c r="E1" s="3" t="s">
        <v>4</v>
      </c>
    </row>
    <row r="2" spans="1:5" x14ac:dyDescent="0.3">
      <c r="A2" s="13" t="s">
        <v>12</v>
      </c>
      <c r="B2" s="1">
        <v>4</v>
      </c>
      <c r="C2" s="7">
        <v>1.2203999999999999</v>
      </c>
      <c r="D2" s="8">
        <f>AVERAGE(C2:C5)</f>
        <v>1.0783428571428568</v>
      </c>
      <c r="E2" s="1">
        <f>STDEV(C2:C5)</f>
        <v>0.12989400597839557</v>
      </c>
    </row>
    <row r="3" spans="1:5" x14ac:dyDescent="0.3">
      <c r="A3" s="13"/>
      <c r="B3" s="1">
        <v>6</v>
      </c>
      <c r="C3" s="7">
        <v>0.98148571428571396</v>
      </c>
      <c r="D3" s="1"/>
      <c r="E3" s="1"/>
    </row>
    <row r="4" spans="1:5" x14ac:dyDescent="0.3">
      <c r="A4" s="13"/>
      <c r="B4" s="1">
        <v>9</v>
      </c>
      <c r="C4" s="7">
        <v>1.1558285714285701</v>
      </c>
      <c r="D4" s="1"/>
      <c r="E4" s="1"/>
    </row>
    <row r="5" spans="1:5" x14ac:dyDescent="0.3">
      <c r="A5" s="13"/>
      <c r="B5" s="1">
        <v>10</v>
      </c>
      <c r="C5" s="7">
        <v>0.95565714285714298</v>
      </c>
      <c r="D5" s="1"/>
      <c r="E5" s="1"/>
    </row>
    <row r="6" spans="1:5" x14ac:dyDescent="0.3">
      <c r="A6" s="13" t="s">
        <v>13</v>
      </c>
      <c r="B6" s="1">
        <v>22</v>
      </c>
      <c r="C6" s="7">
        <v>1.14937142857143</v>
      </c>
      <c r="D6" s="8">
        <f>AVERAGE(C6:C10)</f>
        <v>1.309085714285714</v>
      </c>
      <c r="E6" s="1">
        <f>STDEV(C6:C10)</f>
        <v>0.15306291090227572</v>
      </c>
    </row>
    <row r="7" spans="1:5" x14ac:dyDescent="0.3">
      <c r="A7" s="13"/>
      <c r="B7" s="1">
        <v>18</v>
      </c>
      <c r="C7" s="7">
        <v>1.2720571428571401</v>
      </c>
      <c r="D7" s="1"/>
      <c r="E7" s="1"/>
    </row>
    <row r="8" spans="1:5" x14ac:dyDescent="0.3">
      <c r="A8" s="13"/>
      <c r="B8" s="1">
        <v>35</v>
      </c>
      <c r="C8" s="7">
        <v>1.236</v>
      </c>
      <c r="D8" s="1"/>
      <c r="E8" s="1"/>
    </row>
    <row r="9" spans="1:5" x14ac:dyDescent="0.3">
      <c r="A9" s="13"/>
      <c r="B9" s="1">
        <v>36</v>
      </c>
      <c r="C9" s="7">
        <v>1.3320000000000001</v>
      </c>
      <c r="D9" s="1"/>
      <c r="E9" s="1"/>
    </row>
    <row r="10" spans="1:5" x14ac:dyDescent="0.3">
      <c r="A10" s="13"/>
      <c r="B10" s="1">
        <v>66</v>
      </c>
      <c r="C10" s="7">
        <v>1.556</v>
      </c>
      <c r="D10" s="1"/>
      <c r="E10" s="1"/>
    </row>
    <row r="11" spans="1:5" x14ac:dyDescent="0.3">
      <c r="A11" s="13" t="s">
        <v>14</v>
      </c>
      <c r="B11" s="1">
        <v>20</v>
      </c>
      <c r="C11" s="7">
        <v>1.149</v>
      </c>
      <c r="D11" s="8">
        <f>AVERAGE(C11:C16)</f>
        <v>1.0073571428571428</v>
      </c>
      <c r="E11" s="1">
        <f>STDEV(C11:C16)</f>
        <v>7.7875930105494845E-2</v>
      </c>
    </row>
    <row r="12" spans="1:5" x14ac:dyDescent="0.3">
      <c r="A12" s="13"/>
      <c r="B12" s="1">
        <v>19</v>
      </c>
      <c r="C12" s="7">
        <v>0.98099999999999998</v>
      </c>
      <c r="D12" s="1"/>
      <c r="E12" s="1"/>
    </row>
    <row r="13" spans="1:5" x14ac:dyDescent="0.3">
      <c r="A13" s="13"/>
      <c r="B13" s="1">
        <v>45</v>
      </c>
      <c r="C13" s="7">
        <v>0.93600000000000005</v>
      </c>
      <c r="D13" s="1"/>
      <c r="E13" s="1"/>
    </row>
    <row r="14" spans="1:5" x14ac:dyDescent="0.3">
      <c r="A14" s="13"/>
      <c r="B14" s="1">
        <v>57</v>
      </c>
      <c r="C14" s="7">
        <v>0.95565714285714298</v>
      </c>
      <c r="D14" s="1"/>
      <c r="E14" s="1"/>
    </row>
    <row r="15" spans="1:5" x14ac:dyDescent="0.3">
      <c r="A15" s="13"/>
      <c r="B15" s="1">
        <v>19</v>
      </c>
      <c r="C15" s="7">
        <v>0.98148571428571396</v>
      </c>
      <c r="D15" s="1"/>
      <c r="E15" s="1"/>
    </row>
    <row r="16" spans="1:5" x14ac:dyDescent="0.3">
      <c r="A16" s="13"/>
      <c r="B16" s="1">
        <v>73</v>
      </c>
      <c r="C16" s="7">
        <v>1.0409999999999999</v>
      </c>
      <c r="D16" s="1"/>
      <c r="E16" s="1"/>
    </row>
    <row r="17" spans="1:5" x14ac:dyDescent="0.3">
      <c r="A17" s="13" t="s">
        <v>15</v>
      </c>
      <c r="B17" s="1">
        <v>14</v>
      </c>
      <c r="C17" s="7">
        <v>0.76194285714285703</v>
      </c>
      <c r="D17" s="8">
        <f>AVERAGE(C17:C22)</f>
        <v>0.80499047619047603</v>
      </c>
      <c r="E17" s="1">
        <f>STDEV(C17:C22)</f>
        <v>5.6390737889549437E-2</v>
      </c>
    </row>
    <row r="18" spans="1:5" x14ac:dyDescent="0.3">
      <c r="A18" s="13"/>
      <c r="B18" s="1">
        <v>60</v>
      </c>
      <c r="C18" s="7">
        <v>0.88462857142857099</v>
      </c>
      <c r="D18" s="1"/>
      <c r="E18" s="1"/>
    </row>
    <row r="19" spans="1:5" x14ac:dyDescent="0.3">
      <c r="A19" s="13"/>
      <c r="B19" s="1">
        <v>47</v>
      </c>
      <c r="C19" s="7">
        <v>0.85234285714285696</v>
      </c>
      <c r="D19" s="1"/>
      <c r="E19" s="1"/>
    </row>
    <row r="20" spans="1:5" x14ac:dyDescent="0.3">
      <c r="A20" s="13"/>
      <c r="B20" s="1">
        <v>61</v>
      </c>
      <c r="C20" s="7">
        <v>0.82005714285714304</v>
      </c>
      <c r="D20" s="1"/>
      <c r="E20" s="1"/>
    </row>
    <row r="21" spans="1:5" x14ac:dyDescent="0.3">
      <c r="A21" s="13"/>
      <c r="B21" s="1">
        <v>53</v>
      </c>
      <c r="C21" s="7">
        <v>0.76839999999999997</v>
      </c>
      <c r="D21" s="1"/>
      <c r="E21" s="1"/>
    </row>
    <row r="22" spans="1:5" x14ac:dyDescent="0.3">
      <c r="A22" s="13"/>
      <c r="B22" s="1">
        <v>15</v>
      </c>
      <c r="C22" s="7">
        <v>0.74257142857142899</v>
      </c>
      <c r="D22" s="1"/>
      <c r="E22" s="1"/>
    </row>
    <row r="23" spans="1:5" x14ac:dyDescent="0.3">
      <c r="A23" s="13" t="s">
        <v>16</v>
      </c>
      <c r="B23" s="1">
        <v>40</v>
      </c>
      <c r="C23" s="7">
        <v>0.71028571428571396</v>
      </c>
      <c r="D23" s="8">
        <f>AVERAGE(C23:C28)</f>
        <v>0.78454285714285676</v>
      </c>
      <c r="E23" s="1">
        <f>STDEV(C23:C28)</f>
        <v>0.12815435973218911</v>
      </c>
    </row>
    <row r="24" spans="1:5" x14ac:dyDescent="0.3">
      <c r="A24" s="13"/>
      <c r="B24" s="1">
        <v>29</v>
      </c>
      <c r="C24" s="7">
        <v>0.93628571428571405</v>
      </c>
      <c r="D24" s="1"/>
      <c r="E24" s="1"/>
    </row>
    <row r="25" spans="1:5" x14ac:dyDescent="0.3">
      <c r="A25" s="13"/>
      <c r="B25" s="1">
        <v>16</v>
      </c>
      <c r="C25" s="7">
        <v>0.84588571428571402</v>
      </c>
      <c r="D25" s="1"/>
      <c r="E25" s="1"/>
    </row>
    <row r="26" spans="1:5" x14ac:dyDescent="0.3">
      <c r="A26" s="13"/>
      <c r="B26" s="1">
        <v>44</v>
      </c>
      <c r="C26" s="7">
        <v>0.60697142857142805</v>
      </c>
      <c r="D26" s="1"/>
      <c r="E26" s="1"/>
    </row>
    <row r="27" spans="1:5" x14ac:dyDescent="0.3">
      <c r="A27" s="13"/>
      <c r="B27" s="1">
        <v>26</v>
      </c>
      <c r="C27" s="7">
        <v>0.89754285714285698</v>
      </c>
      <c r="D27" s="1"/>
      <c r="E27" s="1"/>
    </row>
    <row r="28" spans="1:5" x14ac:dyDescent="0.3">
      <c r="A28" s="13"/>
      <c r="B28" s="1">
        <v>56</v>
      </c>
      <c r="C28" s="7">
        <v>0.71028571428571396</v>
      </c>
      <c r="D28" s="1"/>
      <c r="E28" s="1"/>
    </row>
    <row r="29" spans="1:5" x14ac:dyDescent="0.3">
      <c r="A29" s="13" t="s">
        <v>17</v>
      </c>
      <c r="B29" s="1">
        <v>55</v>
      </c>
      <c r="C29" s="7">
        <v>0.600514285714286</v>
      </c>
      <c r="D29" s="8">
        <f>AVERAGE(C29:C34)</f>
        <v>0.69199047619047604</v>
      </c>
      <c r="E29" s="1">
        <f>STDEV(C29:C34)</f>
        <v>7.6882493252413031E-2</v>
      </c>
    </row>
    <row r="30" spans="1:5" x14ac:dyDescent="0.3">
      <c r="A30" s="13"/>
      <c r="B30" s="1">
        <v>32</v>
      </c>
      <c r="C30" s="7">
        <v>0.79422857142857095</v>
      </c>
      <c r="D30" s="1"/>
      <c r="E30" s="1"/>
    </row>
    <row r="31" spans="1:5" x14ac:dyDescent="0.3">
      <c r="A31" s="13"/>
      <c r="B31" s="1">
        <v>13</v>
      </c>
      <c r="C31" s="7">
        <v>0.71028571428571396</v>
      </c>
      <c r="D31" s="1"/>
      <c r="E31" s="1"/>
    </row>
    <row r="32" spans="1:5" x14ac:dyDescent="0.3">
      <c r="A32" s="13"/>
      <c r="B32" s="1">
        <v>72</v>
      </c>
      <c r="C32" s="7">
        <v>0.67800000000000005</v>
      </c>
      <c r="D32" s="1"/>
      <c r="E32" s="1"/>
    </row>
    <row r="33" spans="1:5" x14ac:dyDescent="0.3">
      <c r="A33" s="13"/>
      <c r="B33" s="1">
        <v>71</v>
      </c>
      <c r="C33" s="7">
        <v>0.61342857142857099</v>
      </c>
      <c r="D33" s="1"/>
      <c r="E33" s="1"/>
    </row>
    <row r="34" spans="1:5" x14ac:dyDescent="0.3">
      <c r="A34" s="13"/>
      <c r="B34" s="1">
        <v>11</v>
      </c>
      <c r="C34" s="7">
        <v>0.75548571428571398</v>
      </c>
      <c r="D34" s="1"/>
      <c r="E34" s="1"/>
    </row>
  </sheetData>
  <mergeCells count="6">
    <mergeCell ref="A29:A34"/>
    <mergeCell ref="A2:A5"/>
    <mergeCell ref="A6:A10"/>
    <mergeCell ref="A11:A16"/>
    <mergeCell ref="A17:A22"/>
    <mergeCell ref="A23:A2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4EE7-6C52-467E-905E-406DDD0456AF}">
  <dimension ref="A1:E33"/>
  <sheetViews>
    <sheetView workbookViewId="0">
      <selection activeCell="B2" sqref="B2:B33"/>
    </sheetView>
  </sheetViews>
  <sheetFormatPr defaultRowHeight="14" x14ac:dyDescent="0.3"/>
  <sheetData>
    <row r="1" spans="1:5" x14ac:dyDescent="0.3">
      <c r="A1" s="2" t="s">
        <v>18</v>
      </c>
      <c r="B1" s="2" t="s">
        <v>1</v>
      </c>
      <c r="C1" s="2" t="s">
        <v>19</v>
      </c>
      <c r="D1" s="3" t="s">
        <v>3</v>
      </c>
      <c r="E1" s="3" t="s">
        <v>4</v>
      </c>
    </row>
    <row r="2" spans="1:5" x14ac:dyDescent="0.3">
      <c r="A2" s="13" t="s">
        <v>20</v>
      </c>
      <c r="B2" s="2">
        <v>2</v>
      </c>
      <c r="C2" s="2">
        <v>1.5329999999999999</v>
      </c>
      <c r="D2">
        <f>AVERAGE(C2:C6)</f>
        <v>1.6816800000000001</v>
      </c>
      <c r="E2">
        <f>STDEV(C2:C6)</f>
        <v>0.14365796880089879</v>
      </c>
    </row>
    <row r="3" spans="1:5" x14ac:dyDescent="0.3">
      <c r="A3" s="13"/>
      <c r="B3" s="2">
        <v>7</v>
      </c>
      <c r="C3" s="2">
        <v>1.6584000000000001</v>
      </c>
    </row>
    <row r="4" spans="1:5" x14ac:dyDescent="0.3">
      <c r="A4" s="13"/>
      <c r="B4" s="2">
        <v>4</v>
      </c>
      <c r="C4" s="2">
        <v>1.56</v>
      </c>
    </row>
    <row r="5" spans="1:5" x14ac:dyDescent="0.3">
      <c r="A5" s="13"/>
      <c r="B5" s="2">
        <v>5</v>
      </c>
      <c r="C5" s="2">
        <v>1.86</v>
      </c>
    </row>
    <row r="6" spans="1:5" x14ac:dyDescent="0.3">
      <c r="A6" s="13"/>
      <c r="B6" s="2">
        <v>8</v>
      </c>
      <c r="C6" s="2">
        <v>1.7969999999999999</v>
      </c>
    </row>
    <row r="7" spans="1:5" x14ac:dyDescent="0.3">
      <c r="A7" s="13" t="s">
        <v>21</v>
      </c>
      <c r="B7" s="2">
        <v>34</v>
      </c>
      <c r="C7" s="2">
        <v>1.8188</v>
      </c>
      <c r="D7">
        <f>AVERAGE(C7:C11)</f>
        <v>1.4365399999999999</v>
      </c>
      <c r="E7">
        <f>STDEV(C7:C11)</f>
        <v>0.44633072715196398</v>
      </c>
    </row>
    <row r="8" spans="1:5" x14ac:dyDescent="0.3">
      <c r="A8" s="13"/>
      <c r="B8" s="2">
        <v>18</v>
      </c>
      <c r="C8" s="2">
        <v>1.7002999999999999</v>
      </c>
    </row>
    <row r="9" spans="1:5" x14ac:dyDescent="0.3">
      <c r="A9" s="13"/>
      <c r="B9" s="2">
        <v>22</v>
      </c>
      <c r="C9" s="2">
        <v>1.5154000000000001</v>
      </c>
    </row>
    <row r="10" spans="1:5" x14ac:dyDescent="0.3">
      <c r="A10" s="13"/>
      <c r="B10" s="2">
        <v>59</v>
      </c>
      <c r="C10" s="2">
        <v>0.67900000000000005</v>
      </c>
    </row>
    <row r="11" spans="1:5" x14ac:dyDescent="0.3">
      <c r="A11" s="13"/>
      <c r="B11" s="2">
        <v>51</v>
      </c>
      <c r="C11" s="2">
        <v>1.4692000000000001</v>
      </c>
    </row>
    <row r="12" spans="1:5" x14ac:dyDescent="0.3">
      <c r="A12" s="13" t="s">
        <v>22</v>
      </c>
      <c r="B12" s="2">
        <v>57</v>
      </c>
      <c r="C12" s="2">
        <v>2.6880000000000002</v>
      </c>
      <c r="D12">
        <f>AVERAGE(C12:C16)</f>
        <v>2.5985999999999998</v>
      </c>
      <c r="E12">
        <f>STDEV(C12:C16)</f>
        <v>0.39835888342046699</v>
      </c>
    </row>
    <row r="13" spans="1:5" x14ac:dyDescent="0.3">
      <c r="A13" s="13"/>
      <c r="B13" s="2">
        <v>25</v>
      </c>
      <c r="C13" s="2">
        <v>1.992</v>
      </c>
    </row>
    <row r="14" spans="1:5" x14ac:dyDescent="0.3">
      <c r="A14" s="13"/>
      <c r="B14" s="2">
        <v>73</v>
      </c>
      <c r="C14" s="2">
        <v>3.093</v>
      </c>
    </row>
    <row r="15" spans="1:5" x14ac:dyDescent="0.3">
      <c r="A15" s="13"/>
      <c r="B15" s="2">
        <v>37</v>
      </c>
      <c r="C15" s="2">
        <v>2.5259999999999998</v>
      </c>
    </row>
    <row r="16" spans="1:5" x14ac:dyDescent="0.3">
      <c r="A16" s="13"/>
      <c r="B16" s="2">
        <v>20</v>
      </c>
      <c r="C16" s="2">
        <v>2.694</v>
      </c>
    </row>
    <row r="17" spans="1:5" x14ac:dyDescent="0.3">
      <c r="A17" s="13" t="s">
        <v>23</v>
      </c>
      <c r="B17" s="2">
        <v>14</v>
      </c>
      <c r="C17" s="2">
        <v>2.577</v>
      </c>
      <c r="D17">
        <f>AVERAGE(C17:C22)</f>
        <v>2.8094999999999999</v>
      </c>
      <c r="E17">
        <f>STDEV(C17:C22)</f>
        <v>0.37769868943379059</v>
      </c>
    </row>
    <row r="18" spans="1:5" x14ac:dyDescent="0.3">
      <c r="A18" s="13"/>
      <c r="B18" s="2">
        <v>60</v>
      </c>
      <c r="C18" s="2">
        <v>2.4239999999999999</v>
      </c>
    </row>
    <row r="19" spans="1:5" x14ac:dyDescent="0.3">
      <c r="A19" s="13"/>
      <c r="B19" s="2">
        <v>47</v>
      </c>
      <c r="C19" s="2">
        <v>2.5830000000000002</v>
      </c>
    </row>
    <row r="20" spans="1:5" x14ac:dyDescent="0.3">
      <c r="A20" s="13"/>
      <c r="B20" s="2">
        <v>61</v>
      </c>
      <c r="C20" s="2">
        <v>2.7149999999999999</v>
      </c>
    </row>
    <row r="21" spans="1:5" x14ac:dyDescent="0.3">
      <c r="A21" s="13"/>
      <c r="B21" s="2">
        <v>28</v>
      </c>
      <c r="C21" s="2">
        <v>3.21</v>
      </c>
    </row>
    <row r="22" spans="1:5" x14ac:dyDescent="0.3">
      <c r="A22" s="13"/>
      <c r="B22" s="2">
        <v>53</v>
      </c>
      <c r="C22" s="2">
        <v>3.3479999999999999</v>
      </c>
    </row>
    <row r="23" spans="1:5" x14ac:dyDescent="0.3">
      <c r="A23" s="13" t="s">
        <v>24</v>
      </c>
      <c r="B23" s="2">
        <v>29</v>
      </c>
      <c r="C23" s="2">
        <v>2.7509999999999999</v>
      </c>
      <c r="D23">
        <f>AVERAGE(C23:C27)</f>
        <v>2.6802000000000001</v>
      </c>
      <c r="E23">
        <f>STDEV(C23:C27)</f>
        <v>0.10289169062660017</v>
      </c>
    </row>
    <row r="24" spans="1:5" x14ac:dyDescent="0.3">
      <c r="A24" s="13"/>
      <c r="B24" s="2">
        <v>46</v>
      </c>
      <c r="C24" s="2">
        <v>2.7269999999999999</v>
      </c>
    </row>
    <row r="25" spans="1:5" x14ac:dyDescent="0.3">
      <c r="A25" s="13"/>
      <c r="B25" s="2">
        <v>26</v>
      </c>
      <c r="C25" s="2">
        <v>2.778</v>
      </c>
    </row>
    <row r="26" spans="1:5" x14ac:dyDescent="0.3">
      <c r="A26" s="13"/>
      <c r="B26" s="2">
        <v>56</v>
      </c>
      <c r="C26" s="2">
        <v>2.6070000000000002</v>
      </c>
    </row>
    <row r="27" spans="1:5" x14ac:dyDescent="0.3">
      <c r="A27" s="13"/>
      <c r="B27" s="2">
        <v>39</v>
      </c>
      <c r="C27" s="2">
        <v>2.5379999999999998</v>
      </c>
    </row>
    <row r="28" spans="1:5" x14ac:dyDescent="0.3">
      <c r="A28" s="13" t="s">
        <v>10</v>
      </c>
      <c r="B28" s="2">
        <v>13</v>
      </c>
      <c r="C28" s="2">
        <v>3.0539999999999998</v>
      </c>
      <c r="D28">
        <f>AVERAGE(C28:C33)</f>
        <v>2.9504999999999999</v>
      </c>
      <c r="E28">
        <f>STDEV(C28:C33)</f>
        <v>0.28789216731269363</v>
      </c>
    </row>
    <row r="29" spans="1:5" x14ac:dyDescent="0.3">
      <c r="A29" s="13"/>
      <c r="B29" s="2">
        <v>55</v>
      </c>
      <c r="C29" s="2">
        <v>2.5230000000000001</v>
      </c>
    </row>
    <row r="30" spans="1:5" x14ac:dyDescent="0.3">
      <c r="A30" s="13"/>
      <c r="B30" s="2">
        <v>32</v>
      </c>
      <c r="C30" s="2">
        <v>3.0990000000000002</v>
      </c>
    </row>
    <row r="31" spans="1:5" x14ac:dyDescent="0.3">
      <c r="A31" s="13"/>
      <c r="B31" s="2">
        <v>62</v>
      </c>
      <c r="C31" s="2">
        <v>2.85</v>
      </c>
    </row>
    <row r="32" spans="1:5" x14ac:dyDescent="0.3">
      <c r="A32" s="13"/>
      <c r="B32" s="2">
        <v>72</v>
      </c>
      <c r="C32" s="2">
        <v>3.363</v>
      </c>
    </row>
    <row r="33" spans="1:3" x14ac:dyDescent="0.3">
      <c r="A33" s="13"/>
      <c r="B33" s="2">
        <v>71</v>
      </c>
      <c r="C33" s="2">
        <v>2.8140000000000001</v>
      </c>
    </row>
  </sheetData>
  <mergeCells count="6">
    <mergeCell ref="A28:A33"/>
    <mergeCell ref="A17:A22"/>
    <mergeCell ref="A2:A6"/>
    <mergeCell ref="A7:A11"/>
    <mergeCell ref="A12:A16"/>
    <mergeCell ref="A23:A2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C0E1-B587-4D53-A060-AA198700D77B}">
  <dimension ref="A1:E31"/>
  <sheetViews>
    <sheetView workbookViewId="0">
      <selection activeCell="D32" sqref="D32"/>
    </sheetView>
  </sheetViews>
  <sheetFormatPr defaultRowHeight="14" x14ac:dyDescent="0.3"/>
  <sheetData>
    <row r="1" spans="1:5" x14ac:dyDescent="0.3">
      <c r="A1" s="1" t="s">
        <v>25</v>
      </c>
      <c r="B1" s="2" t="s">
        <v>1</v>
      </c>
      <c r="C1" s="1" t="s">
        <v>26</v>
      </c>
      <c r="D1" s="3" t="s">
        <v>3</v>
      </c>
      <c r="E1" s="3" t="s">
        <v>4</v>
      </c>
    </row>
    <row r="2" spans="1:5" x14ac:dyDescent="0.3">
      <c r="A2" s="13" t="s">
        <v>12</v>
      </c>
      <c r="B2" s="1">
        <v>2</v>
      </c>
      <c r="C2" s="1">
        <v>0.45</v>
      </c>
      <c r="D2" s="1">
        <f>AVERAGE(C2:C6)</f>
        <v>0.39720000000000005</v>
      </c>
      <c r="E2" s="4">
        <f>STDEV(C2:C6)</f>
        <v>4.8168454407422491E-2</v>
      </c>
    </row>
    <row r="3" spans="1:5" x14ac:dyDescent="0.3">
      <c r="A3" s="13"/>
      <c r="B3" s="1">
        <v>3</v>
      </c>
      <c r="C3" s="1">
        <v>0.33900000000000002</v>
      </c>
      <c r="D3" s="1"/>
      <c r="E3" s="4"/>
    </row>
    <row r="4" spans="1:5" x14ac:dyDescent="0.3">
      <c r="A4" s="13"/>
      <c r="B4" s="1">
        <v>4</v>
      </c>
      <c r="C4" s="1">
        <v>0.36299999999999999</v>
      </c>
      <c r="D4" s="1"/>
      <c r="E4" s="4"/>
    </row>
    <row r="5" spans="1:5" x14ac:dyDescent="0.3">
      <c r="A5" s="13"/>
      <c r="B5" s="1">
        <v>5</v>
      </c>
      <c r="C5" s="1">
        <v>0.441</v>
      </c>
      <c r="D5" s="1"/>
      <c r="E5" s="4"/>
    </row>
    <row r="6" spans="1:5" x14ac:dyDescent="0.3">
      <c r="A6" s="13"/>
      <c r="B6" s="1">
        <v>8</v>
      </c>
      <c r="C6" s="1">
        <v>0.39300000000000002</v>
      </c>
      <c r="D6" s="1"/>
      <c r="E6" s="4"/>
    </row>
    <row r="7" spans="1:5" x14ac:dyDescent="0.3">
      <c r="A7" s="13" t="s">
        <v>13</v>
      </c>
      <c r="B7" s="1">
        <v>21</v>
      </c>
      <c r="C7" s="1">
        <v>0.79800000000000004</v>
      </c>
      <c r="D7" s="1">
        <f>AVERAGE(C7:C11)</f>
        <v>0.85649999999999993</v>
      </c>
      <c r="E7" s="4">
        <f>STDEV(C7:C11)</f>
        <v>0.101327439521583</v>
      </c>
    </row>
    <row r="8" spans="1:5" x14ac:dyDescent="0.3">
      <c r="A8" s="13"/>
      <c r="B8" s="1">
        <v>54</v>
      </c>
      <c r="C8" s="1">
        <v>0.97699999999999998</v>
      </c>
      <c r="D8" s="1"/>
      <c r="E8" s="4"/>
    </row>
    <row r="9" spans="1:5" x14ac:dyDescent="0.3">
      <c r="A9" s="13"/>
      <c r="B9" s="1">
        <v>18</v>
      </c>
      <c r="C9" s="1">
        <v>0.95650000000000002</v>
      </c>
      <c r="D9" s="1"/>
      <c r="E9" s="4"/>
    </row>
    <row r="10" spans="1:5" x14ac:dyDescent="0.3">
      <c r="A10" s="13"/>
      <c r="B10" s="1">
        <v>36</v>
      </c>
      <c r="C10" s="1">
        <v>0.77400000000000002</v>
      </c>
      <c r="D10" s="1"/>
      <c r="E10" s="4"/>
    </row>
    <row r="11" spans="1:5" x14ac:dyDescent="0.3">
      <c r="A11" s="13"/>
      <c r="B11" s="1">
        <v>66</v>
      </c>
      <c r="C11" s="1">
        <v>0.77700000000000002</v>
      </c>
      <c r="D11" s="1"/>
      <c r="E11" s="4"/>
    </row>
    <row r="12" spans="1:5" x14ac:dyDescent="0.3">
      <c r="A12" s="13" t="s">
        <v>14</v>
      </c>
      <c r="B12" s="1">
        <v>57</v>
      </c>
      <c r="C12" s="1">
        <v>0.58199999999999996</v>
      </c>
      <c r="D12" s="1">
        <f>AVERAGE(C12:C16)</f>
        <v>0.60060000000000002</v>
      </c>
      <c r="E12" s="4">
        <f>STDEV(C12:C16)</f>
        <v>0.12550617514688242</v>
      </c>
    </row>
    <row r="13" spans="1:5" x14ac:dyDescent="0.3">
      <c r="A13" s="13"/>
      <c r="B13" s="1">
        <v>25</v>
      </c>
      <c r="C13" s="1">
        <v>0.44400000000000001</v>
      </c>
      <c r="D13" s="1"/>
      <c r="E13" s="4"/>
    </row>
    <row r="14" spans="1:5" x14ac:dyDescent="0.3">
      <c r="A14" s="13"/>
      <c r="B14" s="1">
        <v>73</v>
      </c>
      <c r="C14" s="1">
        <v>0.79500000000000004</v>
      </c>
      <c r="D14" s="1"/>
      <c r="E14" s="4"/>
    </row>
    <row r="15" spans="1:5" x14ac:dyDescent="0.3">
      <c r="A15" s="13"/>
      <c r="B15" s="1">
        <v>37</v>
      </c>
      <c r="C15" s="1">
        <v>0.58199999999999996</v>
      </c>
      <c r="D15" s="1"/>
      <c r="E15" s="4"/>
    </row>
    <row r="16" spans="1:5" x14ac:dyDescent="0.3">
      <c r="A16" s="13"/>
      <c r="B16" s="1">
        <v>20</v>
      </c>
      <c r="C16" s="1">
        <v>0.6</v>
      </c>
      <c r="D16" s="1"/>
      <c r="E16" s="4"/>
    </row>
    <row r="17" spans="1:5" x14ac:dyDescent="0.3">
      <c r="A17" s="13" t="s">
        <v>15</v>
      </c>
      <c r="B17" s="1">
        <v>14</v>
      </c>
      <c r="C17" s="1">
        <v>0.70199999999999996</v>
      </c>
      <c r="D17" s="1">
        <f>AVERAGE(C17:C21)</f>
        <v>0.82919999999999994</v>
      </c>
      <c r="E17" s="4">
        <f>STDEV(C17:C21)</f>
        <v>0.1475133892228096</v>
      </c>
    </row>
    <row r="18" spans="1:5" x14ac:dyDescent="0.3">
      <c r="A18" s="13"/>
      <c r="B18" s="1">
        <v>60</v>
      </c>
      <c r="C18" s="1">
        <v>0.69299999999999995</v>
      </c>
      <c r="D18" s="1"/>
      <c r="E18" s="4"/>
    </row>
    <row r="19" spans="1:5" x14ac:dyDescent="0.3">
      <c r="A19" s="13"/>
      <c r="B19" s="1">
        <v>47</v>
      </c>
      <c r="C19" s="1">
        <v>1.0289999999999999</v>
      </c>
      <c r="D19" s="1"/>
      <c r="E19" s="4"/>
    </row>
    <row r="20" spans="1:5" x14ac:dyDescent="0.3">
      <c r="A20" s="13"/>
      <c r="B20" s="1">
        <v>28</v>
      </c>
      <c r="C20" s="1">
        <v>0.78900000000000003</v>
      </c>
      <c r="D20" s="1"/>
      <c r="E20" s="4"/>
    </row>
    <row r="21" spans="1:5" x14ac:dyDescent="0.3">
      <c r="A21" s="13"/>
      <c r="B21" s="1">
        <v>53</v>
      </c>
      <c r="C21" s="1">
        <v>0.93300000000000005</v>
      </c>
      <c r="D21" s="1"/>
      <c r="E21" s="4"/>
    </row>
    <row r="22" spans="1:5" x14ac:dyDescent="0.3">
      <c r="A22" s="13" t="s">
        <v>16</v>
      </c>
      <c r="B22" s="1">
        <v>26</v>
      </c>
      <c r="C22" s="1">
        <v>0.83699999999999997</v>
      </c>
      <c r="D22" s="1">
        <f>AVERAGE(C22:C26)</f>
        <v>0.79</v>
      </c>
      <c r="E22" s="4">
        <f>STDEV(C22:C26)</f>
        <v>8.5038226698350219E-2</v>
      </c>
    </row>
    <row r="23" spans="1:5" x14ac:dyDescent="0.3">
      <c r="A23" s="13"/>
      <c r="B23" s="1">
        <v>56</v>
      </c>
      <c r="C23" s="1">
        <v>0.90400000000000003</v>
      </c>
      <c r="D23" s="1"/>
      <c r="E23" s="4"/>
    </row>
    <row r="24" spans="1:5" x14ac:dyDescent="0.3">
      <c r="A24" s="13"/>
      <c r="B24" s="1">
        <v>40</v>
      </c>
      <c r="C24" s="1">
        <v>0.69</v>
      </c>
      <c r="D24" s="1"/>
      <c r="E24" s="4"/>
    </row>
    <row r="25" spans="1:5" x14ac:dyDescent="0.3">
      <c r="A25" s="13"/>
      <c r="B25" s="1">
        <v>39</v>
      </c>
      <c r="C25" s="1">
        <v>0.79</v>
      </c>
      <c r="D25" s="1"/>
      <c r="E25" s="4"/>
    </row>
    <row r="26" spans="1:5" x14ac:dyDescent="0.3">
      <c r="A26" s="13"/>
      <c r="B26" s="1">
        <v>39</v>
      </c>
      <c r="C26" s="1">
        <v>0.72899999999999998</v>
      </c>
      <c r="D26" s="1"/>
      <c r="E26" s="4"/>
    </row>
    <row r="27" spans="1:5" x14ac:dyDescent="0.3">
      <c r="A27" s="13" t="s">
        <v>17</v>
      </c>
      <c r="B27" s="1">
        <v>13</v>
      </c>
      <c r="C27" s="1">
        <v>0.66600000000000004</v>
      </c>
      <c r="D27" s="1">
        <f>AVERAGE(C27:C31)</f>
        <v>0.62640000000000007</v>
      </c>
      <c r="E27" s="4">
        <f>STDEV(C27:C31)</f>
        <v>0.10964168915152672</v>
      </c>
    </row>
    <row r="28" spans="1:5" x14ac:dyDescent="0.3">
      <c r="A28" s="13"/>
      <c r="B28" s="1">
        <v>55</v>
      </c>
      <c r="C28" s="1">
        <v>0.47399999999999998</v>
      </c>
      <c r="D28" s="1"/>
      <c r="E28" s="4"/>
    </row>
    <row r="29" spans="1:5" x14ac:dyDescent="0.3">
      <c r="A29" s="13"/>
      <c r="B29" s="1">
        <v>32</v>
      </c>
      <c r="C29" s="1">
        <v>0.75900000000000001</v>
      </c>
      <c r="D29" s="1"/>
      <c r="E29" s="4"/>
    </row>
    <row r="30" spans="1:5" x14ac:dyDescent="0.3">
      <c r="A30" s="13"/>
      <c r="B30" s="1">
        <v>62</v>
      </c>
      <c r="C30" s="1">
        <v>0.56399999999999995</v>
      </c>
      <c r="D30" s="1"/>
      <c r="E30" s="4"/>
    </row>
    <row r="31" spans="1:5" x14ac:dyDescent="0.3">
      <c r="A31" s="13"/>
      <c r="B31" s="1">
        <v>71</v>
      </c>
      <c r="C31" s="1">
        <v>0.66900000000000004</v>
      </c>
      <c r="D31" s="1"/>
      <c r="E31" s="4"/>
    </row>
  </sheetData>
  <mergeCells count="6">
    <mergeCell ref="A27:A31"/>
    <mergeCell ref="A2:A6"/>
    <mergeCell ref="A7:A11"/>
    <mergeCell ref="A12:A16"/>
    <mergeCell ref="A17:A21"/>
    <mergeCell ref="A22:A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FAC7E-592E-424F-A1A5-95EAFB30562A}">
  <dimension ref="A1:G66"/>
  <sheetViews>
    <sheetView workbookViewId="0">
      <selection activeCell="D32" sqref="D32"/>
    </sheetView>
  </sheetViews>
  <sheetFormatPr defaultColWidth="8.58203125" defaultRowHeight="14" x14ac:dyDescent="0.3"/>
  <sheetData>
    <row r="1" spans="1:7" x14ac:dyDescent="0.3">
      <c r="A1" s="1" t="s">
        <v>25</v>
      </c>
      <c r="B1" s="2" t="s">
        <v>27</v>
      </c>
      <c r="C1" s="2" t="s">
        <v>28</v>
      </c>
      <c r="D1" s="9" t="s">
        <v>29</v>
      </c>
      <c r="E1" s="2" t="s">
        <v>29</v>
      </c>
      <c r="F1" s="2" t="s">
        <v>29</v>
      </c>
    </row>
    <row r="2" spans="1:7" x14ac:dyDescent="0.3">
      <c r="A2" s="13" t="s">
        <v>12</v>
      </c>
      <c r="B2" s="2">
        <v>2.532</v>
      </c>
      <c r="C2" s="2">
        <v>1.5329999999999999</v>
      </c>
      <c r="D2" s="5">
        <f>(B2-C2)/C2</f>
        <v>0.65166340508806275</v>
      </c>
      <c r="E2" s="3" t="s">
        <v>3</v>
      </c>
      <c r="F2" s="3" t="s">
        <v>4</v>
      </c>
      <c r="G2" s="3"/>
    </row>
    <row r="3" spans="1:7" x14ac:dyDescent="0.3">
      <c r="A3" s="13"/>
      <c r="B3" s="2">
        <v>3.5380901856763929</v>
      </c>
      <c r="C3" s="2">
        <v>1.6584000000000001</v>
      </c>
      <c r="D3" s="5">
        <f t="shared" ref="D3:D32" si="0">(B3-C3)/C3</f>
        <v>1.1334359537363681</v>
      </c>
      <c r="E3" s="10">
        <f>AVERAGE(D2:D6)</f>
        <v>0.69324164794043208</v>
      </c>
      <c r="F3">
        <f>STDEV(D2:D6)</f>
        <v>0.24984035512988453</v>
      </c>
      <c r="G3" s="10"/>
    </row>
    <row r="4" spans="1:7" x14ac:dyDescent="0.3">
      <c r="A4" s="13"/>
      <c r="B4" s="2">
        <v>2.4689999999999999</v>
      </c>
      <c r="C4" s="2">
        <v>1.56</v>
      </c>
      <c r="D4" s="5">
        <f t="shared" si="0"/>
        <v>0.58269230769230751</v>
      </c>
      <c r="G4" s="3"/>
    </row>
    <row r="5" spans="1:7" x14ac:dyDescent="0.3">
      <c r="A5" s="13"/>
      <c r="B5" s="2">
        <v>2.91</v>
      </c>
      <c r="C5" s="2">
        <v>1.86</v>
      </c>
      <c r="D5" s="5">
        <f>(B5-C5)/C5</f>
        <v>0.56451612903225801</v>
      </c>
    </row>
    <row r="6" spans="1:7" x14ac:dyDescent="0.3">
      <c r="A6" s="13"/>
      <c r="B6" s="2">
        <v>2.7564190981432359</v>
      </c>
      <c r="C6" s="2">
        <v>1.7969999999999999</v>
      </c>
      <c r="D6" s="5">
        <f t="shared" si="0"/>
        <v>0.53390044415316418</v>
      </c>
    </row>
    <row r="7" spans="1:7" x14ac:dyDescent="0.3">
      <c r="A7" s="13" t="s">
        <v>13</v>
      </c>
      <c r="B7" s="2">
        <v>4.6488859416445623</v>
      </c>
      <c r="C7" s="2">
        <v>1.8187800963081862</v>
      </c>
      <c r="D7" s="5">
        <f>(B7-C7)/C7</f>
        <v>1.5560461933144139</v>
      </c>
      <c r="E7" s="3" t="s">
        <v>3</v>
      </c>
      <c r="F7" s="3" t="s">
        <v>4</v>
      </c>
    </row>
    <row r="8" spans="1:7" x14ac:dyDescent="0.3">
      <c r="A8" s="13"/>
      <c r="B8" s="2">
        <v>3.7575066312997349</v>
      </c>
      <c r="C8" s="2">
        <v>1.7003210272873197</v>
      </c>
      <c r="D8" s="5">
        <f t="shared" si="0"/>
        <v>1.2098807054656231</v>
      </c>
      <c r="E8" s="10">
        <f>AVERAGE(D7:D11)</f>
        <v>1.5177378305716647</v>
      </c>
      <c r="F8">
        <f>STDEV(D7:D11)</f>
        <v>0.50742408428121433</v>
      </c>
    </row>
    <row r="9" spans="1:7" x14ac:dyDescent="0.3">
      <c r="A9" s="13"/>
      <c r="B9" s="2">
        <v>5.1210000000000004</v>
      </c>
      <c r="C9" s="2">
        <v>1.5154093097913324</v>
      </c>
      <c r="D9" s="5">
        <f t="shared" si="0"/>
        <v>2.3792850333651097</v>
      </c>
    </row>
    <row r="10" spans="1:7" x14ac:dyDescent="0.3">
      <c r="A10" s="13"/>
      <c r="B10" s="2">
        <v>3.5792307692307692</v>
      </c>
      <c r="C10" s="2">
        <v>1.67897271268057</v>
      </c>
      <c r="D10" s="5">
        <f t="shared" si="0"/>
        <v>1.1317980585380303</v>
      </c>
    </row>
    <row r="11" spans="1:7" x14ac:dyDescent="0.3">
      <c r="A11" s="13"/>
      <c r="B11" s="2">
        <v>6.0750928381962863</v>
      </c>
      <c r="C11" s="2">
        <v>2.6280000000000001</v>
      </c>
      <c r="D11" s="5">
        <f t="shared" si="0"/>
        <v>1.3116791621751469</v>
      </c>
    </row>
    <row r="12" spans="1:7" x14ac:dyDescent="0.3">
      <c r="A12" s="13" t="s">
        <v>14</v>
      </c>
      <c r="B12" s="2">
        <v>4.2100999999999997</v>
      </c>
      <c r="C12" s="2">
        <v>2.6880000000000002</v>
      </c>
      <c r="D12" s="5">
        <f t="shared" si="0"/>
        <v>0.56625744047619031</v>
      </c>
      <c r="E12" s="3" t="s">
        <v>3</v>
      </c>
      <c r="F12" s="3" t="s">
        <v>4</v>
      </c>
    </row>
    <row r="13" spans="1:7" x14ac:dyDescent="0.3">
      <c r="A13" s="13"/>
      <c r="B13" s="2">
        <v>3.7437999999999998</v>
      </c>
      <c r="C13" s="2">
        <v>1.992</v>
      </c>
      <c r="D13" s="5">
        <f t="shared" si="0"/>
        <v>0.8794176706827308</v>
      </c>
      <c r="E13" s="10">
        <f>AVERAGE(D12:D16)</f>
        <v>0.65735086656608199</v>
      </c>
      <c r="F13">
        <f>STDEV(D12:D16)</f>
        <v>0.13264077061508239</v>
      </c>
    </row>
    <row r="14" spans="1:7" x14ac:dyDescent="0.3">
      <c r="A14" s="13"/>
      <c r="B14" s="2">
        <v>4.8409000000000004</v>
      </c>
      <c r="C14" s="2">
        <v>3.093</v>
      </c>
      <c r="D14" s="5">
        <f t="shared" si="0"/>
        <v>0.56511477529906251</v>
      </c>
    </row>
    <row r="15" spans="1:7" x14ac:dyDescent="0.3">
      <c r="A15" s="13"/>
      <c r="B15" s="2">
        <v>4.0317999999999996</v>
      </c>
      <c r="C15" s="2">
        <v>2.5259999999999998</v>
      </c>
      <c r="D15" s="5">
        <f t="shared" si="0"/>
        <v>0.59612034837688044</v>
      </c>
    </row>
    <row r="16" spans="1:7" x14ac:dyDescent="0.3">
      <c r="A16" s="13"/>
      <c r="B16" s="2">
        <v>4.5255000000000001</v>
      </c>
      <c r="C16" s="2">
        <v>2.694</v>
      </c>
      <c r="D16" s="5">
        <f t="shared" si="0"/>
        <v>0.67984409799554568</v>
      </c>
    </row>
    <row r="17" spans="1:6" x14ac:dyDescent="0.3">
      <c r="A17" s="13" t="s">
        <v>15</v>
      </c>
      <c r="B17" s="2">
        <v>4.1688999999999998</v>
      </c>
      <c r="C17" s="2">
        <v>2.577</v>
      </c>
      <c r="D17" s="5">
        <f t="shared" si="0"/>
        <v>0.61773379899107483</v>
      </c>
      <c r="E17" s="3" t="s">
        <v>3</v>
      </c>
      <c r="F17" s="3" t="s">
        <v>4</v>
      </c>
    </row>
    <row r="18" spans="1:6" x14ac:dyDescent="0.3">
      <c r="A18" s="13"/>
      <c r="B18" s="2">
        <v>4.1825999999999999</v>
      </c>
      <c r="C18" s="2">
        <v>2.4239999999999999</v>
      </c>
      <c r="D18" s="5">
        <f t="shared" si="0"/>
        <v>0.72549504950495047</v>
      </c>
      <c r="E18" s="10">
        <f>AVERAGE(D17:D22)</f>
        <v>0.76317985365447072</v>
      </c>
      <c r="F18">
        <f>STDEV(D17:D22)</f>
        <v>9.7501800164478444E-2</v>
      </c>
    </row>
    <row r="19" spans="1:6" x14ac:dyDescent="0.3">
      <c r="A19" s="13"/>
      <c r="B19" s="2">
        <v>4.8272000000000004</v>
      </c>
      <c r="C19" s="2">
        <v>2.5830000000000002</v>
      </c>
      <c r="D19" s="5">
        <f t="shared" si="0"/>
        <v>0.86883468834688349</v>
      </c>
    </row>
    <row r="20" spans="1:6" x14ac:dyDescent="0.3">
      <c r="A20" s="13"/>
      <c r="B20" s="2">
        <v>5.0876999999999999</v>
      </c>
      <c r="C20" s="2">
        <v>2.7149999999999999</v>
      </c>
      <c r="D20" s="5">
        <f t="shared" si="0"/>
        <v>0.87392265193370167</v>
      </c>
    </row>
    <row r="21" spans="1:6" x14ac:dyDescent="0.3">
      <c r="A21" s="13"/>
      <c r="B21" s="2">
        <v>5.6773999999999996</v>
      </c>
      <c r="C21" s="2">
        <v>3.21</v>
      </c>
      <c r="D21" s="5">
        <f t="shared" si="0"/>
        <v>0.76866043613707158</v>
      </c>
    </row>
    <row r="22" spans="1:6" x14ac:dyDescent="0.3">
      <c r="A22" s="13"/>
      <c r="B22" s="2">
        <v>5.7733999999999996</v>
      </c>
      <c r="C22" s="2">
        <v>3.3479999999999999</v>
      </c>
      <c r="D22" s="5">
        <f t="shared" si="0"/>
        <v>0.72443249701314216</v>
      </c>
    </row>
    <row r="23" spans="1:6" x14ac:dyDescent="0.3">
      <c r="A23" s="13" t="s">
        <v>16</v>
      </c>
      <c r="B23" s="2">
        <v>4.6626000000000003</v>
      </c>
      <c r="C23" s="2">
        <v>2.7509999999999999</v>
      </c>
      <c r="D23" s="5">
        <f t="shared" si="0"/>
        <v>0.69487459105779736</v>
      </c>
      <c r="E23" s="3" t="s">
        <v>3</v>
      </c>
      <c r="F23" s="3" t="s">
        <v>4</v>
      </c>
    </row>
    <row r="24" spans="1:6" x14ac:dyDescent="0.3">
      <c r="A24" s="13"/>
      <c r="B24" s="2">
        <v>4.6489000000000003</v>
      </c>
      <c r="C24" s="2">
        <v>2.7269999999999999</v>
      </c>
      <c r="D24" s="5">
        <f t="shared" si="0"/>
        <v>0.70476714338100499</v>
      </c>
      <c r="E24" s="10">
        <f>AVERAGE(D23:D27)</f>
        <v>0.73805628930227063</v>
      </c>
      <c r="F24">
        <f>STDEV(D23:D27)</f>
        <v>3.6006410715355555E-2</v>
      </c>
    </row>
    <row r="25" spans="1:6" x14ac:dyDescent="0.3">
      <c r="A25" s="13"/>
      <c r="B25" s="2">
        <v>4.9093999999999998</v>
      </c>
      <c r="C25" s="2">
        <v>2.778</v>
      </c>
      <c r="D25" s="5">
        <f t="shared" si="0"/>
        <v>0.76724262059035264</v>
      </c>
    </row>
    <row r="26" spans="1:6" x14ac:dyDescent="0.3">
      <c r="A26" s="13"/>
      <c r="B26" s="2">
        <v>4.6215000000000002</v>
      </c>
      <c r="C26" s="2">
        <v>2.6070000000000002</v>
      </c>
      <c r="D26" s="5">
        <f t="shared" si="0"/>
        <v>0.7727272727272726</v>
      </c>
    </row>
    <row r="27" spans="1:6" x14ac:dyDescent="0.3">
      <c r="A27" s="13"/>
      <c r="B27" s="2">
        <v>4.4432</v>
      </c>
      <c r="C27" s="2">
        <v>2.5379999999999998</v>
      </c>
      <c r="D27" s="5">
        <f t="shared" si="0"/>
        <v>0.75066981875492533</v>
      </c>
    </row>
    <row r="28" spans="1:6" x14ac:dyDescent="0.3">
      <c r="A28" s="13" t="s">
        <v>17</v>
      </c>
      <c r="B28" s="2">
        <v>4.7723076923076899</v>
      </c>
      <c r="C28" s="2">
        <v>3.0539999999999998</v>
      </c>
      <c r="D28" s="5">
        <f t="shared" si="0"/>
        <v>0.5626416805198724</v>
      </c>
      <c r="E28" s="3" t="s">
        <v>3</v>
      </c>
      <c r="F28" s="3" t="s">
        <v>4</v>
      </c>
    </row>
    <row r="29" spans="1:6" x14ac:dyDescent="0.3">
      <c r="A29" s="13"/>
      <c r="B29" s="2">
        <v>4.0317771883289097</v>
      </c>
      <c r="C29" s="2">
        <v>2.5230000000000001</v>
      </c>
      <c r="D29" s="5">
        <f t="shared" si="0"/>
        <v>0.59800919077642078</v>
      </c>
      <c r="E29" s="10">
        <f>AVERAGE(D28:D32)</f>
        <v>0.58304754440845608</v>
      </c>
      <c r="F29">
        <f>STDEV(D28:D32)</f>
        <v>3.1935902993402272E-2</v>
      </c>
    </row>
    <row r="30" spans="1:6" x14ac:dyDescent="0.3">
      <c r="A30" s="13"/>
      <c r="B30" s="2">
        <v>4.9368700265251997</v>
      </c>
      <c r="C30" s="2">
        <v>3.0990000000000002</v>
      </c>
      <c r="D30" s="5">
        <f t="shared" si="0"/>
        <v>0.59305260617140998</v>
      </c>
    </row>
    <row r="31" spans="1:6" x14ac:dyDescent="0.3">
      <c r="A31" s="13"/>
      <c r="B31" s="2">
        <v>4.6214588859416397</v>
      </c>
      <c r="C31" s="2">
        <v>2.85</v>
      </c>
      <c r="D31" s="5">
        <f t="shared" si="0"/>
        <v>0.62156452138303142</v>
      </c>
    </row>
    <row r="32" spans="1:6" x14ac:dyDescent="0.3">
      <c r="A32" s="13"/>
      <c r="B32" s="2">
        <v>4.3334748010610102</v>
      </c>
      <c r="C32" s="2">
        <v>2.8140000000000001</v>
      </c>
      <c r="D32" s="5">
        <f t="shared" si="0"/>
        <v>0.5399697231915459</v>
      </c>
    </row>
    <row r="33" spans="2:3" x14ac:dyDescent="0.3">
      <c r="B33" s="1"/>
      <c r="C33" s="11"/>
    </row>
    <row r="34" spans="2:3" x14ac:dyDescent="0.3">
      <c r="B34" s="1"/>
    </row>
    <row r="35" spans="2:3" x14ac:dyDescent="0.3">
      <c r="B35" s="1"/>
    </row>
    <row r="36" spans="2:3" x14ac:dyDescent="0.3">
      <c r="B36" s="1"/>
    </row>
    <row r="37" spans="2:3" x14ac:dyDescent="0.3">
      <c r="B37" s="1"/>
    </row>
    <row r="38" spans="2:3" x14ac:dyDescent="0.3">
      <c r="B38" s="1"/>
    </row>
    <row r="39" spans="2:3" x14ac:dyDescent="0.3">
      <c r="B39" s="1"/>
    </row>
    <row r="40" spans="2:3" x14ac:dyDescent="0.3">
      <c r="B40" s="1"/>
    </row>
    <row r="41" spans="2:3" x14ac:dyDescent="0.3">
      <c r="B41" s="1"/>
    </row>
    <row r="42" spans="2:3" x14ac:dyDescent="0.3">
      <c r="B42" s="1"/>
    </row>
    <row r="43" spans="2:3" x14ac:dyDescent="0.3">
      <c r="B43" s="1"/>
    </row>
    <row r="44" spans="2:3" x14ac:dyDescent="0.3">
      <c r="B44" s="1"/>
    </row>
    <row r="45" spans="2:3" x14ac:dyDescent="0.3">
      <c r="B45" s="1"/>
    </row>
    <row r="46" spans="2:3" x14ac:dyDescent="0.3">
      <c r="B46" s="1"/>
    </row>
    <row r="47" spans="2:3" x14ac:dyDescent="0.3">
      <c r="B47" s="1"/>
    </row>
    <row r="48" spans="2:3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</sheetData>
  <mergeCells count="6">
    <mergeCell ref="A28:A32"/>
    <mergeCell ref="A2:A6"/>
    <mergeCell ref="A7:A11"/>
    <mergeCell ref="A12:A16"/>
    <mergeCell ref="A17:A22"/>
    <mergeCell ref="A23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9ABF-6191-41EC-9D71-0B679EB6BE0D}">
  <dimension ref="A1:E31"/>
  <sheetViews>
    <sheetView workbookViewId="0">
      <selection activeCell="G34" sqref="G34"/>
    </sheetView>
  </sheetViews>
  <sheetFormatPr defaultRowHeight="14" x14ac:dyDescent="0.3"/>
  <sheetData>
    <row r="1" spans="1:5" x14ac:dyDescent="0.3">
      <c r="A1" s="1" t="s">
        <v>25</v>
      </c>
      <c r="B1" s="2" t="s">
        <v>1</v>
      </c>
      <c r="C1" s="6" t="s">
        <v>30</v>
      </c>
      <c r="D1" s="3" t="s">
        <v>3</v>
      </c>
      <c r="E1" s="3" t="s">
        <v>4</v>
      </c>
    </row>
    <row r="2" spans="1:5" x14ac:dyDescent="0.3">
      <c r="A2" s="13" t="s">
        <v>12</v>
      </c>
      <c r="B2" s="2">
        <v>2</v>
      </c>
      <c r="C2" s="6">
        <v>8.16</v>
      </c>
      <c r="D2" s="12">
        <f>AVERAGE(C2:C6)</f>
        <v>7.2260000000000009</v>
      </c>
      <c r="E2" s="4">
        <f>STDEV(C2:C6)</f>
        <v>0.91108726256049755</v>
      </c>
    </row>
    <row r="3" spans="1:5" x14ac:dyDescent="0.3">
      <c r="A3" s="13"/>
      <c r="B3" s="2">
        <v>3</v>
      </c>
      <c r="C3" s="6">
        <v>6.44</v>
      </c>
      <c r="D3" s="4"/>
      <c r="E3" s="4"/>
    </row>
    <row r="4" spans="1:5" x14ac:dyDescent="0.3">
      <c r="A4" s="13"/>
      <c r="B4" s="2">
        <v>4</v>
      </c>
      <c r="C4" s="6">
        <v>8.1999999999999993</v>
      </c>
      <c r="D4" s="4"/>
      <c r="E4" s="4"/>
    </row>
    <row r="5" spans="1:5" x14ac:dyDescent="0.3">
      <c r="A5" s="13"/>
      <c r="B5" s="2">
        <v>5</v>
      </c>
      <c r="C5" s="6">
        <v>7.02</v>
      </c>
      <c r="D5" s="4"/>
      <c r="E5" s="4"/>
    </row>
    <row r="6" spans="1:5" x14ac:dyDescent="0.3">
      <c r="A6" s="13"/>
      <c r="B6" s="2">
        <v>6</v>
      </c>
      <c r="C6" s="6">
        <v>6.31</v>
      </c>
      <c r="D6" s="4"/>
      <c r="E6" s="4"/>
    </row>
    <row r="7" spans="1:5" x14ac:dyDescent="0.3">
      <c r="A7" s="13" t="s">
        <v>13</v>
      </c>
      <c r="B7" s="2">
        <v>21</v>
      </c>
      <c r="C7" s="6">
        <v>10.53</v>
      </c>
      <c r="D7" s="12">
        <f>AVERAGE(C7:C11)</f>
        <v>11.255739999999999</v>
      </c>
      <c r="E7" s="4">
        <f>STDEV(C7:C11)</f>
        <v>0.66020389880702746</v>
      </c>
    </row>
    <row r="8" spans="1:5" x14ac:dyDescent="0.3">
      <c r="A8" s="13"/>
      <c r="B8" s="2">
        <v>54</v>
      </c>
      <c r="C8" s="6">
        <v>11.42</v>
      </c>
      <c r="D8" s="4"/>
      <c r="E8" s="4"/>
    </row>
    <row r="9" spans="1:5" x14ac:dyDescent="0.3">
      <c r="A9" s="13"/>
      <c r="B9" s="2">
        <v>35</v>
      </c>
      <c r="C9" s="6">
        <v>11.253</v>
      </c>
      <c r="D9" s="4"/>
      <c r="E9" s="4"/>
    </row>
    <row r="10" spans="1:5" x14ac:dyDescent="0.3">
      <c r="A10" s="13"/>
      <c r="B10" s="2">
        <v>18</v>
      </c>
      <c r="C10" s="6">
        <v>12.255699999999999</v>
      </c>
      <c r="D10" s="4"/>
      <c r="E10" s="4"/>
    </row>
    <row r="11" spans="1:5" x14ac:dyDescent="0.3">
      <c r="A11" s="13"/>
      <c r="B11" s="2">
        <v>36</v>
      </c>
      <c r="C11" s="6">
        <v>10.82</v>
      </c>
      <c r="D11" s="4"/>
      <c r="E11" s="4"/>
    </row>
    <row r="12" spans="1:5" x14ac:dyDescent="0.3">
      <c r="A12" s="13" t="s">
        <v>14</v>
      </c>
      <c r="B12" s="2">
        <v>57</v>
      </c>
      <c r="C12" s="6">
        <v>7.6</v>
      </c>
      <c r="D12" s="12">
        <f>AVERAGE(C12:C16)</f>
        <v>8.6325000000000003</v>
      </c>
      <c r="E12" s="4">
        <f>STDEV(C12:C16)</f>
        <v>0.92437478870856282</v>
      </c>
    </row>
    <row r="13" spans="1:5" x14ac:dyDescent="0.3">
      <c r="A13" s="13"/>
      <c r="B13" s="2">
        <v>73</v>
      </c>
      <c r="C13" s="6">
        <v>9.33</v>
      </c>
      <c r="D13" s="4"/>
      <c r="E13" s="4"/>
    </row>
    <row r="14" spans="1:5" x14ac:dyDescent="0.3">
      <c r="A14" s="13"/>
      <c r="B14" s="2">
        <v>37</v>
      </c>
      <c r="C14" s="6">
        <v>8.36</v>
      </c>
      <c r="D14" s="4"/>
      <c r="E14" s="4"/>
    </row>
    <row r="15" spans="1:5" x14ac:dyDescent="0.3">
      <c r="A15" s="13"/>
      <c r="B15" s="2">
        <v>45</v>
      </c>
      <c r="C15" s="6">
        <v>9.8324999999999996</v>
      </c>
      <c r="D15" s="4"/>
      <c r="E15" s="4"/>
    </row>
    <row r="16" spans="1:5" x14ac:dyDescent="0.3">
      <c r="A16" s="13"/>
      <c r="B16" s="2">
        <v>20</v>
      </c>
      <c r="C16" s="6">
        <v>8.0399999999999991</v>
      </c>
      <c r="D16" s="4"/>
      <c r="E16" s="4"/>
    </row>
    <row r="17" spans="1:5" x14ac:dyDescent="0.3">
      <c r="A17" s="13" t="s">
        <v>15</v>
      </c>
      <c r="B17" s="2">
        <v>14</v>
      </c>
      <c r="C17" s="6">
        <v>9.93</v>
      </c>
      <c r="D17" s="12">
        <f>AVERAGE(C17:C21)</f>
        <v>10.307500000000001</v>
      </c>
      <c r="E17" s="4">
        <f>STDEV(C17:C21)</f>
        <v>0.5903971121203081</v>
      </c>
    </row>
    <row r="18" spans="1:5" x14ac:dyDescent="0.3">
      <c r="A18" s="13"/>
      <c r="B18" s="2">
        <v>60</v>
      </c>
      <c r="C18" s="6">
        <v>10.01</v>
      </c>
      <c r="D18" s="4"/>
      <c r="E18" s="4"/>
    </row>
    <row r="19" spans="1:5" x14ac:dyDescent="0.3">
      <c r="A19" s="13"/>
      <c r="B19" s="2">
        <v>47</v>
      </c>
      <c r="C19" s="6">
        <v>9.91</v>
      </c>
      <c r="D19" s="4"/>
      <c r="E19" s="4"/>
    </row>
    <row r="20" spans="1:5" x14ac:dyDescent="0.3">
      <c r="A20" s="13"/>
      <c r="B20" s="2">
        <v>61</v>
      </c>
      <c r="C20" s="6">
        <v>11.307499999999999</v>
      </c>
      <c r="D20" s="4"/>
      <c r="E20" s="4"/>
    </row>
    <row r="21" spans="1:5" x14ac:dyDescent="0.3">
      <c r="A21" s="13"/>
      <c r="B21" s="2">
        <v>28</v>
      </c>
      <c r="C21" s="6">
        <v>10.38</v>
      </c>
      <c r="D21" s="4"/>
      <c r="E21" s="4"/>
    </row>
    <row r="22" spans="1:5" x14ac:dyDescent="0.3">
      <c r="A22" s="13" t="s">
        <v>16</v>
      </c>
      <c r="B22" s="2">
        <v>29</v>
      </c>
      <c r="C22" s="6">
        <v>8.32</v>
      </c>
      <c r="D22" s="12">
        <f>AVERAGE(C22:C26)</f>
        <v>9.5425000000000004</v>
      </c>
      <c r="E22" s="4">
        <f>STDEV(C22:C26)</f>
        <v>1.0892973652772588</v>
      </c>
    </row>
    <row r="23" spans="1:5" x14ac:dyDescent="0.3">
      <c r="A23" s="13"/>
      <c r="B23" s="2">
        <v>46</v>
      </c>
      <c r="C23" s="6">
        <v>10.27</v>
      </c>
      <c r="D23" s="4"/>
      <c r="E23" s="4"/>
    </row>
    <row r="24" spans="1:5" x14ac:dyDescent="0.3">
      <c r="A24" s="13"/>
      <c r="B24" s="2">
        <v>56</v>
      </c>
      <c r="C24" s="6">
        <v>9.74</v>
      </c>
      <c r="D24" s="4"/>
      <c r="E24" s="4"/>
    </row>
    <row r="25" spans="1:5" x14ac:dyDescent="0.3">
      <c r="A25" s="13"/>
      <c r="B25" s="2">
        <v>44</v>
      </c>
      <c r="C25" s="6">
        <v>8.5425000000000004</v>
      </c>
      <c r="D25" s="4"/>
      <c r="E25" s="4"/>
    </row>
    <row r="26" spans="1:5" x14ac:dyDescent="0.3">
      <c r="A26" s="13"/>
      <c r="B26" s="2">
        <v>39</v>
      </c>
      <c r="C26" s="6">
        <v>10.84</v>
      </c>
      <c r="D26" s="4"/>
      <c r="E26" s="4"/>
    </row>
    <row r="27" spans="1:5" x14ac:dyDescent="0.3">
      <c r="A27" s="13" t="s">
        <v>17</v>
      </c>
      <c r="B27" s="2">
        <v>55</v>
      </c>
      <c r="C27" s="6">
        <v>9.2899999999999991</v>
      </c>
      <c r="D27" s="12">
        <f>AVERAGE(C27:C31)</f>
        <v>9.2654999999999994</v>
      </c>
      <c r="E27" s="4">
        <f>STDEV(C27:C31)</f>
        <v>0.76881125772194592</v>
      </c>
    </row>
    <row r="28" spans="1:5" x14ac:dyDescent="0.3">
      <c r="A28" s="13"/>
      <c r="B28" s="2">
        <v>62</v>
      </c>
      <c r="C28" s="6">
        <v>10.42</v>
      </c>
      <c r="D28" s="4"/>
      <c r="E28" s="4"/>
    </row>
    <row r="29" spans="1:5" x14ac:dyDescent="0.3">
      <c r="A29" s="13"/>
      <c r="B29" s="2">
        <v>71</v>
      </c>
      <c r="C29" s="6">
        <v>9.09</v>
      </c>
      <c r="D29" s="4"/>
      <c r="E29" s="4"/>
    </row>
    <row r="30" spans="1:5" x14ac:dyDescent="0.3">
      <c r="A30" s="13"/>
      <c r="B30" s="2">
        <v>11</v>
      </c>
      <c r="C30" s="6">
        <v>8.2654999999999994</v>
      </c>
      <c r="D30" s="4"/>
      <c r="E30" s="4"/>
    </row>
    <row r="31" spans="1:5" x14ac:dyDescent="0.3">
      <c r="A31" s="13"/>
      <c r="B31" s="2">
        <v>32</v>
      </c>
      <c r="C31" s="6">
        <v>9.2620000000000005</v>
      </c>
      <c r="D31" s="4"/>
      <c r="E31" s="4"/>
    </row>
  </sheetData>
  <mergeCells count="6">
    <mergeCell ref="A27:A31"/>
    <mergeCell ref="A2:A6"/>
    <mergeCell ref="A7:A11"/>
    <mergeCell ref="A12:A16"/>
    <mergeCell ref="A17:A21"/>
    <mergeCell ref="A22:A2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C235-D608-4DA8-9C60-B70FD3A8B382}">
  <dimension ref="A1:E33"/>
  <sheetViews>
    <sheetView workbookViewId="0">
      <selection activeCell="B33" sqref="B33"/>
    </sheetView>
  </sheetViews>
  <sheetFormatPr defaultRowHeight="14" x14ac:dyDescent="0.3"/>
  <sheetData>
    <row r="1" spans="1:5" x14ac:dyDescent="0.3">
      <c r="A1" s="2" t="s">
        <v>18</v>
      </c>
      <c r="B1" s="2" t="s">
        <v>31</v>
      </c>
      <c r="C1" s="1" t="s">
        <v>32</v>
      </c>
      <c r="D1" s="3" t="s">
        <v>3</v>
      </c>
      <c r="E1" s="3" t="s">
        <v>4</v>
      </c>
    </row>
    <row r="2" spans="1:5" x14ac:dyDescent="0.3">
      <c r="A2" s="13" t="s">
        <v>12</v>
      </c>
      <c r="B2" s="2">
        <v>2</v>
      </c>
      <c r="C2" s="1">
        <v>11.479793000000001</v>
      </c>
      <c r="D2" s="1">
        <f>AVERAGE(C2:C6)</f>
        <v>10.799423000000001</v>
      </c>
      <c r="E2" s="1">
        <f>STDEV(C2:C6)</f>
        <v>0.66766015936440293</v>
      </c>
    </row>
    <row r="3" spans="1:5" x14ac:dyDescent="0.3">
      <c r="A3" s="13"/>
      <c r="B3" s="2">
        <v>3</v>
      </c>
      <c r="C3" s="1">
        <v>10.221586</v>
      </c>
      <c r="D3" s="1"/>
      <c r="E3" s="1"/>
    </row>
    <row r="4" spans="1:5" x14ac:dyDescent="0.3">
      <c r="A4" s="13"/>
      <c r="B4" s="2">
        <v>4</v>
      </c>
      <c r="C4" s="1">
        <v>11.516449</v>
      </c>
      <c r="D4" s="1"/>
      <c r="E4" s="1"/>
    </row>
    <row r="5" spans="1:5" x14ac:dyDescent="0.3">
      <c r="A5" s="13"/>
      <c r="B5" s="2">
        <v>5</v>
      </c>
      <c r="C5" s="1">
        <v>10.650715</v>
      </c>
      <c r="D5" s="1"/>
      <c r="E5" s="1"/>
    </row>
    <row r="6" spans="1:5" x14ac:dyDescent="0.3">
      <c r="A6" s="13"/>
      <c r="B6" s="2">
        <v>8</v>
      </c>
      <c r="C6" s="1">
        <v>10.128572</v>
      </c>
      <c r="D6" s="1"/>
      <c r="E6" s="1"/>
    </row>
    <row r="7" spans="1:5" x14ac:dyDescent="0.3">
      <c r="A7" s="13" t="s">
        <v>13</v>
      </c>
      <c r="B7" s="2">
        <v>21</v>
      </c>
      <c r="C7" s="1">
        <v>12.020201</v>
      </c>
      <c r="D7" s="1">
        <f>AVERAGE(C7:C11)</f>
        <v>12.833699599999999</v>
      </c>
      <c r="E7" s="1">
        <f>STDEV(C7:C11)</f>
        <v>0.81190581487990354</v>
      </c>
    </row>
    <row r="8" spans="1:5" x14ac:dyDescent="0.3">
      <c r="A8" s="13"/>
      <c r="B8" s="2">
        <v>35</v>
      </c>
      <c r="C8" s="1">
        <v>13.825454000000001</v>
      </c>
      <c r="D8" s="1"/>
      <c r="E8" s="1"/>
    </row>
    <row r="9" spans="1:5" x14ac:dyDescent="0.3">
      <c r="A9" s="13"/>
      <c r="B9" s="2">
        <v>54</v>
      </c>
      <c r="C9" s="1">
        <v>12.414495000000001</v>
      </c>
      <c r="D9" s="1"/>
      <c r="E9" s="1"/>
    </row>
    <row r="10" spans="1:5" x14ac:dyDescent="0.3">
      <c r="A10" s="13"/>
      <c r="B10" s="2">
        <v>36</v>
      </c>
      <c r="C10" s="1">
        <v>12.327019</v>
      </c>
      <c r="D10" s="1"/>
      <c r="E10" s="1"/>
    </row>
    <row r="11" spans="1:5" x14ac:dyDescent="0.3">
      <c r="A11" s="13"/>
      <c r="B11" s="2">
        <v>66</v>
      </c>
      <c r="C11" s="1">
        <v>13.581329</v>
      </c>
      <c r="D11" s="1"/>
      <c r="E11" s="1"/>
    </row>
    <row r="12" spans="1:5" x14ac:dyDescent="0.3">
      <c r="A12" s="13" t="s">
        <v>14</v>
      </c>
      <c r="B12" s="2">
        <v>57</v>
      </c>
      <c r="C12" s="1">
        <v>11.216602999999999</v>
      </c>
      <c r="D12" s="1">
        <f>AVERAGE(C12:C16)</f>
        <v>11.5739812</v>
      </c>
      <c r="E12" s="1">
        <f>STDEV(C12:C16)</f>
        <v>0.87145459257909708</v>
      </c>
    </row>
    <row r="13" spans="1:5" x14ac:dyDescent="0.3">
      <c r="A13" s="13"/>
      <c r="B13" s="2">
        <v>25</v>
      </c>
      <c r="C13" s="1">
        <v>10.551</v>
      </c>
      <c r="D13" s="1"/>
      <c r="E13" s="1"/>
    </row>
    <row r="14" spans="1:5" x14ac:dyDescent="0.3">
      <c r="A14" s="13"/>
      <c r="B14" s="2">
        <v>73</v>
      </c>
      <c r="C14" s="1">
        <v>12.930733</v>
      </c>
      <c r="D14" s="1"/>
      <c r="E14" s="1"/>
    </row>
    <row r="15" spans="1:5" x14ac:dyDescent="0.3">
      <c r="A15" s="13"/>
      <c r="B15" s="2">
        <v>37</v>
      </c>
      <c r="C15" s="1">
        <v>11.479793000000001</v>
      </c>
      <c r="D15" s="1"/>
      <c r="E15" s="1"/>
    </row>
    <row r="16" spans="1:5" x14ac:dyDescent="0.3">
      <c r="A16" s="13"/>
      <c r="B16" s="2">
        <v>20</v>
      </c>
      <c r="C16" s="1">
        <v>11.691777</v>
      </c>
      <c r="D16" s="1"/>
      <c r="E16" s="1"/>
    </row>
    <row r="17" spans="1:5" x14ac:dyDescent="0.3">
      <c r="A17" s="13" t="s">
        <v>15</v>
      </c>
      <c r="B17" s="2">
        <v>14</v>
      </c>
      <c r="C17" s="1">
        <v>12.048693</v>
      </c>
      <c r="D17" s="1">
        <f>AVERAGE(C17:C22)</f>
        <v>11.997210666666668</v>
      </c>
      <c r="E17" s="1">
        <f>STDEV(C17:C22)</f>
        <v>0.6338161011753064</v>
      </c>
    </row>
    <row r="18" spans="1:5" x14ac:dyDescent="0.3">
      <c r="A18" s="13"/>
      <c r="B18" s="2">
        <v>60</v>
      </c>
      <c r="C18" s="1">
        <v>12.840019</v>
      </c>
      <c r="D18" s="1"/>
      <c r="E18" s="1"/>
    </row>
    <row r="19" spans="1:5" x14ac:dyDescent="0.3">
      <c r="A19" s="13"/>
      <c r="B19" s="2">
        <v>47</v>
      </c>
      <c r="C19" s="1">
        <v>11.897366999999999</v>
      </c>
      <c r="D19" s="1"/>
      <c r="E19" s="1"/>
    </row>
    <row r="20" spans="1:5" x14ac:dyDescent="0.3">
      <c r="A20" s="13"/>
      <c r="B20" s="2">
        <v>61</v>
      </c>
      <c r="C20" s="1">
        <v>12.196175999999999</v>
      </c>
      <c r="D20" s="1"/>
      <c r="E20" s="1"/>
    </row>
    <row r="21" spans="1:5" x14ac:dyDescent="0.3">
      <c r="A21" s="13"/>
      <c r="B21" s="2">
        <v>28</v>
      </c>
      <c r="C21" s="1">
        <v>12.113956999999999</v>
      </c>
      <c r="D21" s="1"/>
      <c r="E21" s="1"/>
    </row>
    <row r="22" spans="1:5" x14ac:dyDescent="0.3">
      <c r="A22" s="13"/>
      <c r="B22" s="2">
        <v>53</v>
      </c>
      <c r="C22" s="1">
        <v>10.887052000000001</v>
      </c>
      <c r="D22" s="1"/>
      <c r="E22" s="1"/>
    </row>
    <row r="23" spans="1:5" x14ac:dyDescent="0.3">
      <c r="A23" s="13" t="s">
        <v>16</v>
      </c>
      <c r="B23" s="2">
        <v>29</v>
      </c>
      <c r="C23" s="1">
        <v>12.759874999999999</v>
      </c>
      <c r="D23" s="1">
        <f>AVERAGE(C23:C27)</f>
        <v>11.471064199999999</v>
      </c>
      <c r="E23" s="1">
        <f>STDEV(C23:C27)</f>
        <v>0.97990332259396884</v>
      </c>
    </row>
    <row r="24" spans="1:5" x14ac:dyDescent="0.3">
      <c r="A24" s="13"/>
      <c r="B24" s="2">
        <v>46</v>
      </c>
      <c r="C24" s="1">
        <v>11.032225</v>
      </c>
      <c r="D24" s="1"/>
      <c r="E24" s="1"/>
    </row>
    <row r="25" spans="1:5" x14ac:dyDescent="0.3">
      <c r="A25" s="13"/>
      <c r="B25" s="2">
        <v>26</v>
      </c>
      <c r="C25" s="1">
        <v>10.426</v>
      </c>
      <c r="D25" s="1"/>
      <c r="E25" s="1"/>
    </row>
    <row r="26" spans="1:5" x14ac:dyDescent="0.3">
      <c r="A26" s="13"/>
      <c r="B26" s="2">
        <v>56</v>
      </c>
      <c r="C26" s="1">
        <v>10.906779999999999</v>
      </c>
      <c r="D26" s="1"/>
      <c r="E26" s="1"/>
    </row>
    <row r="27" spans="1:5" x14ac:dyDescent="0.3">
      <c r="A27" s="13"/>
      <c r="B27" s="2">
        <v>39</v>
      </c>
      <c r="C27" s="1">
        <v>12.230441000000001</v>
      </c>
      <c r="D27" s="1"/>
      <c r="E27" s="1"/>
    </row>
    <row r="28" spans="1:5" x14ac:dyDescent="0.3">
      <c r="A28" s="13" t="s">
        <v>17</v>
      </c>
      <c r="B28" s="2">
        <v>13</v>
      </c>
      <c r="C28" s="1">
        <v>8.8396260000000009</v>
      </c>
      <c r="D28" s="1">
        <f>AVERAGE(C28:C33)</f>
        <v>8.7511561666666662</v>
      </c>
      <c r="E28" s="1">
        <f>STDEV(C28:C33)</f>
        <v>0.55558062198619451</v>
      </c>
    </row>
    <row r="29" spans="1:5" x14ac:dyDescent="0.3">
      <c r="A29" s="13"/>
      <c r="B29" s="2">
        <v>55</v>
      </c>
      <c r="C29" s="1">
        <v>8.4079899999999999</v>
      </c>
      <c r="D29" s="1"/>
      <c r="E29" s="1"/>
    </row>
    <row r="30" spans="1:5" x14ac:dyDescent="0.3">
      <c r="A30" s="13"/>
      <c r="B30" s="2">
        <v>32</v>
      </c>
      <c r="C30" s="1">
        <v>9.2227890000000006</v>
      </c>
      <c r="D30" s="1"/>
      <c r="E30" s="1"/>
    </row>
    <row r="31" spans="1:5" x14ac:dyDescent="0.3">
      <c r="A31" s="13"/>
      <c r="B31" s="2">
        <v>62</v>
      </c>
      <c r="C31" s="1">
        <v>8.9745899999999992</v>
      </c>
      <c r="D31" s="1"/>
      <c r="E31" s="1"/>
    </row>
    <row r="32" spans="1:5" x14ac:dyDescent="0.3">
      <c r="A32" s="13"/>
      <c r="B32" s="2">
        <v>72</v>
      </c>
      <c r="C32" s="1">
        <v>7.8069420000000003</v>
      </c>
      <c r="D32" s="1"/>
      <c r="E32" s="1"/>
    </row>
    <row r="33" spans="1:5" x14ac:dyDescent="0.3">
      <c r="A33" s="13"/>
      <c r="B33" s="2">
        <v>71</v>
      </c>
      <c r="C33" s="1">
        <v>9.2550000000000008</v>
      </c>
      <c r="D33" s="1"/>
      <c r="E33" s="1"/>
    </row>
  </sheetData>
  <mergeCells count="6">
    <mergeCell ref="A28:A33"/>
    <mergeCell ref="A2:A6"/>
    <mergeCell ref="A7:A11"/>
    <mergeCell ref="A12:A16"/>
    <mergeCell ref="A17:A22"/>
    <mergeCell ref="A23:A27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26BF0-116D-4DC8-BC0C-C0788FA05EF2}">
  <dimension ref="A1:E38"/>
  <sheetViews>
    <sheetView workbookViewId="0"/>
  </sheetViews>
  <sheetFormatPr defaultRowHeight="14" x14ac:dyDescent="0.3"/>
  <sheetData>
    <row r="1" spans="1:5" x14ac:dyDescent="0.3">
      <c r="A1" s="1" t="s">
        <v>25</v>
      </c>
      <c r="B1" s="4" t="s">
        <v>1</v>
      </c>
      <c r="C1" s="4" t="s">
        <v>33</v>
      </c>
      <c r="D1" s="3" t="s">
        <v>3</v>
      </c>
      <c r="E1" s="3" t="s">
        <v>4</v>
      </c>
    </row>
    <row r="2" spans="1:5" x14ac:dyDescent="0.3">
      <c r="A2" s="13" t="s">
        <v>12</v>
      </c>
      <c r="B2" s="1">
        <v>8</v>
      </c>
      <c r="C2" s="4">
        <v>0.23250000000000001</v>
      </c>
      <c r="D2" s="4">
        <f>AVERAGE(C2:C7)</f>
        <v>0.22929999999999998</v>
      </c>
      <c r="E2" s="4">
        <f>STDEV(C2:C7)</f>
        <v>2.3135340931138226E-2</v>
      </c>
    </row>
    <row r="3" spans="1:5" x14ac:dyDescent="0.3">
      <c r="A3" s="13"/>
      <c r="B3" s="1">
        <v>5</v>
      </c>
      <c r="C3" s="4">
        <v>0.2296</v>
      </c>
      <c r="D3" s="4"/>
      <c r="E3" s="4"/>
    </row>
    <row r="4" spans="1:5" x14ac:dyDescent="0.3">
      <c r="A4" s="13"/>
      <c r="B4" s="1">
        <v>4</v>
      </c>
      <c r="C4" s="4">
        <v>0.2296</v>
      </c>
      <c r="D4" s="4"/>
      <c r="E4" s="4"/>
    </row>
    <row r="5" spans="1:5" x14ac:dyDescent="0.3">
      <c r="A5" s="13"/>
      <c r="B5" s="1">
        <v>6</v>
      </c>
      <c r="C5" s="4">
        <v>0.26929999999999998</v>
      </c>
      <c r="D5" s="4"/>
      <c r="E5" s="4"/>
    </row>
    <row r="6" spans="1:5" x14ac:dyDescent="0.3">
      <c r="A6" s="13"/>
      <c r="B6" s="1">
        <v>10</v>
      </c>
      <c r="C6" s="4">
        <v>0.2147</v>
      </c>
      <c r="D6" s="4"/>
      <c r="E6" s="4"/>
    </row>
    <row r="7" spans="1:5" x14ac:dyDescent="0.3">
      <c r="A7" s="13"/>
      <c r="B7" s="1">
        <v>7</v>
      </c>
      <c r="C7" s="4">
        <v>0.2001</v>
      </c>
      <c r="D7" s="4"/>
      <c r="E7" s="4"/>
    </row>
    <row r="8" spans="1:5" x14ac:dyDescent="0.3">
      <c r="A8" s="13" t="s">
        <v>13</v>
      </c>
      <c r="B8" s="1">
        <v>66</v>
      </c>
      <c r="C8" s="4">
        <v>1.2002999999999999</v>
      </c>
      <c r="D8" s="4">
        <f>AVERAGE(C8:C13)</f>
        <v>1.5395833333333335</v>
      </c>
      <c r="E8" s="4">
        <f>STDEV(C8:C13)</f>
        <v>0.64955480266615429</v>
      </c>
    </row>
    <row r="9" spans="1:5" x14ac:dyDescent="0.3">
      <c r="A9" s="13"/>
      <c r="B9" s="1">
        <v>21</v>
      </c>
      <c r="C9" s="4">
        <v>1.0819000000000001</v>
      </c>
      <c r="D9" s="4"/>
      <c r="E9" s="4"/>
    </row>
    <row r="10" spans="1:5" x14ac:dyDescent="0.3">
      <c r="A10" s="13"/>
      <c r="B10" s="1">
        <v>35</v>
      </c>
      <c r="C10" s="4">
        <v>2.8107000000000002</v>
      </c>
      <c r="D10" s="4"/>
      <c r="E10" s="4"/>
    </row>
    <row r="11" spans="1:5" x14ac:dyDescent="0.3">
      <c r="A11" s="13"/>
      <c r="B11" s="1">
        <v>36</v>
      </c>
      <c r="C11" s="4">
        <v>1.5772999999999999</v>
      </c>
      <c r="D11" s="4"/>
      <c r="E11" s="4"/>
    </row>
    <row r="12" spans="1:5" x14ac:dyDescent="0.3">
      <c r="A12" s="13"/>
      <c r="B12" s="1">
        <v>54</v>
      </c>
      <c r="C12" s="4">
        <v>1.4194</v>
      </c>
      <c r="D12" s="4"/>
      <c r="E12" s="4"/>
    </row>
    <row r="13" spans="1:5" x14ac:dyDescent="0.3">
      <c r="A13" s="13"/>
      <c r="B13" s="1">
        <v>18</v>
      </c>
      <c r="C13" s="4">
        <v>1.1478999999999999</v>
      </c>
      <c r="D13" s="4"/>
      <c r="E13" s="4"/>
    </row>
    <row r="14" spans="1:5" x14ac:dyDescent="0.3">
      <c r="A14" s="13" t="s">
        <v>14</v>
      </c>
      <c r="B14" s="1">
        <v>73</v>
      </c>
      <c r="C14" s="4">
        <v>0.32529999999999998</v>
      </c>
      <c r="D14" s="4">
        <f>AVERAGE(C14:C19)</f>
        <v>0.32336666666666664</v>
      </c>
      <c r="E14" s="4">
        <f>STDEV(C14:C19)</f>
        <v>0.1828133437872265</v>
      </c>
    </row>
    <row r="15" spans="1:5" x14ac:dyDescent="0.3">
      <c r="A15" s="13"/>
      <c r="B15" s="1">
        <v>19</v>
      </c>
      <c r="C15" s="4">
        <v>0.24199999999999999</v>
      </c>
      <c r="D15" s="4"/>
      <c r="E15" s="4"/>
    </row>
    <row r="16" spans="1:5" x14ac:dyDescent="0.3">
      <c r="A16" s="13"/>
      <c r="B16" s="1">
        <v>37</v>
      </c>
      <c r="C16" s="4">
        <v>0.26779999999999998</v>
      </c>
      <c r="D16" s="4"/>
      <c r="E16" s="4"/>
    </row>
    <row r="17" spans="1:5" x14ac:dyDescent="0.3">
      <c r="A17" s="13"/>
      <c r="B17" s="1">
        <v>67</v>
      </c>
      <c r="C17" s="4">
        <v>0.25669999999999998</v>
      </c>
      <c r="D17" s="4"/>
      <c r="E17" s="4"/>
    </row>
    <row r="18" spans="1:5" x14ac:dyDescent="0.3">
      <c r="A18" s="13"/>
      <c r="B18" s="1">
        <v>25</v>
      </c>
      <c r="C18" s="4">
        <v>0.16669999999999999</v>
      </c>
      <c r="D18" s="4"/>
      <c r="E18" s="4"/>
    </row>
    <row r="19" spans="1:5" x14ac:dyDescent="0.3">
      <c r="A19" s="13"/>
      <c r="B19" s="1">
        <v>20</v>
      </c>
      <c r="C19" s="4">
        <v>0.68169999999999997</v>
      </c>
      <c r="D19" s="4"/>
      <c r="E19" s="4"/>
    </row>
    <row r="20" spans="1:5" x14ac:dyDescent="0.3">
      <c r="A20" s="13" t="s">
        <v>15</v>
      </c>
      <c r="B20" s="1">
        <v>63</v>
      </c>
      <c r="C20" s="4">
        <v>0.75619999999999998</v>
      </c>
      <c r="D20" s="4">
        <f>AVERAGE(C20:C25)</f>
        <v>0.46995000000000003</v>
      </c>
      <c r="E20" s="4">
        <f>STDEV(C20:C25)</f>
        <v>0.25807251500305095</v>
      </c>
    </row>
    <row r="21" spans="1:5" x14ac:dyDescent="0.3">
      <c r="A21" s="13"/>
      <c r="B21" s="1">
        <v>47</v>
      </c>
      <c r="C21" s="4">
        <v>0.21029999999999999</v>
      </c>
      <c r="D21" s="4"/>
      <c r="E21" s="4"/>
    </row>
    <row r="22" spans="1:5" x14ac:dyDescent="0.3">
      <c r="A22" s="13"/>
      <c r="B22" s="1">
        <v>60</v>
      </c>
      <c r="C22" s="4">
        <v>0.16969999999999999</v>
      </c>
      <c r="D22" s="4"/>
      <c r="E22" s="4"/>
    </row>
    <row r="23" spans="1:5" x14ac:dyDescent="0.3">
      <c r="A23" s="13"/>
      <c r="B23" s="1">
        <v>14</v>
      </c>
      <c r="C23" s="4">
        <v>0.43669999999999998</v>
      </c>
      <c r="D23" s="4"/>
      <c r="E23" s="4"/>
    </row>
    <row r="24" spans="1:5" x14ac:dyDescent="0.3">
      <c r="A24" s="13"/>
      <c r="B24" s="1">
        <v>15</v>
      </c>
      <c r="C24" s="4">
        <v>0.77390000000000003</v>
      </c>
      <c r="D24" s="4"/>
      <c r="E24" s="4"/>
    </row>
    <row r="25" spans="1:5" x14ac:dyDescent="0.3">
      <c r="A25" s="13"/>
      <c r="B25" s="1">
        <v>24</v>
      </c>
      <c r="C25" s="4">
        <v>0.47289999999999999</v>
      </c>
      <c r="D25" s="4"/>
      <c r="E25" s="4"/>
    </row>
    <row r="26" spans="1:5" x14ac:dyDescent="0.3">
      <c r="A26" s="13" t="s">
        <v>16</v>
      </c>
      <c r="B26" s="1">
        <v>46</v>
      </c>
      <c r="C26" s="4">
        <v>0.2051</v>
      </c>
      <c r="D26" s="4">
        <f>AVERAGE(C26:C33)</f>
        <v>0.2835625</v>
      </c>
      <c r="E26" s="4">
        <f>STDEV(C26:C33)</f>
        <v>5.084598417911565E-2</v>
      </c>
    </row>
    <row r="27" spans="1:5" x14ac:dyDescent="0.3">
      <c r="A27" s="13"/>
      <c r="B27" s="1">
        <v>29</v>
      </c>
      <c r="C27" s="4">
        <v>0.34970000000000001</v>
      </c>
      <c r="D27" s="4"/>
      <c r="E27" s="4"/>
    </row>
    <row r="28" spans="1:5" x14ac:dyDescent="0.3">
      <c r="A28" s="13"/>
      <c r="B28" s="1">
        <v>56</v>
      </c>
      <c r="C28" s="4">
        <v>0.35260000000000002</v>
      </c>
      <c r="D28" s="4"/>
      <c r="E28" s="4"/>
    </row>
    <row r="29" spans="1:5" x14ac:dyDescent="0.3">
      <c r="A29" s="13"/>
      <c r="B29" s="1">
        <v>39</v>
      </c>
      <c r="C29" s="4">
        <v>0.28029999999999999</v>
      </c>
      <c r="D29" s="4"/>
      <c r="E29" s="4"/>
    </row>
    <row r="30" spans="1:5" x14ac:dyDescent="0.3">
      <c r="A30" s="13"/>
      <c r="B30" s="1">
        <v>40</v>
      </c>
      <c r="C30" s="4">
        <v>0.28110000000000002</v>
      </c>
      <c r="D30" s="4"/>
      <c r="E30" s="4"/>
    </row>
    <row r="31" spans="1:5" x14ac:dyDescent="0.3">
      <c r="A31" s="13"/>
      <c r="B31" s="1">
        <v>44</v>
      </c>
      <c r="C31" s="4">
        <v>0.2656</v>
      </c>
      <c r="D31" s="4"/>
      <c r="E31" s="4"/>
    </row>
    <row r="32" spans="1:5" x14ac:dyDescent="0.3">
      <c r="A32" s="13"/>
      <c r="B32" s="1">
        <v>16</v>
      </c>
      <c r="C32" s="4">
        <v>0.29799999999999999</v>
      </c>
      <c r="D32" s="4"/>
      <c r="E32" s="4"/>
    </row>
    <row r="33" spans="1:5" x14ac:dyDescent="0.3">
      <c r="A33" s="13"/>
      <c r="B33" s="1">
        <v>26</v>
      </c>
      <c r="C33" s="4">
        <v>0.2361</v>
      </c>
      <c r="D33" s="4"/>
      <c r="E33" s="4"/>
    </row>
    <row r="34" spans="1:5" x14ac:dyDescent="0.3">
      <c r="A34" s="13" t="s">
        <v>17</v>
      </c>
      <c r="B34" s="1">
        <v>11</v>
      </c>
      <c r="C34" s="4">
        <v>0.47139999999999999</v>
      </c>
      <c r="D34" s="4">
        <f>AVERAGE(C34:C38)</f>
        <v>0.42668</v>
      </c>
      <c r="E34" s="4">
        <f>STDEV(C34:C38)</f>
        <v>0.13967795817522546</v>
      </c>
    </row>
    <row r="35" spans="1:5" x14ac:dyDescent="0.3">
      <c r="A35" s="13"/>
      <c r="B35" s="1">
        <v>32</v>
      </c>
      <c r="C35" s="4">
        <v>0.2442</v>
      </c>
      <c r="D35" s="4"/>
      <c r="E35" s="4"/>
    </row>
    <row r="36" spans="1:5" x14ac:dyDescent="0.3">
      <c r="A36" s="13"/>
      <c r="B36" s="1">
        <v>55</v>
      </c>
      <c r="C36" s="4">
        <v>0.3962</v>
      </c>
      <c r="D36" s="4"/>
      <c r="E36" s="4"/>
    </row>
    <row r="37" spans="1:5" x14ac:dyDescent="0.3">
      <c r="A37" s="13"/>
      <c r="B37" s="1">
        <v>72</v>
      </c>
      <c r="C37" s="4">
        <v>0.39319999999999999</v>
      </c>
      <c r="D37" s="4"/>
      <c r="E37" s="4"/>
    </row>
    <row r="38" spans="1:5" x14ac:dyDescent="0.3">
      <c r="A38" s="13"/>
      <c r="B38" s="1">
        <v>13</v>
      </c>
      <c r="C38" s="4">
        <v>0.62839999999999996</v>
      </c>
      <c r="D38" s="4"/>
      <c r="E38" s="4"/>
    </row>
  </sheetData>
  <mergeCells count="6">
    <mergeCell ref="A34:A38"/>
    <mergeCell ref="A2:A7"/>
    <mergeCell ref="A8:A13"/>
    <mergeCell ref="A14:A19"/>
    <mergeCell ref="A20:A25"/>
    <mergeCell ref="A26:A3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4455-26F5-4C6B-A57F-8D16B2DF5C70}">
  <dimension ref="A1:E42"/>
  <sheetViews>
    <sheetView workbookViewId="0">
      <selection activeCell="D1" sqref="D1:E1"/>
    </sheetView>
  </sheetViews>
  <sheetFormatPr defaultRowHeight="14" x14ac:dyDescent="0.3"/>
  <sheetData>
    <row r="1" spans="1:5" x14ac:dyDescent="0.3">
      <c r="A1" s="1" t="s">
        <v>25</v>
      </c>
      <c r="B1" s="1" t="s">
        <v>1</v>
      </c>
      <c r="C1" s="1" t="s">
        <v>34</v>
      </c>
      <c r="D1" s="3" t="s">
        <v>3</v>
      </c>
      <c r="E1" s="3" t="s">
        <v>4</v>
      </c>
    </row>
    <row r="2" spans="1:5" x14ac:dyDescent="0.3">
      <c r="A2" s="13" t="s">
        <v>12</v>
      </c>
      <c r="B2" s="1">
        <v>7</v>
      </c>
      <c r="C2" s="4">
        <v>0.72360000000000002</v>
      </c>
      <c r="D2" s="4">
        <f>AVERAGE(C2:C9)</f>
        <v>0.78772500000000001</v>
      </c>
      <c r="E2" s="4">
        <f>STDEV(C2:C9)</f>
        <v>0.18373495468045384</v>
      </c>
    </row>
    <row r="3" spans="1:5" x14ac:dyDescent="0.3">
      <c r="A3" s="13"/>
      <c r="B3" s="1">
        <v>2</v>
      </c>
      <c r="C3" s="4">
        <v>0.61119999999999997</v>
      </c>
      <c r="D3" s="4"/>
      <c r="E3" s="4"/>
    </row>
    <row r="4" spans="1:5" x14ac:dyDescent="0.3">
      <c r="A4" s="13"/>
      <c r="B4" s="1">
        <v>8</v>
      </c>
      <c r="C4" s="4">
        <v>0.69489999999999996</v>
      </c>
      <c r="D4" s="4"/>
      <c r="E4" s="4"/>
    </row>
    <row r="5" spans="1:5" x14ac:dyDescent="0.3">
      <c r="A5" s="13"/>
      <c r="B5" s="1">
        <v>3</v>
      </c>
      <c r="C5" s="4">
        <v>0.71240000000000003</v>
      </c>
      <c r="D5" s="4"/>
      <c r="E5" s="4"/>
    </row>
    <row r="6" spans="1:5" x14ac:dyDescent="0.3">
      <c r="A6" s="13"/>
      <c r="B6" s="1">
        <v>5</v>
      </c>
      <c r="C6" s="4">
        <v>0.60399999999999998</v>
      </c>
      <c r="D6" s="4"/>
      <c r="E6" s="4"/>
    </row>
    <row r="7" spans="1:5" x14ac:dyDescent="0.3">
      <c r="A7" s="13"/>
      <c r="B7" s="1">
        <v>4</v>
      </c>
      <c r="C7" s="4">
        <v>1.0981000000000001</v>
      </c>
      <c r="D7" s="4"/>
      <c r="E7" s="4"/>
    </row>
    <row r="8" spans="1:5" x14ac:dyDescent="0.3">
      <c r="A8" s="13"/>
      <c r="B8" s="1">
        <v>6</v>
      </c>
      <c r="C8" s="4">
        <v>1.0206</v>
      </c>
      <c r="D8" s="4"/>
      <c r="E8" s="4"/>
    </row>
    <row r="9" spans="1:5" x14ac:dyDescent="0.3">
      <c r="A9" s="13"/>
      <c r="B9" s="1">
        <v>10</v>
      </c>
      <c r="C9" s="4">
        <v>0.83699999999999997</v>
      </c>
      <c r="D9" s="4"/>
      <c r="E9" s="4"/>
    </row>
    <row r="10" spans="1:5" x14ac:dyDescent="0.3">
      <c r="A10" s="13" t="s">
        <v>13</v>
      </c>
      <c r="B10" s="1">
        <v>22</v>
      </c>
      <c r="C10" s="4">
        <v>6.0858999999999996</v>
      </c>
      <c r="D10" s="4">
        <f>AVERAGE(C10:C14)</f>
        <v>5.1820199999999996</v>
      </c>
      <c r="E10" s="4">
        <f>STDEV(C10:C14)</f>
        <v>1.0770835747517447</v>
      </c>
    </row>
    <row r="11" spans="1:5" x14ac:dyDescent="0.3">
      <c r="A11" s="13"/>
      <c r="B11" s="1">
        <v>36</v>
      </c>
      <c r="C11" s="4">
        <v>5.7992999999999997</v>
      </c>
      <c r="D11" s="4"/>
      <c r="E11" s="4"/>
    </row>
    <row r="12" spans="1:5" x14ac:dyDescent="0.3">
      <c r="A12" s="13"/>
      <c r="B12" s="1">
        <v>54</v>
      </c>
      <c r="C12" s="4">
        <v>5.8921000000000001</v>
      </c>
      <c r="D12" s="4"/>
      <c r="E12" s="4"/>
    </row>
    <row r="13" spans="1:5" x14ac:dyDescent="0.3">
      <c r="A13" s="13"/>
      <c r="B13" s="1">
        <v>21</v>
      </c>
      <c r="C13" s="4">
        <v>4.5401999999999996</v>
      </c>
      <c r="D13" s="4"/>
      <c r="E13" s="4"/>
    </row>
    <row r="14" spans="1:5" x14ac:dyDescent="0.3">
      <c r="A14" s="13"/>
      <c r="B14" s="1">
        <v>35</v>
      </c>
      <c r="C14" s="4">
        <v>3.5926</v>
      </c>
      <c r="D14" s="4"/>
      <c r="E14" s="4"/>
    </row>
    <row r="15" spans="1:5" x14ac:dyDescent="0.3">
      <c r="A15" s="13" t="s">
        <v>14</v>
      </c>
      <c r="B15" s="1">
        <v>37</v>
      </c>
      <c r="C15" s="4">
        <v>1.1977</v>
      </c>
      <c r="D15" s="4">
        <f>AVERAGE(C15:C20)</f>
        <v>1.6913166666666666</v>
      </c>
      <c r="E15" s="4">
        <f>STDEV(C15:C20)</f>
        <v>0.29375191176682991</v>
      </c>
    </row>
    <row r="16" spans="1:5" x14ac:dyDescent="0.3">
      <c r="A16" s="13"/>
      <c r="B16" s="1">
        <v>67</v>
      </c>
      <c r="C16" s="4">
        <v>1.4974000000000001</v>
      </c>
      <c r="D16" s="4"/>
      <c r="E16" s="4"/>
    </row>
    <row r="17" spans="1:5" x14ac:dyDescent="0.3">
      <c r="A17" s="13"/>
      <c r="B17" s="1">
        <v>25</v>
      </c>
      <c r="C17" s="4">
        <v>1.7914000000000001</v>
      </c>
      <c r="D17" s="4"/>
      <c r="E17" s="4"/>
    </row>
    <row r="18" spans="1:5" x14ac:dyDescent="0.3">
      <c r="A18" s="13"/>
      <c r="B18" s="1">
        <v>20</v>
      </c>
      <c r="C18" s="4">
        <v>1.9468000000000001</v>
      </c>
      <c r="D18" s="4"/>
      <c r="E18" s="4"/>
    </row>
    <row r="19" spans="1:5" x14ac:dyDescent="0.3">
      <c r="A19" s="13"/>
      <c r="B19" s="1">
        <v>73</v>
      </c>
      <c r="C19" s="4">
        <v>1.9568000000000001</v>
      </c>
      <c r="D19" s="4"/>
      <c r="E19" s="4"/>
    </row>
    <row r="20" spans="1:5" x14ac:dyDescent="0.3">
      <c r="A20" s="13"/>
      <c r="B20" s="1">
        <v>19</v>
      </c>
      <c r="C20" s="4">
        <v>1.7578</v>
      </c>
      <c r="D20" s="4"/>
      <c r="E20" s="4"/>
    </row>
    <row r="21" spans="1:5" x14ac:dyDescent="0.3">
      <c r="A21" s="13" t="s">
        <v>15</v>
      </c>
      <c r="B21" s="1">
        <v>27</v>
      </c>
      <c r="C21" s="4">
        <v>1.5261</v>
      </c>
      <c r="D21" s="4">
        <f>AVERAGE(C21:C27)</f>
        <v>1.5422714285714287</v>
      </c>
      <c r="E21" s="4">
        <f>STDEV(C21:C27)</f>
        <v>0.38893307785224296</v>
      </c>
    </row>
    <row r="22" spans="1:5" x14ac:dyDescent="0.3">
      <c r="A22" s="13"/>
      <c r="B22" s="1">
        <v>47</v>
      </c>
      <c r="C22" s="4">
        <v>1.1658999999999999</v>
      </c>
      <c r="D22" s="4"/>
      <c r="E22" s="4"/>
    </row>
    <row r="23" spans="1:5" x14ac:dyDescent="0.3">
      <c r="A23" s="13"/>
      <c r="B23" s="1">
        <v>60</v>
      </c>
      <c r="C23" s="4">
        <v>0.93079999999999996</v>
      </c>
      <c r="D23" s="4"/>
      <c r="E23" s="4"/>
    </row>
    <row r="24" spans="1:5" x14ac:dyDescent="0.3">
      <c r="A24" s="13"/>
      <c r="B24" s="1">
        <v>14</v>
      </c>
      <c r="C24" s="4">
        <v>1.6464000000000001</v>
      </c>
      <c r="D24" s="4"/>
      <c r="E24" s="4"/>
    </row>
    <row r="25" spans="1:5" x14ac:dyDescent="0.3">
      <c r="A25" s="13"/>
      <c r="B25" s="1">
        <v>15</v>
      </c>
      <c r="C25" s="4">
        <v>2.1053999999999999</v>
      </c>
      <c r="D25" s="4"/>
      <c r="E25" s="4"/>
    </row>
    <row r="26" spans="1:5" x14ac:dyDescent="0.3">
      <c r="A26" s="13"/>
      <c r="B26" s="1">
        <v>53</v>
      </c>
      <c r="C26" s="4">
        <v>1.7704</v>
      </c>
      <c r="D26" s="4"/>
      <c r="E26" s="4"/>
    </row>
    <row r="27" spans="1:5" x14ac:dyDescent="0.3">
      <c r="A27" s="13"/>
      <c r="B27" s="1">
        <v>63</v>
      </c>
      <c r="C27" s="4">
        <v>1.6509</v>
      </c>
      <c r="D27" s="4"/>
      <c r="E27" s="4"/>
    </row>
    <row r="28" spans="1:5" x14ac:dyDescent="0.3">
      <c r="A28" s="13" t="s">
        <v>16</v>
      </c>
      <c r="B28" s="1">
        <v>17</v>
      </c>
      <c r="C28" s="4">
        <v>1.4782</v>
      </c>
      <c r="D28" s="4">
        <f>AVERAGE(C28:C36)</f>
        <v>1.4141999999999999</v>
      </c>
      <c r="E28" s="4">
        <f>STDEV(C28:C36)</f>
        <v>0.12047035942504694</v>
      </c>
    </row>
    <row r="29" spans="1:5" x14ac:dyDescent="0.3">
      <c r="A29" s="13"/>
      <c r="B29" s="1">
        <v>29</v>
      </c>
      <c r="C29" s="4">
        <v>1.4751000000000001</v>
      </c>
      <c r="D29" s="4"/>
      <c r="E29" s="4"/>
    </row>
    <row r="30" spans="1:5" x14ac:dyDescent="0.3">
      <c r="A30" s="13"/>
      <c r="B30" s="1">
        <v>56</v>
      </c>
      <c r="C30" s="4">
        <v>1.3189</v>
      </c>
      <c r="D30" s="4"/>
      <c r="E30" s="4"/>
    </row>
    <row r="31" spans="1:5" x14ac:dyDescent="0.3">
      <c r="A31" s="13"/>
      <c r="B31" s="1">
        <v>40</v>
      </c>
      <c r="C31" s="4">
        <v>1.3404</v>
      </c>
      <c r="D31" s="4"/>
      <c r="E31" s="4"/>
    </row>
    <row r="32" spans="1:5" x14ac:dyDescent="0.3">
      <c r="A32" s="13"/>
      <c r="B32" s="1">
        <v>44</v>
      </c>
      <c r="C32" s="4">
        <v>1.2137</v>
      </c>
      <c r="D32" s="4"/>
      <c r="E32" s="4"/>
    </row>
    <row r="33" spans="1:5" x14ac:dyDescent="0.3">
      <c r="A33" s="13"/>
      <c r="B33" s="1">
        <v>16</v>
      </c>
      <c r="C33" s="4">
        <v>1.6319999999999999</v>
      </c>
      <c r="D33" s="4"/>
      <c r="E33" s="4"/>
    </row>
    <row r="34" spans="1:5" x14ac:dyDescent="0.3">
      <c r="A34" s="13"/>
      <c r="B34" s="1">
        <v>26</v>
      </c>
      <c r="C34" s="4">
        <v>1.4016999999999999</v>
      </c>
      <c r="D34" s="4"/>
      <c r="E34" s="4"/>
    </row>
    <row r="35" spans="1:5" x14ac:dyDescent="0.3">
      <c r="A35" s="13"/>
      <c r="B35" s="1">
        <v>46</v>
      </c>
      <c r="C35" s="4">
        <v>1.3829</v>
      </c>
      <c r="D35" s="4"/>
      <c r="E35" s="4"/>
    </row>
    <row r="36" spans="1:5" x14ac:dyDescent="0.3">
      <c r="A36" s="13"/>
      <c r="B36" s="1">
        <v>39</v>
      </c>
      <c r="C36" s="4">
        <v>1.4849000000000001</v>
      </c>
      <c r="D36" s="4"/>
      <c r="E36" s="4"/>
    </row>
    <row r="37" spans="1:5" x14ac:dyDescent="0.3">
      <c r="A37" s="13" t="s">
        <v>17</v>
      </c>
      <c r="B37" s="1">
        <v>72</v>
      </c>
      <c r="C37" s="4">
        <v>1.087</v>
      </c>
      <c r="D37" s="4">
        <f>AVERAGE(C37:C42)</f>
        <v>1.2068666666666668</v>
      </c>
      <c r="E37" s="4">
        <f>STDEV(C37:C42)</f>
        <v>0.22209116746657462</v>
      </c>
    </row>
    <row r="38" spans="1:5" x14ac:dyDescent="0.3">
      <c r="A38" s="13"/>
      <c r="B38" s="1">
        <v>62</v>
      </c>
      <c r="C38" s="4">
        <v>1.6241000000000001</v>
      </c>
      <c r="D38" s="4"/>
      <c r="E38" s="4"/>
    </row>
    <row r="39" spans="1:5" x14ac:dyDescent="0.3">
      <c r="A39" s="13"/>
      <c r="B39" s="1">
        <v>11</v>
      </c>
      <c r="C39" s="4">
        <v>1.0472999999999999</v>
      </c>
      <c r="D39" s="4"/>
      <c r="E39" s="4"/>
    </row>
    <row r="40" spans="1:5" x14ac:dyDescent="0.3">
      <c r="A40" s="13"/>
      <c r="B40" s="1">
        <v>32</v>
      </c>
      <c r="C40" s="4">
        <v>1.2232000000000001</v>
      </c>
      <c r="D40" s="4"/>
      <c r="E40" s="4"/>
    </row>
    <row r="41" spans="1:5" x14ac:dyDescent="0.3">
      <c r="A41" s="13"/>
      <c r="B41" s="1">
        <v>55</v>
      </c>
      <c r="C41" s="4">
        <v>1.2312000000000001</v>
      </c>
      <c r="D41" s="4"/>
      <c r="E41" s="4"/>
    </row>
    <row r="42" spans="1:5" x14ac:dyDescent="0.3">
      <c r="A42" s="13"/>
      <c r="B42" s="1">
        <v>13</v>
      </c>
      <c r="C42" s="4">
        <v>1.0284</v>
      </c>
      <c r="D42" s="4"/>
      <c r="E42" s="4"/>
    </row>
  </sheetData>
  <mergeCells count="6">
    <mergeCell ref="A37:A42"/>
    <mergeCell ref="A2:A9"/>
    <mergeCell ref="A10:A14"/>
    <mergeCell ref="A15:A20"/>
    <mergeCell ref="A21:A27"/>
    <mergeCell ref="A28:A3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Serum TC</vt:lpstr>
      <vt:lpstr>Serum TG</vt:lpstr>
      <vt:lpstr>Serum HDL-C</vt:lpstr>
      <vt:lpstr>Serum LDL-C</vt:lpstr>
      <vt:lpstr>AI</vt:lpstr>
      <vt:lpstr>Serum GLU</vt:lpstr>
      <vt:lpstr>Serum INS</vt:lpstr>
      <vt:lpstr>Liver TC</vt:lpstr>
      <vt:lpstr>Liver TG</vt:lpstr>
      <vt:lpstr>Serum 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</dc:creator>
  <cp:lastModifiedBy>huan</cp:lastModifiedBy>
  <dcterms:created xsi:type="dcterms:W3CDTF">2022-11-10T02:52:09Z</dcterms:created>
  <dcterms:modified xsi:type="dcterms:W3CDTF">2022-11-16T09:15:33Z</dcterms:modified>
</cp:coreProperties>
</file>