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n\Desktop\"/>
    </mc:Choice>
  </mc:AlternateContent>
  <xr:revisionPtr revIDLastSave="0" documentId="8_{83A461EA-9F17-4D98-BBF2-CA4BD0A56B69}" xr6:coauthVersionLast="47" xr6:coauthVersionMax="47" xr10:uidLastSave="{00000000-0000-0000-0000-000000000000}"/>
  <bookViews>
    <workbookView xWindow="5850" yWindow="1380" windowWidth="12660" windowHeight="15280" activeTab="1" xr2:uid="{4FA08C1B-F350-4455-B4FB-9AB7918459A6}"/>
  </bookViews>
  <sheets>
    <sheet name="TNF-a IL-6 IL-10" sheetId="1" r:id="rId1"/>
    <sheet name="LPS LEP AD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" i="2" l="1"/>
  <c r="J28" i="2"/>
  <c r="K23" i="2"/>
  <c r="J23" i="2"/>
  <c r="K17" i="2"/>
  <c r="J17" i="2"/>
  <c r="K12" i="2"/>
  <c r="J12" i="2"/>
  <c r="K7" i="2"/>
  <c r="J7" i="2"/>
  <c r="K2" i="2"/>
  <c r="J2" i="2"/>
  <c r="H28" i="2"/>
  <c r="G28" i="2"/>
  <c r="H23" i="2"/>
  <c r="G23" i="2"/>
  <c r="H17" i="2"/>
  <c r="G17" i="2"/>
  <c r="H12" i="2"/>
  <c r="G12" i="2"/>
  <c r="H7" i="2"/>
  <c r="G7" i="2"/>
  <c r="H2" i="2"/>
  <c r="G2" i="2"/>
  <c r="D27" i="2"/>
  <c r="E27" i="2"/>
  <c r="D22" i="2"/>
  <c r="D17" i="2"/>
  <c r="D12" i="2"/>
  <c r="D7" i="2"/>
  <c r="D2" i="2"/>
  <c r="E22" i="2"/>
  <c r="E17" i="2"/>
  <c r="E12" i="2"/>
  <c r="E7" i="2"/>
  <c r="E2" i="2"/>
  <c r="K28" i="1"/>
  <c r="J28" i="1"/>
  <c r="K23" i="1"/>
  <c r="J23" i="1"/>
  <c r="K17" i="1"/>
  <c r="J17" i="1"/>
  <c r="K12" i="1"/>
  <c r="J12" i="1"/>
  <c r="K7" i="1"/>
  <c r="J7" i="1"/>
  <c r="K2" i="1"/>
  <c r="J2" i="1"/>
  <c r="H28" i="1"/>
  <c r="G28" i="1"/>
  <c r="H23" i="1"/>
  <c r="G23" i="1"/>
  <c r="H17" i="1"/>
  <c r="G17" i="1"/>
  <c r="H12" i="1"/>
  <c r="G12" i="1"/>
  <c r="H7" i="1"/>
  <c r="G7" i="1"/>
  <c r="H2" i="1"/>
  <c r="G2" i="1"/>
  <c r="E28" i="1"/>
  <c r="D28" i="1"/>
  <c r="E23" i="1"/>
  <c r="D23" i="1"/>
  <c r="E17" i="1"/>
  <c r="D17" i="1"/>
  <c r="E12" i="1"/>
  <c r="D12" i="1"/>
  <c r="E7" i="1"/>
  <c r="D7" i="1"/>
  <c r="E2" i="1"/>
  <c r="D2" i="1"/>
</calcChain>
</file>

<file path=xl/sharedStrings.xml><?xml version="1.0" encoding="utf-8"?>
<sst xmlns="http://schemas.openxmlformats.org/spreadsheetml/2006/main" count="34" uniqueCount="16">
  <si>
    <t>TNF-a</t>
    <phoneticPr fontId="2" type="noConversion"/>
  </si>
  <si>
    <t>group</t>
    <phoneticPr fontId="2" type="noConversion"/>
  </si>
  <si>
    <t>number</t>
    <phoneticPr fontId="2" type="noConversion"/>
  </si>
  <si>
    <t>ND</t>
    <phoneticPr fontId="2" type="noConversion"/>
  </si>
  <si>
    <t>HFD</t>
    <phoneticPr fontId="2" type="noConversion"/>
  </si>
  <si>
    <t>SIM</t>
    <phoneticPr fontId="2" type="noConversion"/>
  </si>
  <si>
    <t>GTP40-L</t>
    <phoneticPr fontId="2" type="noConversion"/>
  </si>
  <si>
    <t>GTP40-M</t>
    <phoneticPr fontId="2" type="noConversion"/>
  </si>
  <si>
    <t>GTP40-H</t>
    <phoneticPr fontId="2" type="noConversion"/>
  </si>
  <si>
    <t>mean value</t>
  </si>
  <si>
    <t>standard deviation</t>
  </si>
  <si>
    <t>IL-6</t>
    <phoneticPr fontId="2" type="noConversion"/>
  </si>
  <si>
    <t>IL-10</t>
    <phoneticPr fontId="2" type="noConversion"/>
  </si>
  <si>
    <t>LPS</t>
    <phoneticPr fontId="2" type="noConversion"/>
  </si>
  <si>
    <t>LEP</t>
    <phoneticPr fontId="2" type="noConversion"/>
  </si>
  <si>
    <t>ADP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</si>
</sst>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4477-759F-4D92-BF8C-A676563B89A1}">
  <dimension ref="A1:K34"/>
  <sheetViews>
    <sheetView workbookViewId="0">
      <selection activeCell="D38" sqref="D38"/>
    </sheetView>
  </sheetViews>
  <sheetFormatPr defaultRowHeight="14" x14ac:dyDescent="0.3"/>
  <cols>
    <col min="3" max="3" width="8.6640625" style="2"/>
    <col min="6" max="6" width="8.6640625" style="1"/>
    <col min="7" max="8" width="8.6640625" style="2"/>
  </cols>
  <sheetData>
    <row r="1" spans="1:11" x14ac:dyDescent="0.3">
      <c r="A1" s="1" t="s">
        <v>1</v>
      </c>
      <c r="B1" s="1" t="s">
        <v>2</v>
      </c>
      <c r="C1" s="1" t="s">
        <v>0</v>
      </c>
      <c r="D1" s="5" t="s">
        <v>9</v>
      </c>
      <c r="E1" s="5" t="s">
        <v>10</v>
      </c>
      <c r="F1" s="1" t="s">
        <v>11</v>
      </c>
      <c r="G1" s="5" t="s">
        <v>9</v>
      </c>
      <c r="H1" s="5" t="s">
        <v>10</v>
      </c>
      <c r="I1" s="1" t="s">
        <v>12</v>
      </c>
      <c r="J1" s="5" t="s">
        <v>9</v>
      </c>
      <c r="K1" s="5" t="s">
        <v>10</v>
      </c>
    </row>
    <row r="2" spans="1:11" x14ac:dyDescent="0.3">
      <c r="A2" s="3" t="s">
        <v>3</v>
      </c>
      <c r="B2" s="4">
        <v>2</v>
      </c>
      <c r="C2" s="1">
        <v>42.497722000000003</v>
      </c>
      <c r="D2">
        <f>AVERAGE(C2:C6)</f>
        <v>42.839195000000004</v>
      </c>
      <c r="E2">
        <f>STDEV(C2:C6)</f>
        <v>1.9546083876308842</v>
      </c>
      <c r="F2" s="1">
        <v>115.151</v>
      </c>
      <c r="G2" s="1">
        <f>AVERAGE(F2:F6)</f>
        <v>123.7818</v>
      </c>
      <c r="H2" s="1">
        <f>STDEV(F2:F6)</f>
        <v>5.397157511134913</v>
      </c>
      <c r="I2" s="1">
        <v>15.119</v>
      </c>
      <c r="J2" s="1">
        <f>AVERAGE(I2:I6)</f>
        <v>14.724399999999999</v>
      </c>
      <c r="K2" s="1">
        <f>STDEV(I2:I6)</f>
        <v>0.29127873248831576</v>
      </c>
    </row>
    <row r="3" spans="1:11" x14ac:dyDescent="0.3">
      <c r="A3" s="3"/>
      <c r="B3" s="4">
        <v>3</v>
      </c>
      <c r="C3" s="1">
        <v>40.620562</v>
      </c>
      <c r="F3" s="1">
        <v>125.979</v>
      </c>
      <c r="G3" s="1"/>
      <c r="H3" s="1"/>
      <c r="I3" s="1">
        <v>14.374000000000001</v>
      </c>
      <c r="J3" s="1"/>
      <c r="K3" s="1"/>
    </row>
    <row r="4" spans="1:11" x14ac:dyDescent="0.3">
      <c r="A4" s="3"/>
      <c r="B4" s="4">
        <v>4</v>
      </c>
      <c r="C4" s="1">
        <v>41.952064</v>
      </c>
      <c r="F4" s="1">
        <v>123.121</v>
      </c>
      <c r="G4" s="1"/>
      <c r="H4" s="1"/>
      <c r="I4" s="1">
        <v>14.714</v>
      </c>
      <c r="J4" s="1"/>
      <c r="K4" s="1"/>
    </row>
    <row r="5" spans="1:11" x14ac:dyDescent="0.3">
      <c r="A5" s="3"/>
      <c r="B5" s="4">
        <v>5</v>
      </c>
      <c r="C5" s="1">
        <v>45.888392000000003</v>
      </c>
      <c r="F5" s="1">
        <v>124.92100000000001</v>
      </c>
      <c r="G5" s="1"/>
      <c r="H5" s="1"/>
      <c r="I5" s="1">
        <v>14.534000000000001</v>
      </c>
      <c r="J5" s="1"/>
      <c r="K5" s="1"/>
    </row>
    <row r="6" spans="1:11" x14ac:dyDescent="0.3">
      <c r="A6" s="3"/>
      <c r="B6" s="4">
        <v>8</v>
      </c>
      <c r="C6" s="1">
        <v>43.237234999999998</v>
      </c>
      <c r="F6" s="1">
        <v>129.73699999999999</v>
      </c>
      <c r="G6" s="1"/>
      <c r="H6" s="1"/>
      <c r="I6" s="1">
        <v>14.881</v>
      </c>
      <c r="J6" s="1"/>
      <c r="K6" s="1"/>
    </row>
    <row r="7" spans="1:11" x14ac:dyDescent="0.3">
      <c r="A7" s="3" t="s">
        <v>4</v>
      </c>
      <c r="B7" s="4">
        <v>21</v>
      </c>
      <c r="C7" s="1">
        <v>52.673141999999999</v>
      </c>
      <c r="D7">
        <f>AVERAGE(C7:C11)</f>
        <v>63.363146000000008</v>
      </c>
      <c r="E7">
        <f>STDEV(C7:C11)</f>
        <v>6.9078909435875966</v>
      </c>
      <c r="F7" s="1">
        <v>148.845</v>
      </c>
      <c r="G7" s="1">
        <f>AVERAGE(F7:F11)</f>
        <v>154.69040000000001</v>
      </c>
      <c r="H7" s="1">
        <f>STDEV(F7:F11)</f>
        <v>12.799212448428214</v>
      </c>
      <c r="I7" s="1">
        <v>11.837999999999999</v>
      </c>
      <c r="J7" s="1">
        <f>AVERAGE(I7:I11)</f>
        <v>10.741199999999999</v>
      </c>
      <c r="K7" s="1">
        <f>STDEV(I7:I11)</f>
        <v>1.6868317047055992</v>
      </c>
    </row>
    <row r="8" spans="1:11" x14ac:dyDescent="0.3">
      <c r="A8" s="3"/>
      <c r="B8" s="4">
        <v>35</v>
      </c>
      <c r="C8" s="1">
        <v>63.518000000000001</v>
      </c>
      <c r="F8" s="1">
        <v>174.46199999999999</v>
      </c>
      <c r="G8" s="1"/>
      <c r="H8" s="1"/>
      <c r="I8" s="1">
        <v>10.956</v>
      </c>
      <c r="J8" s="1"/>
      <c r="K8" s="1"/>
    </row>
    <row r="9" spans="1:11" x14ac:dyDescent="0.3">
      <c r="A9" s="3"/>
      <c r="B9" s="4">
        <v>54</v>
      </c>
      <c r="C9" s="1">
        <v>68.227737000000005</v>
      </c>
      <c r="F9" s="1">
        <v>140.58600000000001</v>
      </c>
      <c r="G9" s="1"/>
      <c r="H9" s="1"/>
      <c r="I9" s="1">
        <v>9.0020000000000007</v>
      </c>
      <c r="J9" s="1"/>
      <c r="K9" s="1"/>
    </row>
    <row r="10" spans="1:11" x14ac:dyDescent="0.3">
      <c r="A10" s="3"/>
      <c r="B10" s="4">
        <v>36</v>
      </c>
      <c r="C10" s="1">
        <v>61.906934</v>
      </c>
      <c r="F10" s="1">
        <v>150.827</v>
      </c>
      <c r="G10" s="1"/>
      <c r="H10" s="1"/>
      <c r="I10" s="1">
        <v>12.827999999999999</v>
      </c>
      <c r="J10" s="1"/>
      <c r="K10" s="1"/>
    </row>
    <row r="11" spans="1:11" x14ac:dyDescent="0.3">
      <c r="A11" s="3"/>
      <c r="B11" s="4">
        <v>66</v>
      </c>
      <c r="C11" s="1">
        <v>70.489917000000005</v>
      </c>
      <c r="F11" s="1">
        <v>158.732</v>
      </c>
      <c r="G11" s="1"/>
      <c r="H11" s="1"/>
      <c r="I11" s="1">
        <v>9.0820000000000007</v>
      </c>
      <c r="J11" s="1"/>
      <c r="K11" s="1"/>
    </row>
    <row r="12" spans="1:11" x14ac:dyDescent="0.3">
      <c r="A12" s="3" t="s">
        <v>5</v>
      </c>
      <c r="B12" s="4">
        <v>57</v>
      </c>
      <c r="C12" s="1">
        <v>50.403267</v>
      </c>
      <c r="D12">
        <f>AVERAGE(C12:C16)</f>
        <v>52.298074</v>
      </c>
      <c r="E12">
        <f>STDEV(C12:C16)</f>
        <v>1.8792067497873932</v>
      </c>
      <c r="F12" s="1">
        <v>148.84299999999999</v>
      </c>
      <c r="G12" s="1">
        <f>AVERAGE(F12:F16)</f>
        <v>141.92220000000003</v>
      </c>
      <c r="H12" s="1">
        <f>STDEV(F12:F16)</f>
        <v>8.0438371254022805</v>
      </c>
      <c r="I12" s="1">
        <v>10.43</v>
      </c>
      <c r="J12" s="1">
        <f>AVERAGE(I12:I16)</f>
        <v>12.300599999999999</v>
      </c>
      <c r="K12" s="1">
        <f>STDEV(I12:I16)</f>
        <v>1.7689648950728303</v>
      </c>
    </row>
    <row r="13" spans="1:11" x14ac:dyDescent="0.3">
      <c r="A13" s="3"/>
      <c r="B13" s="4">
        <v>25</v>
      </c>
      <c r="C13" s="1">
        <v>51.523885999999997</v>
      </c>
      <c r="F13" s="1">
        <v>146.38200000000001</v>
      </c>
      <c r="G13" s="1"/>
      <c r="H13" s="1"/>
      <c r="I13" s="1">
        <v>11.662000000000001</v>
      </c>
      <c r="J13" s="1"/>
      <c r="K13" s="1"/>
    </row>
    <row r="14" spans="1:11" x14ac:dyDescent="0.3">
      <c r="A14" s="3"/>
      <c r="B14" s="4">
        <v>73</v>
      </c>
      <c r="C14" s="1">
        <v>52.152369</v>
      </c>
      <c r="F14" s="1">
        <v>147.78299999999999</v>
      </c>
      <c r="G14" s="1"/>
      <c r="H14" s="1"/>
      <c r="I14" s="1">
        <v>14.14</v>
      </c>
      <c r="J14" s="1"/>
      <c r="K14" s="1"/>
    </row>
    <row r="15" spans="1:11" x14ac:dyDescent="0.3">
      <c r="A15" s="3"/>
      <c r="B15" s="4">
        <v>37</v>
      </c>
      <c r="C15" s="1">
        <v>51.980096000000003</v>
      </c>
      <c r="F15" s="1">
        <v>135.30699999999999</v>
      </c>
      <c r="G15" s="1"/>
      <c r="H15" s="1"/>
      <c r="I15" s="1">
        <v>11.054</v>
      </c>
      <c r="J15" s="1"/>
      <c r="K15" s="1"/>
    </row>
    <row r="16" spans="1:11" x14ac:dyDescent="0.3">
      <c r="A16" s="3"/>
      <c r="B16" s="4">
        <v>20</v>
      </c>
      <c r="C16" s="1">
        <v>55.430751999999998</v>
      </c>
      <c r="F16" s="1">
        <v>131.29599999999999</v>
      </c>
      <c r="G16" s="1"/>
      <c r="H16" s="1"/>
      <c r="I16" s="1">
        <v>14.217000000000001</v>
      </c>
      <c r="J16" s="1"/>
      <c r="K16" s="1"/>
    </row>
    <row r="17" spans="1:11" x14ac:dyDescent="0.3">
      <c r="A17" s="3" t="s">
        <v>6</v>
      </c>
      <c r="B17" s="4">
        <v>14</v>
      </c>
      <c r="C17" s="1">
        <v>59.285989000000001</v>
      </c>
      <c r="D17">
        <f>AVERAGE(C17:C22)</f>
        <v>61.168370833333334</v>
      </c>
      <c r="E17">
        <f>STDEV(C17:C22)</f>
        <v>3.5941483971681225</v>
      </c>
      <c r="F17" s="1">
        <v>146.52799999999999</v>
      </c>
      <c r="G17" s="1">
        <f>AVERAGE(F17:F22)</f>
        <v>148.29616666666664</v>
      </c>
      <c r="H17" s="1">
        <f>STDEV(F17:F22)</f>
        <v>19.199535040377349</v>
      </c>
      <c r="I17" s="1">
        <v>13.507999999999999</v>
      </c>
      <c r="J17" s="1">
        <f>AVERAGE(I17:I22)</f>
        <v>11.086333333333334</v>
      </c>
      <c r="K17" s="1">
        <f>STDEV(I17:I22)</f>
        <v>2.0133485209140205</v>
      </c>
    </row>
    <row r="18" spans="1:11" x14ac:dyDescent="0.3">
      <c r="A18" s="3"/>
      <c r="B18" s="4">
        <v>60</v>
      </c>
      <c r="C18" s="1">
        <v>65.011492000000004</v>
      </c>
      <c r="F18" s="1">
        <v>120.092</v>
      </c>
      <c r="G18" s="1"/>
      <c r="H18" s="1"/>
      <c r="I18" s="1">
        <v>9.2729999999999997</v>
      </c>
      <c r="J18" s="1"/>
      <c r="K18" s="1"/>
    </row>
    <row r="19" spans="1:11" x14ac:dyDescent="0.3">
      <c r="A19" s="3"/>
      <c r="B19" s="4">
        <v>47</v>
      </c>
      <c r="C19" s="1">
        <v>65.915761000000003</v>
      </c>
      <c r="F19" s="1">
        <v>179.14599999999999</v>
      </c>
      <c r="G19" s="1"/>
      <c r="H19" s="1"/>
      <c r="I19" s="1">
        <v>9.0630000000000006</v>
      </c>
      <c r="J19" s="1"/>
      <c r="K19" s="1"/>
    </row>
    <row r="20" spans="1:11" x14ac:dyDescent="0.3">
      <c r="A20" s="3"/>
      <c r="B20" s="4">
        <v>61</v>
      </c>
      <c r="C20" s="1">
        <v>59.554119999999998</v>
      </c>
      <c r="F20" s="1">
        <v>154.74799999999999</v>
      </c>
      <c r="G20" s="1"/>
      <c r="H20" s="1"/>
      <c r="I20" s="1">
        <v>10.55</v>
      </c>
      <c r="J20" s="1"/>
      <c r="K20" s="1"/>
    </row>
    <row r="21" spans="1:11" x14ac:dyDescent="0.3">
      <c r="A21" s="3"/>
      <c r="B21" s="4">
        <v>28</v>
      </c>
      <c r="C21" s="1">
        <v>60.641240000000003</v>
      </c>
      <c r="F21" s="1">
        <v>148.11799999999999</v>
      </c>
      <c r="G21" s="1"/>
      <c r="H21" s="1"/>
      <c r="I21" s="1">
        <v>13.616</v>
      </c>
      <c r="J21" s="1"/>
      <c r="K21" s="1"/>
    </row>
    <row r="22" spans="1:11" x14ac:dyDescent="0.3">
      <c r="A22" s="3"/>
      <c r="B22" s="4">
        <v>53</v>
      </c>
      <c r="C22" s="1">
        <v>56.601622999999996</v>
      </c>
      <c r="F22" s="1">
        <v>141.14500000000001</v>
      </c>
      <c r="G22" s="1"/>
      <c r="H22" s="1"/>
      <c r="I22" s="1">
        <v>10.507999999999999</v>
      </c>
      <c r="J22" s="1"/>
      <c r="K22" s="1"/>
    </row>
    <row r="23" spans="1:11" x14ac:dyDescent="0.3">
      <c r="A23" s="3" t="s">
        <v>7</v>
      </c>
      <c r="B23" s="4">
        <v>29</v>
      </c>
      <c r="C23" s="1">
        <v>52.601622999999996</v>
      </c>
      <c r="D23">
        <f>AVERAGE(C23:C27)</f>
        <v>60.3962176</v>
      </c>
      <c r="E23">
        <f>STDEV(C23:C27)</f>
        <v>5.6266937564862474</v>
      </c>
      <c r="F23" s="1">
        <v>139.714</v>
      </c>
      <c r="G23" s="1">
        <f>AVERAGE(F23:F27)</f>
        <v>137.49039999999999</v>
      </c>
      <c r="H23" s="1">
        <f>STDEV(F23:F27)</f>
        <v>19.02954096398539</v>
      </c>
      <c r="I23" s="1">
        <v>9.4730000000000008</v>
      </c>
      <c r="J23" s="1">
        <f>AVERAGE(I23:I27)</f>
        <v>11.3744</v>
      </c>
      <c r="K23" s="1">
        <f>STDEV(I23:I27)</f>
        <v>1.3463915849410271</v>
      </c>
    </row>
    <row r="24" spans="1:11" x14ac:dyDescent="0.3">
      <c r="A24" s="3"/>
      <c r="B24" s="4">
        <v>46</v>
      </c>
      <c r="C24" s="1">
        <v>67.457442</v>
      </c>
      <c r="F24" s="1">
        <v>136.732</v>
      </c>
      <c r="G24" s="1"/>
      <c r="H24" s="1"/>
      <c r="I24" s="1">
        <v>12.945</v>
      </c>
      <c r="J24" s="1"/>
      <c r="K24" s="1"/>
    </row>
    <row r="25" spans="1:11" x14ac:dyDescent="0.3">
      <c r="A25" s="3"/>
      <c r="B25" s="4">
        <v>26</v>
      </c>
      <c r="C25" s="1">
        <v>63.478208000000002</v>
      </c>
      <c r="F25" s="1">
        <v>121.413</v>
      </c>
      <c r="G25" s="1"/>
      <c r="H25" s="1"/>
      <c r="I25" s="1">
        <v>11.864000000000001</v>
      </c>
      <c r="J25" s="1"/>
      <c r="K25" s="1"/>
    </row>
    <row r="26" spans="1:11" x14ac:dyDescent="0.3">
      <c r="A26" s="3"/>
      <c r="B26" s="4">
        <v>56</v>
      </c>
      <c r="C26" s="1">
        <v>57.849781</v>
      </c>
      <c r="F26" s="1">
        <v>168.01</v>
      </c>
      <c r="G26" s="1"/>
      <c r="H26" s="1"/>
      <c r="I26" s="1">
        <v>10.618</v>
      </c>
      <c r="J26" s="1"/>
      <c r="K26" s="1"/>
    </row>
    <row r="27" spans="1:11" x14ac:dyDescent="0.3">
      <c r="A27" s="3"/>
      <c r="B27" s="4">
        <v>39</v>
      </c>
      <c r="C27" s="1">
        <v>60.594034000000001</v>
      </c>
      <c r="F27" s="1">
        <v>121.583</v>
      </c>
      <c r="G27" s="1"/>
      <c r="H27" s="1"/>
      <c r="I27" s="1">
        <v>11.972</v>
      </c>
      <c r="J27" s="1"/>
      <c r="K27" s="1"/>
    </row>
    <row r="28" spans="1:11" x14ac:dyDescent="0.3">
      <c r="A28" s="3" t="s">
        <v>8</v>
      </c>
      <c r="B28" s="4">
        <v>13</v>
      </c>
      <c r="C28" s="1">
        <v>31.42841</v>
      </c>
      <c r="D28">
        <f>AVERAGE(C28:C33)</f>
        <v>31.45323183333333</v>
      </c>
      <c r="E28">
        <f>STDEV(C28:C33)</f>
        <v>2.9932308706710491</v>
      </c>
      <c r="F28" s="1">
        <v>97.275999999999996</v>
      </c>
      <c r="G28" s="1">
        <f>AVERAGE(F28:F33)</f>
        <v>104.95749999999998</v>
      </c>
      <c r="H28" s="1">
        <f>STDEV(F28:F33)</f>
        <v>14.63533269522779</v>
      </c>
      <c r="I28" s="1">
        <v>17.23</v>
      </c>
      <c r="J28" s="1">
        <f>AVERAGE(I28:I33)</f>
        <v>16.911333333333335</v>
      </c>
      <c r="K28" s="1">
        <f>STDEV(I28:I33)</f>
        <v>1.0762547406012506</v>
      </c>
    </row>
    <row r="29" spans="1:11" x14ac:dyDescent="0.3">
      <c r="A29" s="3"/>
      <c r="B29" s="4">
        <v>55</v>
      </c>
      <c r="C29" s="1">
        <v>33.293593999999999</v>
      </c>
      <c r="F29" s="1">
        <v>98.501999999999995</v>
      </c>
      <c r="G29" s="1"/>
      <c r="H29" s="1"/>
      <c r="I29" s="1">
        <v>17.998999999999999</v>
      </c>
      <c r="J29" s="1"/>
      <c r="K29" s="1"/>
    </row>
    <row r="30" spans="1:11" x14ac:dyDescent="0.3">
      <c r="A30" s="3"/>
      <c r="B30" s="4">
        <v>32</v>
      </c>
      <c r="C30" s="1">
        <v>29.224119000000002</v>
      </c>
      <c r="F30" s="1">
        <v>101.44199999999999</v>
      </c>
      <c r="I30" s="1">
        <v>16.28</v>
      </c>
      <c r="J30" s="1"/>
      <c r="K30" s="1"/>
    </row>
    <row r="31" spans="1:11" x14ac:dyDescent="0.3">
      <c r="A31" s="3"/>
      <c r="B31" s="4">
        <v>62</v>
      </c>
      <c r="C31" s="1">
        <v>26.674842999999999</v>
      </c>
      <c r="F31" s="1">
        <v>98.706999999999994</v>
      </c>
      <c r="I31" s="1">
        <v>18.260999999999999</v>
      </c>
      <c r="J31" s="1"/>
      <c r="K31" s="1"/>
    </row>
    <row r="32" spans="1:11" x14ac:dyDescent="0.3">
      <c r="A32" s="3"/>
      <c r="B32" s="4">
        <v>72</v>
      </c>
      <c r="C32" s="1">
        <v>34.303604999999997</v>
      </c>
      <c r="F32" s="1">
        <v>99.116</v>
      </c>
      <c r="I32" s="1">
        <v>15.971</v>
      </c>
      <c r="J32" s="1"/>
      <c r="K32" s="1"/>
    </row>
    <row r="33" spans="1:11" x14ac:dyDescent="0.3">
      <c r="A33" s="3"/>
      <c r="B33" s="4">
        <v>71</v>
      </c>
      <c r="C33" s="1">
        <v>33.794820000000001</v>
      </c>
      <c r="F33" s="1">
        <v>134.702</v>
      </c>
      <c r="I33" s="1">
        <v>15.727</v>
      </c>
      <c r="J33" s="1"/>
      <c r="K33" s="1"/>
    </row>
    <row r="34" spans="1:11" x14ac:dyDescent="0.3">
      <c r="C34" s="1"/>
    </row>
  </sheetData>
  <mergeCells count="6">
    <mergeCell ref="A2:A6"/>
    <mergeCell ref="A7:A11"/>
    <mergeCell ref="A12:A16"/>
    <mergeCell ref="A17:A22"/>
    <mergeCell ref="A23:A27"/>
    <mergeCell ref="A28:A3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1549-4654-40F4-8D4B-8E6035227D4E}">
  <dimension ref="A1:K34"/>
  <sheetViews>
    <sheetView tabSelected="1" topLeftCell="C1" workbookViewId="0">
      <selection activeCell="F39" sqref="F39"/>
    </sheetView>
  </sheetViews>
  <sheetFormatPr defaultRowHeight="14" x14ac:dyDescent="0.3"/>
  <cols>
    <col min="2" max="2" width="8.6640625" style="1"/>
    <col min="3" max="4" width="8.6640625" style="2"/>
    <col min="5" max="5" width="14.58203125" style="2" customWidth="1"/>
    <col min="8" max="8" width="14.6640625" customWidth="1"/>
    <col min="11" max="11" width="12.1640625" customWidth="1"/>
  </cols>
  <sheetData>
    <row r="1" spans="1:11" x14ac:dyDescent="0.3">
      <c r="A1" s="1" t="s">
        <v>1</v>
      </c>
      <c r="B1" s="1" t="s">
        <v>2</v>
      </c>
      <c r="C1" s="1" t="s">
        <v>13</v>
      </c>
      <c r="D1" s="5" t="s">
        <v>9</v>
      </c>
      <c r="E1" s="5" t="s">
        <v>10</v>
      </c>
      <c r="F1" s="1" t="s">
        <v>14</v>
      </c>
      <c r="G1" s="5" t="s">
        <v>9</v>
      </c>
      <c r="H1" s="5" t="s">
        <v>10</v>
      </c>
      <c r="I1" s="1" t="s">
        <v>15</v>
      </c>
      <c r="J1" s="5" t="s">
        <v>9</v>
      </c>
      <c r="K1" s="5" t="s">
        <v>10</v>
      </c>
    </row>
    <row r="2" spans="1:11" x14ac:dyDescent="0.3">
      <c r="A2" s="3" t="s">
        <v>3</v>
      </c>
      <c r="B2" s="1">
        <v>2</v>
      </c>
      <c r="C2" s="1">
        <v>36.642000000000003</v>
      </c>
      <c r="D2" s="1">
        <f>AVERAGE(C2:C6)</f>
        <v>34.938599999999994</v>
      </c>
      <c r="E2" s="2">
        <f>STDEV(C2:C6)</f>
        <v>1.3038825867385453</v>
      </c>
      <c r="F2" s="1">
        <v>4.596292</v>
      </c>
      <c r="G2" s="1">
        <f>AVERAGE(F2:F6)</f>
        <v>5.0588722000000006</v>
      </c>
      <c r="H2" s="1">
        <f>STDEV(F2:F6)</f>
        <v>0.42704267055962924</v>
      </c>
      <c r="I2" s="1">
        <v>13.232252799999999</v>
      </c>
      <c r="J2" s="1">
        <f>AVERAGE(I2:I6)</f>
        <v>13.591170319999998</v>
      </c>
      <c r="K2" s="1">
        <f>STDEV(I2:I6)</f>
        <v>0.26885657403114982</v>
      </c>
    </row>
    <row r="3" spans="1:11" x14ac:dyDescent="0.3">
      <c r="A3" s="3"/>
      <c r="B3" s="1">
        <v>3</v>
      </c>
      <c r="C3" s="1">
        <v>35.94</v>
      </c>
      <c r="D3" s="1"/>
      <c r="F3" s="1">
        <v>4.6141290000000001</v>
      </c>
      <c r="G3" s="1"/>
      <c r="H3" s="1"/>
      <c r="I3" s="1">
        <v>13.413832899999999</v>
      </c>
      <c r="J3" s="1"/>
      <c r="K3" s="1"/>
    </row>
    <row r="4" spans="1:11" x14ac:dyDescent="0.3">
      <c r="A4" s="3"/>
      <c r="B4" s="1">
        <v>4</v>
      </c>
      <c r="C4" s="1">
        <v>34.417000000000002</v>
      </c>
      <c r="D4" s="1"/>
      <c r="F4" s="1">
        <v>5.3963760000000001</v>
      </c>
      <c r="G4" s="1"/>
      <c r="H4" s="1"/>
      <c r="I4" s="1">
        <v>13.799578</v>
      </c>
      <c r="J4" s="1"/>
      <c r="K4" s="1"/>
    </row>
    <row r="5" spans="1:11" x14ac:dyDescent="0.3">
      <c r="A5" s="3"/>
      <c r="B5" s="1">
        <v>5</v>
      </c>
      <c r="C5" s="1">
        <v>33.5</v>
      </c>
      <c r="D5" s="1"/>
      <c r="F5" s="1">
        <v>5.4877070000000003</v>
      </c>
      <c r="G5" s="1"/>
      <c r="H5" s="1"/>
      <c r="I5" s="1">
        <v>13.6292182</v>
      </c>
      <c r="J5" s="1"/>
      <c r="K5" s="1"/>
    </row>
    <row r="6" spans="1:11" x14ac:dyDescent="0.3">
      <c r="A6" s="3"/>
      <c r="B6" s="1">
        <v>8</v>
      </c>
      <c r="C6" s="1">
        <v>34.194000000000003</v>
      </c>
      <c r="D6" s="1"/>
      <c r="F6" s="1">
        <v>5.1998569999999997</v>
      </c>
      <c r="G6" s="1"/>
      <c r="H6" s="1"/>
      <c r="I6" s="1">
        <v>13.8809697</v>
      </c>
      <c r="J6" s="1"/>
      <c r="K6" s="1"/>
    </row>
    <row r="7" spans="1:11" x14ac:dyDescent="0.3">
      <c r="A7" s="3" t="s">
        <v>4</v>
      </c>
      <c r="B7" s="1">
        <v>21</v>
      </c>
      <c r="C7" s="1">
        <v>46.960999999999999</v>
      </c>
      <c r="D7" s="1">
        <f>AVERAGE(C7:C11)</f>
        <v>41.962600000000002</v>
      </c>
      <c r="E7" s="2">
        <f>STDEV(C7:C11)</f>
        <v>3.7468771396991372</v>
      </c>
      <c r="F7" s="1">
        <v>5.2834760000000003</v>
      </c>
      <c r="G7" s="1">
        <f>AVERAGE(F7:F11)</f>
        <v>5.6147532</v>
      </c>
      <c r="H7" s="1">
        <f>STDEV(F7:F11)</f>
        <v>0.40362133166459363</v>
      </c>
      <c r="I7" s="1">
        <v>10.492000000000001</v>
      </c>
      <c r="J7" s="1">
        <f>AVERAGE(I7:I11)</f>
        <v>11.33318976</v>
      </c>
      <c r="K7" s="1">
        <f>STDEV(I7:I11)</f>
        <v>1.4163335424243759</v>
      </c>
    </row>
    <row r="8" spans="1:11" x14ac:dyDescent="0.3">
      <c r="A8" s="3"/>
      <c r="B8" s="1">
        <v>35</v>
      </c>
      <c r="C8" s="1">
        <v>44.323999999999998</v>
      </c>
      <c r="D8" s="1"/>
      <c r="F8" s="1">
        <v>6.0266250000000001</v>
      </c>
      <c r="G8" s="1"/>
      <c r="H8" s="1"/>
      <c r="I8" s="1">
        <v>12.935278200000001</v>
      </c>
      <c r="J8" s="1"/>
      <c r="K8" s="1"/>
    </row>
    <row r="9" spans="1:11" x14ac:dyDescent="0.3">
      <c r="A9" s="3"/>
      <c r="B9" s="1">
        <v>54</v>
      </c>
      <c r="C9" s="1">
        <v>37.28</v>
      </c>
      <c r="D9" s="1"/>
      <c r="F9" s="1">
        <v>6.0792089999999996</v>
      </c>
      <c r="G9" s="1"/>
      <c r="H9" s="1"/>
      <c r="I9" s="1">
        <v>10.843999999999999</v>
      </c>
      <c r="J9" s="1"/>
      <c r="K9" s="1"/>
    </row>
    <row r="10" spans="1:11" x14ac:dyDescent="0.3">
      <c r="A10" s="3"/>
      <c r="B10" s="1">
        <v>36</v>
      </c>
      <c r="C10" s="1">
        <v>40.831000000000003</v>
      </c>
      <c r="D10" s="1"/>
      <c r="F10" s="1">
        <v>5.278988</v>
      </c>
      <c r="G10" s="1"/>
      <c r="H10" s="1"/>
      <c r="I10" s="1">
        <v>12.6929114</v>
      </c>
      <c r="J10" s="1"/>
      <c r="K10" s="1"/>
    </row>
    <row r="11" spans="1:11" x14ac:dyDescent="0.3">
      <c r="A11" s="3"/>
      <c r="B11" s="1">
        <v>66</v>
      </c>
      <c r="C11" s="1">
        <v>40.417000000000002</v>
      </c>
      <c r="D11" s="1"/>
      <c r="F11" s="1">
        <v>5.4054679999999999</v>
      </c>
      <c r="G11" s="1"/>
      <c r="H11" s="1"/>
      <c r="I11" s="1">
        <v>9.7017591999999997</v>
      </c>
      <c r="J11" s="1"/>
      <c r="K11" s="1"/>
    </row>
    <row r="12" spans="1:11" x14ac:dyDescent="0.3">
      <c r="A12" s="3" t="s">
        <v>5</v>
      </c>
      <c r="B12" s="1">
        <v>57</v>
      </c>
      <c r="C12" s="1">
        <v>40.872</v>
      </c>
      <c r="D12" s="1">
        <f>AVERAGE(C12:C16)</f>
        <v>39.382600000000004</v>
      </c>
      <c r="E12" s="2">
        <f>STDEV(C12:C16)</f>
        <v>2.7299996886446709</v>
      </c>
      <c r="F12" s="1">
        <v>5.0485009999999999</v>
      </c>
      <c r="G12" s="1">
        <f>AVERAGE(F12:F16)</f>
        <v>5.1115133999999998</v>
      </c>
      <c r="H12" s="1">
        <f>STDEV(F12:F16)</f>
        <v>0.30104328282541032</v>
      </c>
      <c r="I12" s="1">
        <v>13.0453765</v>
      </c>
      <c r="J12" s="1">
        <f>AVERAGE(I12:I16)</f>
        <v>12.13381832</v>
      </c>
      <c r="K12" s="1">
        <f>STDEV(I12:I16)</f>
        <v>1.9648683168350154</v>
      </c>
    </row>
    <row r="13" spans="1:11" x14ac:dyDescent="0.3">
      <c r="A13" s="3"/>
      <c r="B13" s="1">
        <v>25</v>
      </c>
      <c r="C13" s="1">
        <v>43.283999999999999</v>
      </c>
      <c r="D13" s="1"/>
      <c r="F13" s="1">
        <v>5.1896820000000004</v>
      </c>
      <c r="G13" s="1"/>
      <c r="H13" s="1"/>
      <c r="I13" s="1">
        <v>14.6400462</v>
      </c>
      <c r="J13" s="1"/>
      <c r="K13" s="1"/>
    </row>
    <row r="14" spans="1:11" x14ac:dyDescent="0.3">
      <c r="A14" s="3"/>
      <c r="B14" s="1">
        <v>73</v>
      </c>
      <c r="C14" s="1">
        <v>38.335000000000001</v>
      </c>
      <c r="D14" s="1"/>
      <c r="F14" s="1">
        <v>5.351051</v>
      </c>
      <c r="G14" s="1"/>
      <c r="H14" s="1"/>
      <c r="I14" s="1">
        <v>11.8385371</v>
      </c>
      <c r="J14" s="1"/>
      <c r="K14" s="1"/>
    </row>
    <row r="15" spans="1:11" x14ac:dyDescent="0.3">
      <c r="A15" s="3"/>
      <c r="B15" s="1">
        <v>37</v>
      </c>
      <c r="C15" s="1">
        <v>38.170999999999999</v>
      </c>
      <c r="D15" s="1"/>
      <c r="F15" s="1">
        <v>4.6218029999999999</v>
      </c>
      <c r="G15" s="1"/>
      <c r="H15" s="1"/>
      <c r="I15" s="1">
        <v>9.2747785</v>
      </c>
      <c r="J15" s="1"/>
      <c r="K15" s="1"/>
    </row>
    <row r="16" spans="1:11" x14ac:dyDescent="0.3">
      <c r="A16" s="3"/>
      <c r="B16" s="1">
        <v>20</v>
      </c>
      <c r="C16" s="1">
        <v>36.250999999999998</v>
      </c>
      <c r="D16" s="1"/>
      <c r="F16" s="1">
        <v>5.3465299999999996</v>
      </c>
      <c r="G16" s="1"/>
      <c r="H16" s="1"/>
      <c r="I16" s="1">
        <v>11.8703533</v>
      </c>
      <c r="J16" s="1"/>
      <c r="K16" s="1"/>
    </row>
    <row r="17" spans="1:11" x14ac:dyDescent="0.3">
      <c r="A17" s="3" t="s">
        <v>6</v>
      </c>
      <c r="B17" s="1">
        <v>14</v>
      </c>
      <c r="C17" s="1">
        <v>40.737000000000002</v>
      </c>
      <c r="D17" s="1">
        <f>AVERAGE(C17:C21)</f>
        <v>41.595199999999998</v>
      </c>
      <c r="E17" s="2">
        <f>STDEV(C17:C21)</f>
        <v>1.2468180300268332</v>
      </c>
      <c r="F17" s="1">
        <v>5.3465299999999996</v>
      </c>
      <c r="G17" s="1">
        <f>AVERAGE(F17:F22)</f>
        <v>5.4724639999999996</v>
      </c>
      <c r="H17" s="1">
        <f>STDEV(F17:F22)</f>
        <v>0.18445453585423183</v>
      </c>
      <c r="I17" s="1">
        <v>11.406245500000001</v>
      </c>
      <c r="J17" s="1">
        <f>AVERAGE(I17:I22)</f>
        <v>11.626211033333334</v>
      </c>
      <c r="K17" s="1">
        <f>STDEV(I17:I22)</f>
        <v>0.60637642978953155</v>
      </c>
    </row>
    <row r="18" spans="1:11" x14ac:dyDescent="0.3">
      <c r="A18" s="3"/>
      <c r="B18" s="1">
        <v>47</v>
      </c>
      <c r="C18" s="1">
        <v>40.267000000000003</v>
      </c>
      <c r="D18" s="1"/>
      <c r="F18" s="1">
        <v>5.5753349999999999</v>
      </c>
      <c r="G18" s="1"/>
      <c r="H18" s="1"/>
      <c r="I18" s="1">
        <v>11.603961200000001</v>
      </c>
      <c r="J18" s="1"/>
      <c r="K18" s="1"/>
    </row>
    <row r="19" spans="1:11" x14ac:dyDescent="0.3">
      <c r="A19" s="3"/>
      <c r="B19" s="1">
        <v>61</v>
      </c>
      <c r="C19" s="1">
        <v>42.918999999999997</v>
      </c>
      <c r="D19" s="1"/>
      <c r="F19" s="1">
        <v>5.410018</v>
      </c>
      <c r="G19" s="1"/>
      <c r="H19" s="1"/>
      <c r="I19" s="1">
        <v>11.147860100000001</v>
      </c>
      <c r="J19" s="1"/>
      <c r="K19" s="1"/>
    </row>
    <row r="20" spans="1:11" x14ac:dyDescent="0.3">
      <c r="A20" s="3"/>
      <c r="B20" s="1">
        <v>28</v>
      </c>
      <c r="C20" s="1">
        <v>41.134</v>
      </c>
      <c r="D20" s="1"/>
      <c r="F20" s="1">
        <v>5.3149499999999996</v>
      </c>
      <c r="G20" s="1"/>
      <c r="H20" s="1"/>
      <c r="I20" s="1">
        <v>11.5349468</v>
      </c>
      <c r="J20" s="1"/>
      <c r="K20" s="1"/>
    </row>
    <row r="21" spans="1:11" x14ac:dyDescent="0.3">
      <c r="A21" s="3"/>
      <c r="B21" s="1">
        <v>53</v>
      </c>
      <c r="C21" s="1">
        <v>42.918999999999997</v>
      </c>
      <c r="D21" s="1"/>
      <c r="F21" s="1">
        <v>5.3872929999999997</v>
      </c>
      <c r="G21" s="1"/>
      <c r="H21" s="1"/>
      <c r="I21" s="1">
        <v>11.250173999999999</v>
      </c>
      <c r="J21" s="1"/>
      <c r="K21" s="1"/>
    </row>
    <row r="22" spans="1:11" x14ac:dyDescent="0.3">
      <c r="A22" s="3" t="s">
        <v>7</v>
      </c>
      <c r="B22" s="1">
        <v>29</v>
      </c>
      <c r="C22" s="1">
        <v>39.737000000000002</v>
      </c>
      <c r="D22" s="1">
        <f>AVERAGE(C22:C26)</f>
        <v>40.673500000000004</v>
      </c>
      <c r="E22" s="2">
        <f>STDEV(C22:C26)</f>
        <v>0.60701997495963744</v>
      </c>
      <c r="F22" s="1">
        <v>5.8006580000000003</v>
      </c>
      <c r="G22" s="1"/>
      <c r="H22" s="1"/>
      <c r="I22" s="1">
        <v>12.8140786</v>
      </c>
      <c r="J22" s="1"/>
      <c r="K22" s="1"/>
    </row>
    <row r="23" spans="1:11" x14ac:dyDescent="0.3">
      <c r="A23" s="3"/>
      <c r="B23" s="1">
        <v>46</v>
      </c>
      <c r="C23" s="1">
        <v>40.518999999999998</v>
      </c>
      <c r="D23" s="1"/>
      <c r="F23" s="1">
        <v>4.781657</v>
      </c>
      <c r="G23" s="1">
        <f>AVERAGE(F23:F27)</f>
        <v>5.2226394000000003</v>
      </c>
      <c r="H23" s="1">
        <f>STDEV(F23:F27)</f>
        <v>0.65622318522229239</v>
      </c>
      <c r="I23" s="1">
        <v>11.634831</v>
      </c>
      <c r="J23" s="1">
        <f>AVERAGE(I23:I27)</f>
        <v>12.089353540000001</v>
      </c>
      <c r="K23" s="1">
        <f>STDEV(I23:I27)</f>
        <v>0.90711682426262685</v>
      </c>
    </row>
    <row r="24" spans="1:11" x14ac:dyDescent="0.3">
      <c r="A24" s="3"/>
      <c r="B24" s="1">
        <v>26</v>
      </c>
      <c r="C24" s="1">
        <v>40.704000000000001</v>
      </c>
      <c r="D24" s="1"/>
      <c r="F24" s="1">
        <v>6.0663070000000001</v>
      </c>
      <c r="G24" s="1"/>
      <c r="H24" s="1"/>
      <c r="I24" s="1">
        <v>12.9178131</v>
      </c>
      <c r="J24" s="1"/>
      <c r="K24" s="1"/>
    </row>
    <row r="25" spans="1:11" x14ac:dyDescent="0.3">
      <c r="A25" s="3"/>
      <c r="B25" s="1">
        <v>40</v>
      </c>
      <c r="C25" s="1">
        <v>41.273499999999999</v>
      </c>
      <c r="D25" s="1"/>
      <c r="F25" s="1">
        <v>5.7959040000000002</v>
      </c>
      <c r="G25" s="1"/>
      <c r="H25" s="1"/>
      <c r="I25" s="1">
        <v>10.717424899999999</v>
      </c>
      <c r="J25" s="1"/>
      <c r="K25" s="1"/>
    </row>
    <row r="26" spans="1:11" x14ac:dyDescent="0.3">
      <c r="A26" s="3"/>
      <c r="B26" s="1">
        <v>56</v>
      </c>
      <c r="C26" s="1">
        <v>41.134</v>
      </c>
      <c r="D26" s="1"/>
      <c r="F26" s="1">
        <v>4.8101750000000001</v>
      </c>
      <c r="G26" s="1"/>
      <c r="H26" s="1"/>
      <c r="I26" s="1">
        <v>12.6840727</v>
      </c>
      <c r="J26" s="1"/>
      <c r="K26" s="1"/>
    </row>
    <row r="27" spans="1:11" x14ac:dyDescent="0.3">
      <c r="A27" s="3" t="s">
        <v>8</v>
      </c>
      <c r="B27" s="1">
        <v>13</v>
      </c>
      <c r="C27" s="1">
        <v>36.017000000000003</v>
      </c>
      <c r="D27" s="2">
        <f>AVERAGE(C27:C32)</f>
        <v>30.087833333333332</v>
      </c>
      <c r="E27" s="1">
        <f>STDEV(C27:C32)</f>
        <v>3.7219678352542092</v>
      </c>
      <c r="F27" s="1">
        <v>4.659154</v>
      </c>
      <c r="G27" s="1"/>
      <c r="H27" s="1"/>
      <c r="I27" s="1">
        <v>12.492626</v>
      </c>
      <c r="J27" s="1"/>
      <c r="K27" s="1"/>
    </row>
    <row r="28" spans="1:11" x14ac:dyDescent="0.3">
      <c r="A28" s="3"/>
      <c r="B28" s="1">
        <v>55</v>
      </c>
      <c r="C28" s="1">
        <v>26.702000000000002</v>
      </c>
      <c r="D28" s="1"/>
      <c r="F28" s="1">
        <v>4.2514279999999998</v>
      </c>
      <c r="G28" s="1">
        <f>AVERAGE(F28:F33)</f>
        <v>4.363931833333333</v>
      </c>
      <c r="H28" s="1">
        <f>STDEV(F28:F33)</f>
        <v>0.20026600933500097</v>
      </c>
      <c r="I28" s="1">
        <v>16.585350600000002</v>
      </c>
      <c r="J28" s="1">
        <f>AVERAGE(I28:I33)</f>
        <v>16.324249949999999</v>
      </c>
      <c r="K28" s="1">
        <f>STDEV(I28:I33)</f>
        <v>1.037029660418705</v>
      </c>
    </row>
    <row r="29" spans="1:11" x14ac:dyDescent="0.3">
      <c r="A29" s="3"/>
      <c r="B29" s="1">
        <v>32</v>
      </c>
      <c r="C29" s="1">
        <v>29.132999999999999</v>
      </c>
      <c r="D29" s="1"/>
      <c r="F29" s="1">
        <v>4.2514279999999998</v>
      </c>
      <c r="G29" s="1"/>
      <c r="H29" s="1"/>
      <c r="I29" s="1">
        <v>16.585350600000002</v>
      </c>
      <c r="J29" s="1"/>
      <c r="K29" s="1"/>
    </row>
    <row r="30" spans="1:11" x14ac:dyDescent="0.3">
      <c r="A30" s="3"/>
      <c r="B30" s="1">
        <v>62</v>
      </c>
      <c r="C30" s="1">
        <v>26.344000000000001</v>
      </c>
      <c r="D30" s="1"/>
      <c r="F30" s="1">
        <v>4.4444489999999996</v>
      </c>
      <c r="G30" s="1"/>
      <c r="H30" s="1"/>
      <c r="I30" s="1">
        <v>15.2061884</v>
      </c>
      <c r="J30" s="1"/>
      <c r="K30" s="1"/>
    </row>
    <row r="31" spans="1:11" x14ac:dyDescent="0.3">
      <c r="A31" s="3"/>
      <c r="B31" s="1">
        <v>72</v>
      </c>
      <c r="C31" s="1">
        <v>29.523</v>
      </c>
      <c r="F31" s="1">
        <v>4.1095550000000003</v>
      </c>
      <c r="G31" s="1"/>
      <c r="H31" s="1"/>
      <c r="I31" s="1">
        <v>17.851385499999999</v>
      </c>
      <c r="J31" s="1"/>
      <c r="K31" s="1"/>
    </row>
    <row r="32" spans="1:11" x14ac:dyDescent="0.3">
      <c r="A32" s="3"/>
      <c r="B32" s="1">
        <v>71</v>
      </c>
      <c r="C32" s="1">
        <v>32.808</v>
      </c>
      <c r="F32" s="1">
        <v>4.452731</v>
      </c>
      <c r="G32" s="1"/>
      <c r="H32" s="1"/>
      <c r="I32" s="1">
        <v>16.641224600000001</v>
      </c>
      <c r="J32" s="1"/>
      <c r="K32" s="1"/>
    </row>
    <row r="33" spans="1:11" x14ac:dyDescent="0.3">
      <c r="A33" s="1"/>
      <c r="F33" s="1">
        <v>4.6740000000000004</v>
      </c>
      <c r="G33" s="1"/>
      <c r="H33" s="1"/>
      <c r="I33" s="1">
        <v>15.076000000000001</v>
      </c>
      <c r="J33" s="1"/>
      <c r="K33" s="1"/>
    </row>
    <row r="34" spans="1:11" x14ac:dyDescent="0.3">
      <c r="A34" s="1"/>
      <c r="I34" s="1"/>
      <c r="J34" s="1"/>
      <c r="K34" s="1"/>
    </row>
  </sheetData>
  <mergeCells count="6">
    <mergeCell ref="A2:A6"/>
    <mergeCell ref="A7:A11"/>
    <mergeCell ref="A12:A16"/>
    <mergeCell ref="A17:A21"/>
    <mergeCell ref="A22:A26"/>
    <mergeCell ref="A27:A3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TNF-a IL-6 IL-10</vt:lpstr>
      <vt:lpstr>LPS LEP 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</dc:creator>
  <cp:lastModifiedBy>huan</cp:lastModifiedBy>
  <dcterms:created xsi:type="dcterms:W3CDTF">2022-11-10T08:54:20Z</dcterms:created>
  <dcterms:modified xsi:type="dcterms:W3CDTF">2022-11-10T13:47:21Z</dcterms:modified>
</cp:coreProperties>
</file>