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 firstSheet="2" activeTab="2"/>
  </bookViews>
  <sheets>
    <sheet name="sobs ace chao1" sheetId="1" r:id="rId1"/>
    <sheet name="heatmap.taxa.table" sheetId="2" r:id="rId2"/>
    <sheet name="heatmap.taxa.relative " sheetId="3" r:id="rId3"/>
    <sheet name="bacterial on phylum" sheetId="4" r:id="rId4"/>
    <sheet name="Heatmap of Spearman’s " sheetId="5" r:id="rId5"/>
    <sheet name="SCFAs levels " sheetId="6" r:id="rId6"/>
    <sheet name="gut microbial and SCFAs levels " sheetId="7" r:id="rId7"/>
  </sheets>
  <calcPr calcId="144525"/>
</workbook>
</file>

<file path=xl/sharedStrings.xml><?xml version="1.0" encoding="utf-8"?>
<sst xmlns="http://schemas.openxmlformats.org/spreadsheetml/2006/main" count="292" uniqueCount="201">
  <si>
    <t>group</t>
  </si>
  <si>
    <t>number</t>
  </si>
  <si>
    <t>sobs</t>
  </si>
  <si>
    <t>mean value</t>
  </si>
  <si>
    <t>standard deviation</t>
  </si>
  <si>
    <t>ace</t>
  </si>
  <si>
    <t>chao1</t>
  </si>
  <si>
    <t>ND</t>
  </si>
  <si>
    <t>HFD</t>
  </si>
  <si>
    <t>SIM</t>
  </si>
  <si>
    <t>GTP40-L</t>
  </si>
  <si>
    <t>GTP40-M</t>
  </si>
  <si>
    <t>GTP40-H</t>
  </si>
  <si>
    <t>OTU ID</t>
  </si>
  <si>
    <t>GTP40_H</t>
  </si>
  <si>
    <t>GTP40_M</t>
  </si>
  <si>
    <t>GTP40_L</t>
  </si>
  <si>
    <t>p__Firmicutes</t>
  </si>
  <si>
    <t>p__Actinobacteriota</t>
  </si>
  <si>
    <t>p__Bacteroidota</t>
  </si>
  <si>
    <t>p__Desulfobacterota</t>
  </si>
  <si>
    <t>p__Patescibacteria</t>
  </si>
  <si>
    <t>p__Proteobacteria</t>
  </si>
  <si>
    <t>p__Campilobacterota</t>
  </si>
  <si>
    <t>p__Verrucomicrobiota</t>
  </si>
  <si>
    <t>p__Deferribacterota</t>
  </si>
  <si>
    <t>p__Cyanobacteria</t>
  </si>
  <si>
    <t>p__unclassified_k__norank_d__Bacteria</t>
  </si>
  <si>
    <t>p__Halanaerobiaeota</t>
  </si>
  <si>
    <t>p__Chloroflexi</t>
  </si>
  <si>
    <t>ND group</t>
  </si>
  <si>
    <t>HFD group</t>
  </si>
  <si>
    <t>SIM group</t>
  </si>
  <si>
    <t>GTP40-L  group</t>
  </si>
  <si>
    <t>GTP40-M group</t>
  </si>
  <si>
    <t>GTP40-H group</t>
  </si>
  <si>
    <t>A10</t>
  </si>
  <si>
    <t>A4</t>
  </si>
  <si>
    <t>A2</t>
  </si>
  <si>
    <t>A3</t>
  </si>
  <si>
    <t>A5</t>
  </si>
  <si>
    <t>B66</t>
  </si>
  <si>
    <t>B54</t>
  </si>
  <si>
    <t>B21</t>
  </si>
  <si>
    <t>B36</t>
  </si>
  <si>
    <t>B35</t>
  </si>
  <si>
    <t>C20</t>
  </si>
  <si>
    <t>C57</t>
  </si>
  <si>
    <t>C37</t>
  </si>
  <si>
    <t>C45</t>
  </si>
  <si>
    <t>C19</t>
  </si>
  <si>
    <t>D27</t>
  </si>
  <si>
    <t>D63</t>
  </si>
  <si>
    <t>D60</t>
  </si>
  <si>
    <t>D47</t>
  </si>
  <si>
    <t>D24</t>
  </si>
  <si>
    <t>E46</t>
  </si>
  <si>
    <t>E29</t>
  </si>
  <si>
    <t>E56</t>
  </si>
  <si>
    <t>E16</t>
  </si>
  <si>
    <t>E39</t>
  </si>
  <si>
    <t>F13</t>
  </si>
  <si>
    <t>F11</t>
  </si>
  <si>
    <t>F55</t>
  </si>
  <si>
    <t>F32</t>
  </si>
  <si>
    <t>F62</t>
  </si>
  <si>
    <t>Lactobacillus</t>
  </si>
  <si>
    <t>unclassified_f__Lachnospiraceae</t>
  </si>
  <si>
    <t>Faecalibaculum</t>
  </si>
  <si>
    <t>Lachnospiraceae_NK4A136_group</t>
  </si>
  <si>
    <t>Dubosiella</t>
  </si>
  <si>
    <t>norank_f__Muribaculaceae</t>
  </si>
  <si>
    <t>norank_f__Lachnospiraceae</t>
  </si>
  <si>
    <t>Desulfovibrio</t>
  </si>
  <si>
    <t>Enterorhabdus</t>
  </si>
  <si>
    <t>Lachnospiraceae_UCG-006</t>
  </si>
  <si>
    <t>Staphylococcus</t>
  </si>
  <si>
    <t>Turicibacter</t>
  </si>
  <si>
    <t>Romboutsia</t>
  </si>
  <si>
    <t>Blautia</t>
  </si>
  <si>
    <t>Coriobacteriaceae_UCG-002</t>
  </si>
  <si>
    <t>Monoglobus</t>
  </si>
  <si>
    <t>Clostridium_sensu_stricto_1</t>
  </si>
  <si>
    <t>Candidatus_Saccharimonas</t>
  </si>
  <si>
    <t>Lachnoclostridium</t>
  </si>
  <si>
    <t>norank_f__norank_o__Clostridia_UCG-014</t>
  </si>
  <si>
    <t>Anaerotruncus</t>
  </si>
  <si>
    <t>Aerococcus</t>
  </si>
  <si>
    <t>Bifidobacterium</t>
  </si>
  <si>
    <t>Family_XIII_AD3011_group</t>
  </si>
  <si>
    <t>norank_f__Desulfovibrionaceae</t>
  </si>
  <si>
    <t>Roseburia</t>
  </si>
  <si>
    <t>Corynebacterium</t>
  </si>
  <si>
    <t>Colidextribacter</t>
  </si>
  <si>
    <t>Eubacterium_xylanophilum_group</t>
  </si>
  <si>
    <t>Alloprevotella</t>
  </si>
  <si>
    <t>norank_f__Ruminococcaceae</t>
  </si>
  <si>
    <t>Alistipes</t>
  </si>
  <si>
    <t>Helicobacter</t>
  </si>
  <si>
    <t>norank_f__Eubacterium_coprostanoligenes_group</t>
  </si>
  <si>
    <t>Acinetobacter</t>
  </si>
  <si>
    <t>Adlercreutzia</t>
  </si>
  <si>
    <t>Intestinimonas</t>
  </si>
  <si>
    <t>Bacteroides</t>
  </si>
  <si>
    <t>GCA-900066575</t>
  </si>
  <si>
    <t>norank_f__Erysipelotrichaceae</t>
  </si>
  <si>
    <t>NK4A214_group</t>
  </si>
  <si>
    <t>Butyricicoccus</t>
  </si>
  <si>
    <t>norank_f__Oscillospiraceae</t>
  </si>
  <si>
    <t>unclassified_f__Christensenellaceae</t>
  </si>
  <si>
    <t>Streptococcus</t>
  </si>
  <si>
    <t>unclassified_f__Oscillospiraceae</t>
  </si>
  <si>
    <t>Eubacterium_nodatum_group</t>
  </si>
  <si>
    <t>Eubacterium_brachy_group</t>
  </si>
  <si>
    <t>Akkermansia</t>
  </si>
  <si>
    <t>SUM</t>
  </si>
  <si>
    <t>unclassified_f__Ruminococcaceae</t>
  </si>
  <si>
    <t>name</t>
  </si>
  <si>
    <t>Serum TC</t>
  </si>
  <si>
    <t>Serum TG</t>
  </si>
  <si>
    <t>Body weight</t>
  </si>
  <si>
    <t>AI</t>
  </si>
  <si>
    <t>Serum GSH-Px</t>
  </si>
  <si>
    <t>Serum CAT</t>
  </si>
  <si>
    <t>Serum SOD</t>
  </si>
  <si>
    <t>Serum MDA</t>
  </si>
  <si>
    <t>Serum IL-6</t>
  </si>
  <si>
    <t>Serum IL-10</t>
  </si>
  <si>
    <t>Serum TNF-伪</t>
  </si>
  <si>
    <t>Serum LPS</t>
  </si>
  <si>
    <t>Liver weight</t>
  </si>
  <si>
    <t>Liver TG</t>
  </si>
  <si>
    <t>Liver TC</t>
  </si>
  <si>
    <t>INS</t>
  </si>
  <si>
    <t>GLU</t>
  </si>
  <si>
    <t>g__Lactobacillus</t>
  </si>
  <si>
    <t>g__Faecalibaculum</t>
  </si>
  <si>
    <t>g__unclassified_f__Lachnospiraceae</t>
  </si>
  <si>
    <t>g__Lachnospiraceae_NK4A136_group</t>
  </si>
  <si>
    <t>g__Dubosiella</t>
  </si>
  <si>
    <t>g__norank_f__Lachnospiraceae</t>
  </si>
  <si>
    <t>g__Lachnospiraceae_UCG-006</t>
  </si>
  <si>
    <t>g__Staphylococcus</t>
  </si>
  <si>
    <t>g__Enterorhabdus</t>
  </si>
  <si>
    <t>g__Desulfovibrio</t>
  </si>
  <si>
    <t>g__norank_f__Muribaculaceae</t>
  </si>
  <si>
    <t>g__Blautia</t>
  </si>
  <si>
    <t>g__Lachnoclostridium</t>
  </si>
  <si>
    <t>g__Coriobacteriaceae_UCG-002</t>
  </si>
  <si>
    <t>g__Aerococcus</t>
  </si>
  <si>
    <t>g__Anaerotruncus</t>
  </si>
  <si>
    <t>g__Monoglobus</t>
  </si>
  <si>
    <t>g__Romboutsia</t>
  </si>
  <si>
    <t>g__Candidatus_Saccharimonas</t>
  </si>
  <si>
    <t>g__Corynebacterium</t>
  </si>
  <si>
    <t>g__norank_f__Eubacterium_coprostanoligenes_group</t>
  </si>
  <si>
    <t>g__Clostridium_sensu_stricto_1</t>
  </si>
  <si>
    <t>g__Bifidobacterium</t>
  </si>
  <si>
    <t>g__Colidextribacter</t>
  </si>
  <si>
    <t>g__Akkermansia</t>
  </si>
  <si>
    <t>g__norank_f__Ruminococcaceae</t>
  </si>
  <si>
    <t>g__Adlercreutzia</t>
  </si>
  <si>
    <t>g__GCA-900066575</t>
  </si>
  <si>
    <t>g__Family_XIII_AD3011_group</t>
  </si>
  <si>
    <t>g__Bacteroides</t>
  </si>
  <si>
    <t>g__unclassified_f__Christensenellaceae</t>
  </si>
  <si>
    <t>g__norank_f__Desulfovibrionaceae</t>
  </si>
  <si>
    <t>g__norank_f__norank_o__Clostridia_UCG-014</t>
  </si>
  <si>
    <t>g__Intestinimonas</t>
  </si>
  <si>
    <t>g__Eubacterium_nodatum_group</t>
  </si>
  <si>
    <t>g__NK4A214_group</t>
  </si>
  <si>
    <t>g__Eubacterium_brachy_group</t>
  </si>
  <si>
    <t>g__Streptococcus</t>
  </si>
  <si>
    <t>g__unclassified_f__Anaerovoracaceae</t>
  </si>
  <si>
    <t>g__Helicobacter</t>
  </si>
  <si>
    <t>g__Roseburia</t>
  </si>
  <si>
    <t>g__Alistipes</t>
  </si>
  <si>
    <t>g__norank_f__Oscillospiraceae</t>
  </si>
  <si>
    <t>g__norank_f__Erysipelotrichaceae</t>
  </si>
  <si>
    <t>g__Butyricicoccus</t>
  </si>
  <si>
    <t>g__UBA1819</t>
  </si>
  <si>
    <t>g__Erysipelatoclostridium</t>
  </si>
  <si>
    <t>g__Glutamicibacter</t>
  </si>
  <si>
    <t>g__Paludicola</t>
  </si>
  <si>
    <t>g__norank_f__Peptococcaceae</t>
  </si>
  <si>
    <t>AA μg/mg</t>
  </si>
  <si>
    <t>PA μg/mg</t>
  </si>
  <si>
    <t>BA μg/mg</t>
  </si>
  <si>
    <t>IBA μg/mg</t>
  </si>
  <si>
    <t>VA μg/mg</t>
  </si>
  <si>
    <t>AA</t>
  </si>
  <si>
    <t>PA</t>
  </si>
  <si>
    <t>BA</t>
  </si>
  <si>
    <t>IVA</t>
  </si>
  <si>
    <t>VA</t>
  </si>
  <si>
    <t>g__Turicibacter</t>
  </si>
  <si>
    <t>g__Eubacterium_xylanophilum_group</t>
  </si>
  <si>
    <t>g__Acinetobacter</t>
  </si>
  <si>
    <t>g__Alloprevotella</t>
  </si>
  <si>
    <t>g__unclassified_f__Ruminococcaceae</t>
  </si>
  <si>
    <t>g__unclassified_f__Oscillospiraceae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</si>
</sst>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0" fillId="0" borderId="0" xfId="49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49" applyAlignment="1">
      <alignment horizontal="center" vertical="center"/>
    </xf>
    <xf numFmtId="0" fontId="2" fillId="0" borderId="0" xfId="0" applyFont="1">
      <alignment vertical="center"/>
    </xf>
    <xf numFmtId="11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C12" sqref="C12"/>
    </sheetView>
  </sheetViews>
  <sheetFormatPr defaultColWidth="9" defaultRowHeight="14.25"/>
  <cols>
    <col min="1" max="1" width="8.66666666666667" style="1"/>
    <col min="2" max="5" width="8.66666666666667" style="3"/>
    <col min="6" max="16384" width="8.66666666666667" style="1"/>
  </cols>
  <sheetData>
    <row r="1" ht="15" spans="1:11">
      <c r="A1" s="3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3" t="s">
        <v>5</v>
      </c>
      <c r="G1" s="5" t="s">
        <v>3</v>
      </c>
      <c r="H1" s="5" t="s">
        <v>4</v>
      </c>
      <c r="I1" s="3" t="s">
        <v>6</v>
      </c>
      <c r="J1" s="5" t="s">
        <v>3</v>
      </c>
      <c r="K1" s="5" t="s">
        <v>4</v>
      </c>
    </row>
    <row r="2" spans="1:11">
      <c r="A2" s="4" t="s">
        <v>7</v>
      </c>
      <c r="B2" s="3">
        <v>2</v>
      </c>
      <c r="C2" s="3">
        <v>315</v>
      </c>
      <c r="D2" s="3">
        <f>AVERAGE(C2:C6)</f>
        <v>373.2</v>
      </c>
      <c r="E2" s="3">
        <f>STDEV(C2:C6)</f>
        <v>47.6466158294586</v>
      </c>
      <c r="F2" s="1">
        <v>385.057972</v>
      </c>
      <c r="G2" s="3">
        <f>AVERAGE(F2:F6)</f>
        <v>430.3995212</v>
      </c>
      <c r="H2" s="3">
        <f>STDEV(F2:F6)</f>
        <v>43.2360907316776</v>
      </c>
      <c r="I2" s="1">
        <v>375.375</v>
      </c>
      <c r="J2" s="3">
        <f>AVERAGE(I2:I6)</f>
        <v>442.5705036</v>
      </c>
      <c r="K2" s="3">
        <f>STDEV(I2:I6)</f>
        <v>47.5192633995488</v>
      </c>
    </row>
    <row r="3" spans="1:11">
      <c r="A3" s="4"/>
      <c r="B3" s="3">
        <v>3</v>
      </c>
      <c r="C3" s="3">
        <v>389</v>
      </c>
      <c r="F3" s="1">
        <v>451.702566</v>
      </c>
      <c r="G3" s="3"/>
      <c r="H3" s="3"/>
      <c r="I3" s="1">
        <v>462.028571</v>
      </c>
      <c r="J3" s="3"/>
      <c r="K3" s="3"/>
    </row>
    <row r="4" spans="1:11">
      <c r="A4" s="4"/>
      <c r="B4" s="3">
        <v>4</v>
      </c>
      <c r="C4" s="3">
        <v>409</v>
      </c>
      <c r="F4" s="1">
        <v>444.137964</v>
      </c>
      <c r="G4" s="3"/>
      <c r="H4" s="3"/>
      <c r="I4" s="1">
        <v>450.25</v>
      </c>
      <c r="J4" s="3"/>
      <c r="K4" s="3"/>
    </row>
    <row r="5" spans="1:11">
      <c r="A5" s="4"/>
      <c r="B5" s="3">
        <v>5</v>
      </c>
      <c r="C5" s="3">
        <v>331</v>
      </c>
      <c r="F5" s="1">
        <v>386.938998</v>
      </c>
      <c r="G5" s="3"/>
      <c r="H5" s="3"/>
      <c r="I5" s="1">
        <v>422.12</v>
      </c>
      <c r="J5" s="3"/>
      <c r="K5" s="3"/>
    </row>
    <row r="6" spans="1:11">
      <c r="A6" s="4"/>
      <c r="B6" s="3">
        <v>10</v>
      </c>
      <c r="C6" s="3">
        <v>422</v>
      </c>
      <c r="F6" s="1">
        <v>484.160106</v>
      </c>
      <c r="G6" s="3"/>
      <c r="H6" s="3"/>
      <c r="I6" s="1">
        <v>503.078947</v>
      </c>
      <c r="J6" s="3"/>
      <c r="K6" s="3"/>
    </row>
    <row r="7" spans="1:11">
      <c r="A7" s="4" t="s">
        <v>8</v>
      </c>
      <c r="B7" s="3">
        <v>21</v>
      </c>
      <c r="C7" s="3">
        <v>265</v>
      </c>
      <c r="D7" s="3">
        <f>AVERAGE(C7:C11)</f>
        <v>218.8</v>
      </c>
      <c r="E7" s="3">
        <f>STDEV(C7:C11)</f>
        <v>34.4412543325588</v>
      </c>
      <c r="F7" s="1">
        <v>320.156535</v>
      </c>
      <c r="G7" s="3">
        <f>AVERAGE(F7:F11)</f>
        <v>293.4828376</v>
      </c>
      <c r="H7" s="3">
        <f>STDEV(F7:F11)</f>
        <v>30.0238677203846</v>
      </c>
      <c r="I7" s="1">
        <v>328.576923</v>
      </c>
      <c r="J7" s="3">
        <f>AVERAGE(I7:I11)</f>
        <v>279.8508324</v>
      </c>
      <c r="K7" s="3">
        <f>STDEV(I7:I11)</f>
        <v>28.0776542280649</v>
      </c>
    </row>
    <row r="8" spans="1:11">
      <c r="A8" s="4"/>
      <c r="B8" s="3">
        <v>35</v>
      </c>
      <c r="C8" s="3">
        <v>218</v>
      </c>
      <c r="F8" s="1">
        <v>329.744442</v>
      </c>
      <c r="G8" s="3"/>
      <c r="H8" s="3"/>
      <c r="I8" s="1">
        <v>279.03125</v>
      </c>
      <c r="J8" s="3"/>
      <c r="K8" s="3"/>
    </row>
    <row r="9" spans="1:11">
      <c r="A9" s="4"/>
      <c r="B9" s="3">
        <v>36</v>
      </c>
      <c r="C9" s="3">
        <v>173</v>
      </c>
      <c r="F9" s="1">
        <v>282.884494</v>
      </c>
      <c r="G9" s="3"/>
      <c r="H9" s="3"/>
      <c r="I9" s="1">
        <v>266.882353</v>
      </c>
      <c r="J9" s="3"/>
      <c r="K9" s="3"/>
    </row>
    <row r="10" spans="1:11">
      <c r="A10" s="4"/>
      <c r="B10" s="3">
        <v>54</v>
      </c>
      <c r="C10" s="3">
        <v>203</v>
      </c>
      <c r="F10" s="1">
        <v>260.334496</v>
      </c>
      <c r="G10" s="3"/>
      <c r="H10" s="3"/>
      <c r="I10" s="1">
        <v>262.4</v>
      </c>
      <c r="J10" s="3"/>
      <c r="K10" s="3"/>
    </row>
    <row r="11" spans="1:11">
      <c r="A11" s="4"/>
      <c r="B11" s="3">
        <v>66</v>
      </c>
      <c r="C11" s="3">
        <v>235</v>
      </c>
      <c r="F11" s="1">
        <v>274.294221</v>
      </c>
      <c r="G11" s="3"/>
      <c r="H11" s="3"/>
      <c r="I11" s="1">
        <v>262.363636</v>
      </c>
      <c r="J11" s="3"/>
      <c r="K11" s="3"/>
    </row>
    <row r="12" spans="1:11">
      <c r="A12" s="4" t="s">
        <v>9</v>
      </c>
      <c r="B12" s="3">
        <v>19</v>
      </c>
      <c r="C12" s="3">
        <v>202</v>
      </c>
      <c r="D12" s="3">
        <f>AVERAGE(C12:C16)</f>
        <v>243.2</v>
      </c>
      <c r="E12" s="3">
        <f>STDEV(C12:C16)</f>
        <v>37.4058818904193</v>
      </c>
      <c r="F12" s="1">
        <v>232.677685</v>
      </c>
      <c r="G12" s="3">
        <f>AVERAGE(F12:F16)</f>
        <v>286.5037344</v>
      </c>
      <c r="H12" s="3">
        <f>STDEV(F12:F16)</f>
        <v>46.9732722034381</v>
      </c>
      <c r="I12" s="1">
        <v>237.0625</v>
      </c>
      <c r="J12" s="3">
        <f>AVERAGE(I12:I16)</f>
        <v>290.886859</v>
      </c>
      <c r="K12" s="3">
        <f>STDEV(I12:I16)</f>
        <v>46.1730162325216</v>
      </c>
    </row>
    <row r="13" spans="1:11">
      <c r="A13" s="4"/>
      <c r="B13" s="3">
        <v>20</v>
      </c>
      <c r="C13" s="3">
        <v>208</v>
      </c>
      <c r="F13" s="1">
        <v>242.03241</v>
      </c>
      <c r="G13" s="3"/>
      <c r="H13" s="3"/>
      <c r="I13" s="1">
        <v>249</v>
      </c>
      <c r="J13" s="3"/>
      <c r="K13" s="3"/>
    </row>
    <row r="14" spans="1:11">
      <c r="A14" s="4"/>
      <c r="B14" s="3">
        <v>37</v>
      </c>
      <c r="C14" s="3">
        <v>262</v>
      </c>
      <c r="F14" s="1">
        <v>306.028571</v>
      </c>
      <c r="G14" s="3"/>
      <c r="H14" s="3"/>
      <c r="I14" s="1">
        <v>318</v>
      </c>
      <c r="J14" s="3"/>
      <c r="K14" s="3"/>
    </row>
    <row r="15" spans="1:11">
      <c r="A15" s="4"/>
      <c r="B15" s="3">
        <v>45</v>
      </c>
      <c r="C15" s="3">
        <v>254</v>
      </c>
      <c r="F15" s="1">
        <v>310.605446</v>
      </c>
      <c r="G15" s="3"/>
      <c r="H15" s="3"/>
      <c r="I15" s="1">
        <v>305.333333</v>
      </c>
      <c r="J15" s="3"/>
      <c r="K15" s="3"/>
    </row>
    <row r="16" spans="1:11">
      <c r="A16" s="4"/>
      <c r="B16" s="3">
        <v>57</v>
      </c>
      <c r="C16" s="3">
        <v>290</v>
      </c>
      <c r="F16" s="1">
        <v>341.17456</v>
      </c>
      <c r="G16" s="3"/>
      <c r="H16" s="3"/>
      <c r="I16" s="1">
        <v>345.038462</v>
      </c>
      <c r="J16" s="3"/>
      <c r="K16" s="3"/>
    </row>
    <row r="17" spans="1:11">
      <c r="A17" s="4" t="s">
        <v>10</v>
      </c>
      <c r="B17" s="3">
        <v>24</v>
      </c>
      <c r="C17" s="3">
        <v>238</v>
      </c>
      <c r="D17" s="3">
        <f>AVERAGE(C17:C21)</f>
        <v>216.8</v>
      </c>
      <c r="E17" s="3">
        <f>STDEV(C17:C21)</f>
        <v>25.0339769113898</v>
      </c>
      <c r="F17" s="1">
        <v>267.027029</v>
      </c>
      <c r="G17" s="3">
        <f>AVERAGE(F17:F21)</f>
        <v>252.7513436</v>
      </c>
      <c r="H17" s="3">
        <f>STDEV(F17:F21)</f>
        <v>31.4070724639543</v>
      </c>
      <c r="I17" s="1">
        <v>265.038462</v>
      </c>
      <c r="J17" s="3">
        <f>AVERAGE(I17:I21)</f>
        <v>249.7619946</v>
      </c>
      <c r="K17" s="3">
        <f>STDEV(I17:I21)</f>
        <v>29.6866873736144</v>
      </c>
    </row>
    <row r="18" spans="1:11">
      <c r="A18" s="4"/>
      <c r="B18" s="3">
        <v>27</v>
      </c>
      <c r="C18" s="3">
        <v>235</v>
      </c>
      <c r="F18" s="1">
        <v>265.355599</v>
      </c>
      <c r="G18" s="3"/>
      <c r="H18" s="3"/>
      <c r="I18" s="1">
        <v>265.565217</v>
      </c>
      <c r="J18" s="3"/>
      <c r="K18" s="3"/>
    </row>
    <row r="19" spans="1:11">
      <c r="A19" s="4"/>
      <c r="B19" s="3">
        <v>47</v>
      </c>
      <c r="C19" s="3">
        <v>176</v>
      </c>
      <c r="F19" s="1">
        <v>203.132404</v>
      </c>
      <c r="G19" s="3"/>
      <c r="H19" s="3"/>
      <c r="I19" s="1">
        <v>200</v>
      </c>
      <c r="J19" s="3"/>
      <c r="K19" s="3"/>
    </row>
    <row r="20" spans="1:11">
      <c r="A20" s="4"/>
      <c r="B20" s="3">
        <v>60</v>
      </c>
      <c r="C20" s="3">
        <v>212</v>
      </c>
      <c r="F20" s="1">
        <v>243.355678</v>
      </c>
      <c r="G20" s="3"/>
      <c r="H20" s="3"/>
      <c r="I20" s="1">
        <v>245.115385</v>
      </c>
      <c r="J20" s="3"/>
      <c r="K20" s="3"/>
    </row>
    <row r="21" spans="1:11">
      <c r="A21" s="4"/>
      <c r="B21" s="3">
        <v>63</v>
      </c>
      <c r="C21" s="3">
        <v>223</v>
      </c>
      <c r="F21" s="1">
        <v>284.886008</v>
      </c>
      <c r="G21" s="3"/>
      <c r="H21" s="3"/>
      <c r="I21" s="1">
        <v>273.090909</v>
      </c>
      <c r="J21" s="3"/>
      <c r="K21" s="3"/>
    </row>
    <row r="22" spans="1:11">
      <c r="A22" s="4" t="s">
        <v>11</v>
      </c>
      <c r="B22" s="3">
        <v>16</v>
      </c>
      <c r="C22" s="3">
        <v>241</v>
      </c>
      <c r="D22" s="3">
        <f>AVERAGE(C22:C26)</f>
        <v>247.4</v>
      </c>
      <c r="E22" s="3">
        <f>STDEV(C22:C26)</f>
        <v>26.5951123329081</v>
      </c>
      <c r="F22" s="1">
        <v>265.643178</v>
      </c>
      <c r="G22" s="3">
        <f>AVERAGE(F22:F26)</f>
        <v>281.9456342</v>
      </c>
      <c r="H22" s="3">
        <f>STDEV(F22:F26)</f>
        <v>28.4860695415928</v>
      </c>
      <c r="I22" s="1">
        <v>267.714286</v>
      </c>
      <c r="J22" s="3">
        <f>AVERAGE(I22:I26)</f>
        <v>287.3511708</v>
      </c>
      <c r="K22" s="3">
        <f>STDEV(I22:I26)</f>
        <v>30.616364305466</v>
      </c>
    </row>
    <row r="23" spans="1:11">
      <c r="A23" s="4"/>
      <c r="B23" s="3">
        <v>29</v>
      </c>
      <c r="C23" s="3">
        <v>227</v>
      </c>
      <c r="F23" s="1">
        <v>260.356839</v>
      </c>
      <c r="G23" s="3"/>
      <c r="H23" s="3"/>
      <c r="I23" s="1">
        <v>270.588235</v>
      </c>
      <c r="J23" s="3"/>
      <c r="K23" s="3"/>
    </row>
    <row r="24" spans="1:11">
      <c r="A24" s="4"/>
      <c r="B24" s="3">
        <v>39</v>
      </c>
      <c r="C24" s="3">
        <v>239</v>
      </c>
      <c r="F24" s="1">
        <v>298.263201</v>
      </c>
      <c r="G24" s="3"/>
      <c r="H24" s="3"/>
      <c r="I24" s="1">
        <v>309</v>
      </c>
      <c r="J24" s="3"/>
      <c r="K24" s="3"/>
    </row>
    <row r="25" spans="1:11">
      <c r="A25" s="4"/>
      <c r="B25" s="3">
        <v>46</v>
      </c>
      <c r="C25" s="3">
        <v>236</v>
      </c>
      <c r="F25" s="1">
        <v>260.991308</v>
      </c>
      <c r="G25" s="3"/>
      <c r="H25" s="3"/>
      <c r="I25" s="1">
        <v>259.333333</v>
      </c>
      <c r="J25" s="3"/>
      <c r="K25" s="3"/>
    </row>
    <row r="26" spans="1:11">
      <c r="A26" s="4"/>
      <c r="B26" s="3">
        <v>56</v>
      </c>
      <c r="C26" s="3">
        <v>294</v>
      </c>
      <c r="F26" s="1">
        <v>324.473645</v>
      </c>
      <c r="G26" s="3"/>
      <c r="H26" s="3"/>
      <c r="I26" s="1">
        <v>330.12</v>
      </c>
      <c r="J26" s="3"/>
      <c r="K26" s="3"/>
    </row>
    <row r="27" spans="1:11">
      <c r="A27" s="4" t="s">
        <v>12</v>
      </c>
      <c r="B27" s="3">
        <v>11</v>
      </c>
      <c r="C27" s="3">
        <v>229</v>
      </c>
      <c r="D27" s="3">
        <f>AVERAGE(C27:C31)</f>
        <v>259.4</v>
      </c>
      <c r="E27" s="3">
        <f>STDEV(C27:C31)</f>
        <v>19.2821160664487</v>
      </c>
      <c r="F27" s="1">
        <v>324.038387</v>
      </c>
      <c r="G27" s="3">
        <f>AVERAGE(F27:F31)</f>
        <v>315.8434756</v>
      </c>
      <c r="H27" s="3">
        <f>STDEV(F27:F31)</f>
        <v>17.834378524779</v>
      </c>
      <c r="I27" s="1">
        <v>297.142857</v>
      </c>
      <c r="J27" s="3">
        <f>AVERAGE(I27:I31)</f>
        <v>320.5896326</v>
      </c>
      <c r="K27" s="3">
        <f>STDEV(I27:I31)</f>
        <v>18.1269847287702</v>
      </c>
    </row>
    <row r="28" spans="1:11">
      <c r="A28" s="4"/>
      <c r="B28" s="3">
        <v>13</v>
      </c>
      <c r="C28" s="3">
        <v>262</v>
      </c>
      <c r="F28" s="1">
        <v>311.004337</v>
      </c>
      <c r="G28" s="3"/>
      <c r="H28" s="3"/>
      <c r="I28" s="1">
        <v>319.037037</v>
      </c>
      <c r="J28" s="3"/>
      <c r="K28" s="3"/>
    </row>
    <row r="29" spans="1:9">
      <c r="A29" s="4"/>
      <c r="B29" s="3">
        <v>32</v>
      </c>
      <c r="C29" s="3">
        <v>282</v>
      </c>
      <c r="F29" s="1">
        <v>339.042624</v>
      </c>
      <c r="I29" s="1">
        <v>347.1</v>
      </c>
    </row>
    <row r="30" spans="1:9">
      <c r="A30" s="4"/>
      <c r="B30" s="3">
        <v>55</v>
      </c>
      <c r="C30" s="3">
        <v>266</v>
      </c>
      <c r="F30" s="1">
        <v>314.626363</v>
      </c>
      <c r="I30" s="1">
        <v>325.230769</v>
      </c>
    </row>
    <row r="31" spans="1:9">
      <c r="A31" s="4"/>
      <c r="B31" s="3">
        <v>62</v>
      </c>
      <c r="C31" s="3">
        <v>258</v>
      </c>
      <c r="F31" s="1">
        <v>290.505667</v>
      </c>
      <c r="I31" s="1">
        <v>314.4375</v>
      </c>
    </row>
  </sheetData>
  <mergeCells count="6">
    <mergeCell ref="A2:A6"/>
    <mergeCell ref="A7:A11"/>
    <mergeCell ref="A12:A16"/>
    <mergeCell ref="A17:A21"/>
    <mergeCell ref="A22:A26"/>
    <mergeCell ref="A27:A3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33" sqref="A33"/>
    </sheetView>
  </sheetViews>
  <sheetFormatPr defaultColWidth="9" defaultRowHeight="14.25" outlineLevelCol="6"/>
  <cols>
    <col min="1" max="1" width="36.3333333333333" customWidth="1"/>
    <col min="2" max="7" width="8.66666666666667" style="4"/>
  </cols>
  <sheetData>
    <row r="1" spans="1:7">
      <c r="A1" t="s">
        <v>13</v>
      </c>
      <c r="B1" s="4" t="s">
        <v>14</v>
      </c>
      <c r="C1" s="4" t="s">
        <v>15</v>
      </c>
      <c r="D1" s="4" t="s">
        <v>16</v>
      </c>
      <c r="E1" s="4" t="s">
        <v>7</v>
      </c>
      <c r="F1" s="4" t="s">
        <v>8</v>
      </c>
      <c r="G1" s="4" t="s">
        <v>9</v>
      </c>
    </row>
    <row r="2" spans="1:7">
      <c r="A2" t="s">
        <v>17</v>
      </c>
      <c r="B2" s="4">
        <v>25750</v>
      </c>
      <c r="C2" s="4">
        <v>27724</v>
      </c>
      <c r="D2" s="4">
        <v>25955</v>
      </c>
      <c r="E2" s="4">
        <v>19767</v>
      </c>
      <c r="F2" s="4">
        <v>27666</v>
      </c>
      <c r="G2" s="4">
        <v>22938</v>
      </c>
    </row>
    <row r="3" spans="1:7">
      <c r="A3" t="s">
        <v>18</v>
      </c>
      <c r="B3" s="4">
        <v>1606</v>
      </c>
      <c r="C3" s="4">
        <v>866</v>
      </c>
      <c r="D3" s="4">
        <v>1907</v>
      </c>
      <c r="E3" s="4">
        <v>919</v>
      </c>
      <c r="F3" s="4">
        <v>2570</v>
      </c>
      <c r="G3" s="4">
        <v>3593</v>
      </c>
    </row>
    <row r="4" spans="1:7">
      <c r="A4" t="s">
        <v>19</v>
      </c>
      <c r="B4" s="4">
        <v>1616</v>
      </c>
      <c r="C4" s="4">
        <v>759</v>
      </c>
      <c r="D4" s="4">
        <v>366</v>
      </c>
      <c r="E4" s="4">
        <v>6662</v>
      </c>
      <c r="F4" s="4">
        <v>85</v>
      </c>
      <c r="G4" s="4">
        <v>1595</v>
      </c>
    </row>
    <row r="5" spans="1:7">
      <c r="A5" t="s">
        <v>20</v>
      </c>
      <c r="B5" s="4">
        <v>1295</v>
      </c>
      <c r="C5" s="4">
        <v>1264</v>
      </c>
      <c r="D5" s="4">
        <v>1679</v>
      </c>
      <c r="E5" s="4">
        <v>1719</v>
      </c>
      <c r="F5" s="4">
        <v>434</v>
      </c>
      <c r="G5" s="4">
        <v>1955</v>
      </c>
    </row>
    <row r="6" spans="1:7">
      <c r="A6" t="s">
        <v>21</v>
      </c>
      <c r="B6" s="4">
        <v>333</v>
      </c>
      <c r="C6" s="4">
        <v>272</v>
      </c>
      <c r="D6" s="4">
        <v>986</v>
      </c>
      <c r="E6" s="4">
        <v>1132</v>
      </c>
      <c r="F6" s="4">
        <v>129</v>
      </c>
      <c r="G6" s="4">
        <v>315</v>
      </c>
    </row>
    <row r="7" spans="1:7">
      <c r="A7" t="s">
        <v>22</v>
      </c>
      <c r="B7" s="4">
        <v>43</v>
      </c>
      <c r="C7" s="4">
        <v>10</v>
      </c>
      <c r="D7" s="4">
        <v>7</v>
      </c>
      <c r="E7" s="4">
        <v>589</v>
      </c>
      <c r="F7" s="4">
        <v>43</v>
      </c>
      <c r="G7" s="4">
        <v>196</v>
      </c>
    </row>
    <row r="8" spans="1:7">
      <c r="A8" t="s">
        <v>23</v>
      </c>
      <c r="B8" s="4">
        <v>42</v>
      </c>
      <c r="C8" s="4">
        <v>67</v>
      </c>
      <c r="D8" s="4">
        <v>59</v>
      </c>
      <c r="E8" s="4">
        <v>132</v>
      </c>
      <c r="F8" s="4">
        <v>33</v>
      </c>
      <c r="G8" s="4">
        <v>347</v>
      </c>
    </row>
    <row r="9" spans="1:7">
      <c r="A9" t="s">
        <v>24</v>
      </c>
      <c r="B9" s="4">
        <v>275</v>
      </c>
      <c r="C9" s="4">
        <v>0.1</v>
      </c>
      <c r="D9" s="4">
        <v>0.1</v>
      </c>
      <c r="E9" s="4">
        <v>0.1</v>
      </c>
      <c r="F9" s="4">
        <v>0.1</v>
      </c>
      <c r="G9" s="4">
        <v>0.1</v>
      </c>
    </row>
    <row r="10" spans="1:7">
      <c r="A10" t="s">
        <v>25</v>
      </c>
      <c r="B10" s="4">
        <v>6</v>
      </c>
      <c r="C10" s="4">
        <v>9</v>
      </c>
      <c r="D10" s="4">
        <v>11</v>
      </c>
      <c r="E10" s="4">
        <v>1</v>
      </c>
      <c r="F10" s="4">
        <v>10</v>
      </c>
      <c r="G10" s="4">
        <v>28</v>
      </c>
    </row>
    <row r="11" spans="1:7">
      <c r="A11" t="s">
        <v>26</v>
      </c>
      <c r="B11" s="4">
        <v>4</v>
      </c>
      <c r="C11" s="4">
        <v>0.1</v>
      </c>
      <c r="D11" s="4">
        <v>0.1</v>
      </c>
      <c r="E11" s="4">
        <v>50</v>
      </c>
      <c r="F11" s="4">
        <v>0.1</v>
      </c>
      <c r="G11" s="4">
        <v>0.1</v>
      </c>
    </row>
    <row r="12" spans="1:7">
      <c r="A12" t="s">
        <v>27</v>
      </c>
      <c r="B12" s="4">
        <v>0.1</v>
      </c>
      <c r="C12" s="4">
        <v>0.1</v>
      </c>
      <c r="D12" s="4">
        <v>0.1</v>
      </c>
      <c r="E12" s="4">
        <v>0.1</v>
      </c>
      <c r="F12" s="4">
        <v>1</v>
      </c>
      <c r="G12" s="4">
        <v>2</v>
      </c>
    </row>
    <row r="13" spans="1:7">
      <c r="A13" t="s">
        <v>28</v>
      </c>
      <c r="B13" s="4">
        <v>0.1</v>
      </c>
      <c r="C13" s="4">
        <v>0.1</v>
      </c>
      <c r="D13" s="4">
        <v>0.1</v>
      </c>
      <c r="E13" s="4">
        <v>0.1</v>
      </c>
      <c r="F13" s="4">
        <v>0.1</v>
      </c>
      <c r="G13" s="4">
        <v>1</v>
      </c>
    </row>
    <row r="14" spans="1:7">
      <c r="A14" t="s">
        <v>29</v>
      </c>
      <c r="B14" s="4">
        <v>0.1</v>
      </c>
      <c r="C14" s="4">
        <v>0.1</v>
      </c>
      <c r="D14" s="4">
        <v>0.1</v>
      </c>
      <c r="E14" s="4">
        <v>0.1</v>
      </c>
      <c r="F14" s="4">
        <v>0.1</v>
      </c>
      <c r="G14" s="4">
        <v>0.1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tabSelected="1" workbookViewId="0">
      <selection activeCell="G29" sqref="G29"/>
    </sheetView>
  </sheetViews>
  <sheetFormatPr defaultColWidth="9" defaultRowHeight="14.25"/>
  <cols>
    <col min="1" max="31" width="8.66666666666667" style="3"/>
    <col min="32" max="16384" width="8.66666666666667" style="1"/>
  </cols>
  <sheetData>
    <row r="1" spans="2:31">
      <c r="B1" s="3" t="s">
        <v>7</v>
      </c>
      <c r="G1" s="3" t="s">
        <v>8</v>
      </c>
      <c r="L1" s="3" t="s">
        <v>9</v>
      </c>
      <c r="Q1" s="3" t="s">
        <v>10</v>
      </c>
      <c r="V1" s="3" t="s">
        <v>11</v>
      </c>
      <c r="AA1" s="3" t="s">
        <v>12</v>
      </c>
      <c r="AE1" s="3" t="str">
        <f t="array" ref="AE1">B:AE</f>
        <v>ND</v>
      </c>
    </row>
    <row r="2" spans="1:31">
      <c r="A2" s="4" t="s">
        <v>13</v>
      </c>
      <c r="B2" s="4">
        <v>10</v>
      </c>
      <c r="C2" s="4">
        <v>2</v>
      </c>
      <c r="D2" s="4">
        <v>3</v>
      </c>
      <c r="E2" s="4">
        <v>4</v>
      </c>
      <c r="F2" s="4">
        <v>5</v>
      </c>
      <c r="G2" s="4">
        <v>21</v>
      </c>
      <c r="H2" s="4">
        <v>35</v>
      </c>
      <c r="I2" s="4">
        <v>36</v>
      </c>
      <c r="J2" s="4">
        <v>54</v>
      </c>
      <c r="K2" s="4">
        <v>66</v>
      </c>
      <c r="L2" s="4">
        <v>19</v>
      </c>
      <c r="M2" s="4">
        <v>20</v>
      </c>
      <c r="N2" s="4">
        <v>37</v>
      </c>
      <c r="O2" s="4">
        <v>45</v>
      </c>
      <c r="P2" s="4">
        <v>57</v>
      </c>
      <c r="Q2" s="4">
        <v>24</v>
      </c>
      <c r="R2" s="4">
        <v>27</v>
      </c>
      <c r="S2" s="4">
        <v>47</v>
      </c>
      <c r="T2" s="4">
        <v>60</v>
      </c>
      <c r="U2" s="4">
        <v>63</v>
      </c>
      <c r="V2" s="4">
        <v>16</v>
      </c>
      <c r="W2" s="4">
        <v>29</v>
      </c>
      <c r="X2" s="4">
        <v>39</v>
      </c>
      <c r="Y2" s="4">
        <v>46</v>
      </c>
      <c r="Z2" s="4">
        <v>56</v>
      </c>
      <c r="AA2" s="4">
        <v>11</v>
      </c>
      <c r="AB2" s="4">
        <v>13</v>
      </c>
      <c r="AC2" s="4">
        <v>32</v>
      </c>
      <c r="AD2" s="4">
        <v>55</v>
      </c>
      <c r="AE2" s="4">
        <v>62</v>
      </c>
    </row>
    <row r="3" spans="1:31">
      <c r="A3" s="4" t="s">
        <v>17</v>
      </c>
      <c r="B3" s="4">
        <v>0.494979174066</v>
      </c>
      <c r="C3" s="4">
        <v>0.788188950954</v>
      </c>
      <c r="D3" s="4">
        <v>0.583739627393</v>
      </c>
      <c r="E3" s="4">
        <v>0.552710600239</v>
      </c>
      <c r="F3" s="4">
        <v>0.771657356882</v>
      </c>
      <c r="G3" s="4">
        <v>0.905040198896</v>
      </c>
      <c r="H3" s="4">
        <v>0.846856736947</v>
      </c>
      <c r="I3" s="4">
        <v>0.869587678796</v>
      </c>
      <c r="J3" s="4">
        <v>0.945142229828</v>
      </c>
      <c r="K3" s="4">
        <v>0.89974492267</v>
      </c>
      <c r="L3" s="4">
        <v>0.637661037745</v>
      </c>
      <c r="M3" s="4">
        <v>0.824319524717</v>
      </c>
      <c r="N3" s="4">
        <v>0.806205805431</v>
      </c>
      <c r="O3" s="4">
        <v>0.61751315747</v>
      </c>
      <c r="P3" s="4">
        <v>0.817442123277</v>
      </c>
      <c r="Q3" s="4">
        <v>0.763230118498</v>
      </c>
      <c r="R3" s="4">
        <v>0.921507216428</v>
      </c>
      <c r="S3" s="4">
        <v>0.926189015531</v>
      </c>
      <c r="T3" s="4">
        <v>0.904394433502</v>
      </c>
      <c r="U3" s="4">
        <v>0.674953989216</v>
      </c>
      <c r="V3" s="4">
        <v>0.791094895225</v>
      </c>
      <c r="W3" s="4">
        <v>0.904200703884</v>
      </c>
      <c r="X3" s="4">
        <v>0.907816990088</v>
      </c>
      <c r="Y3" s="4">
        <v>0.95479642246</v>
      </c>
      <c r="Z3" s="4">
        <v>0.917890930225</v>
      </c>
      <c r="AA3" s="4">
        <v>0.87313938846</v>
      </c>
      <c r="AB3" s="4">
        <v>0.648735914242</v>
      </c>
      <c r="AC3" s="4">
        <v>0.915243292112</v>
      </c>
      <c r="AD3" s="4">
        <v>0.813761260534</v>
      </c>
      <c r="AE3" s="4">
        <v>0.906299441413</v>
      </c>
    </row>
    <row r="4" spans="1:31">
      <c r="A4" s="4" t="s">
        <v>19</v>
      </c>
      <c r="B4" s="4">
        <v>0.410706790223</v>
      </c>
      <c r="C4" s="4">
        <v>0.0194052500726</v>
      </c>
      <c r="D4" s="4">
        <v>0.130993510058</v>
      </c>
      <c r="E4" s="4">
        <v>0.31171095541</v>
      </c>
      <c r="F4" s="4">
        <v>0.202673468729</v>
      </c>
      <c r="G4" s="4">
        <v>0.00503697006877</v>
      </c>
      <c r="H4" s="4">
        <v>0.00100093635982</v>
      </c>
      <c r="I4" s="4">
        <v>0.002163314068</v>
      </c>
      <c r="J4" s="4">
        <v>0.00180814310161</v>
      </c>
      <c r="K4" s="4">
        <v>0.00374543928191</v>
      </c>
      <c r="L4" s="4">
        <v>0.00629621258597</v>
      </c>
      <c r="M4" s="4">
        <v>0.0897291014175</v>
      </c>
      <c r="N4" s="4">
        <v>0.0510154660812</v>
      </c>
      <c r="O4" s="4">
        <v>0.0729714894579</v>
      </c>
      <c r="P4" s="4">
        <v>0.0375189693584</v>
      </c>
      <c r="Q4" s="4">
        <v>0.00713570759743</v>
      </c>
      <c r="R4" s="4">
        <v>0.0088792741597</v>
      </c>
      <c r="S4" s="4">
        <v>0.00771689645152</v>
      </c>
      <c r="T4" s="4">
        <v>0.0023893319557</v>
      </c>
      <c r="U4" s="4">
        <v>0.0330308998741</v>
      </c>
      <c r="V4" s="4">
        <v>0.0804623680217</v>
      </c>
      <c r="W4" s="4">
        <v>0.0143682800039</v>
      </c>
      <c r="X4" s="4">
        <v>0.0123018307449</v>
      </c>
      <c r="Y4" s="4">
        <v>0.0120435245875</v>
      </c>
      <c r="Z4" s="4">
        <v>0.00339026831552</v>
      </c>
      <c r="AA4" s="4">
        <v>0.00920215685641</v>
      </c>
      <c r="AB4" s="4">
        <v>0.210132059023</v>
      </c>
      <c r="AC4" s="4">
        <v>0.00594104161958</v>
      </c>
      <c r="AD4" s="4">
        <v>0.0247328145685</v>
      </c>
      <c r="AE4" s="4">
        <v>0.010913435149</v>
      </c>
    </row>
    <row r="5" spans="1:31">
      <c r="A5" s="4" t="s">
        <v>18</v>
      </c>
      <c r="B5" s="4">
        <v>0.00603790642859</v>
      </c>
      <c r="C5" s="4">
        <v>0.0623486487359</v>
      </c>
      <c r="D5" s="4">
        <v>0.0583771915663</v>
      </c>
      <c r="E5" s="4">
        <v>0.017403377353</v>
      </c>
      <c r="F5" s="4">
        <v>0.00422976332698</v>
      </c>
      <c r="G5" s="4">
        <v>0.0620257660392</v>
      </c>
      <c r="H5" s="4">
        <v>0.129895708889</v>
      </c>
      <c r="I5" s="4">
        <v>0.113557844435</v>
      </c>
      <c r="J5" s="4">
        <v>0.0205353395112</v>
      </c>
      <c r="K5" s="4">
        <v>0.0889541829453</v>
      </c>
      <c r="L5" s="4">
        <v>0.275515805108</v>
      </c>
      <c r="M5" s="4">
        <v>0.0440734881018</v>
      </c>
      <c r="N5" s="4">
        <v>0.116948112751</v>
      </c>
      <c r="O5" s="4">
        <v>0.0343870072003</v>
      </c>
      <c r="P5" s="4">
        <v>0.10910206322</v>
      </c>
      <c r="Q5" s="4">
        <v>0.112427754997</v>
      </c>
      <c r="R5" s="4">
        <v>0.0348390429757</v>
      </c>
      <c r="S5" s="4">
        <v>0.0444286590682</v>
      </c>
      <c r="T5" s="4">
        <v>0.0769106583578</v>
      </c>
      <c r="U5" s="4">
        <v>0.0392625359207</v>
      </c>
      <c r="V5" s="4">
        <v>0.0552775176778</v>
      </c>
      <c r="W5" s="4">
        <v>0.0165638823415</v>
      </c>
      <c r="X5" s="4">
        <v>0.0358722676052</v>
      </c>
      <c r="Y5" s="4">
        <v>0.0067159600917</v>
      </c>
      <c r="Z5" s="4">
        <v>0.0254431565012</v>
      </c>
      <c r="AA5" s="4">
        <v>0.0560201478803</v>
      </c>
      <c r="AB5" s="4">
        <v>0.0739724258177</v>
      </c>
      <c r="AC5" s="4">
        <v>0.0167253236899</v>
      </c>
      <c r="AD5" s="4">
        <v>0.0763940460431</v>
      </c>
      <c r="AE5" s="4">
        <v>0.0361628620322</v>
      </c>
    </row>
    <row r="6" spans="1:31">
      <c r="A6" s="4" t="s">
        <v>20</v>
      </c>
      <c r="B6" s="4">
        <v>0.0598301637015</v>
      </c>
      <c r="C6" s="4">
        <v>0.045720189855</v>
      </c>
      <c r="D6" s="4">
        <v>0.133802589519</v>
      </c>
      <c r="E6" s="4">
        <v>0.028219947693</v>
      </c>
      <c r="F6" s="4">
        <v>0.00988021051952</v>
      </c>
      <c r="G6" s="4">
        <v>0.0247005262988</v>
      </c>
      <c r="H6" s="4">
        <v>0.00894385069904</v>
      </c>
      <c r="I6" s="4">
        <v>0.0112040295761</v>
      </c>
      <c r="J6" s="4">
        <v>0.0195989796907</v>
      </c>
      <c r="K6" s="4">
        <v>0.00558587065319</v>
      </c>
      <c r="L6" s="4">
        <v>0.0732297956153</v>
      </c>
      <c r="M6" s="4">
        <v>0.0316102160085</v>
      </c>
      <c r="N6" s="4">
        <v>0.0213102579833</v>
      </c>
      <c r="O6" s="4">
        <v>0.155500306739</v>
      </c>
      <c r="P6" s="4">
        <v>0.0340318362339</v>
      </c>
      <c r="Q6" s="4">
        <v>0.103742210455</v>
      </c>
      <c r="R6" s="4">
        <v>0.0309644506151</v>
      </c>
      <c r="S6" s="4">
        <v>0.0179199896678</v>
      </c>
      <c r="T6" s="4">
        <v>0.0114300474638</v>
      </c>
      <c r="U6" s="4">
        <v>0.107035613961</v>
      </c>
      <c r="V6" s="4">
        <v>0.0644150979949</v>
      </c>
      <c r="W6" s="4">
        <v>0.0416841561461</v>
      </c>
      <c r="X6" s="4">
        <v>0.0272190113332</v>
      </c>
      <c r="Y6" s="4">
        <v>0.0209550870169</v>
      </c>
      <c r="Z6" s="4">
        <v>0.0497885118337</v>
      </c>
      <c r="AA6" s="4">
        <v>0.030286396952</v>
      </c>
      <c r="AB6" s="4">
        <v>0.0633172968261</v>
      </c>
      <c r="AC6" s="4">
        <v>0.0545994640147</v>
      </c>
      <c r="AD6" s="4">
        <v>0.0381324464822</v>
      </c>
      <c r="AE6" s="4">
        <v>0.0227955183882</v>
      </c>
    </row>
    <row r="7" spans="1:31">
      <c r="A7" s="4" t="s">
        <v>21</v>
      </c>
      <c r="B7" s="4">
        <v>0.0198895741177</v>
      </c>
      <c r="C7" s="4">
        <v>0.0467211262148</v>
      </c>
      <c r="D7" s="4">
        <v>0.0818830518872</v>
      </c>
      <c r="E7" s="4">
        <v>0.02851054212</v>
      </c>
      <c r="F7" s="4">
        <v>0.00577960027122</v>
      </c>
      <c r="G7" s="4">
        <v>0.000742630202447</v>
      </c>
      <c r="H7" s="4">
        <v>0.0104936876433</v>
      </c>
      <c r="I7" s="4">
        <v>0.00190500791063</v>
      </c>
      <c r="J7" s="4">
        <v>0.00732943721546</v>
      </c>
      <c r="K7" s="4">
        <v>0.00038745923606</v>
      </c>
      <c r="L7" s="8">
        <v>3.22882696716e-5</v>
      </c>
      <c r="M7" s="4">
        <v>0.00923444512609</v>
      </c>
      <c r="N7" s="4">
        <v>0.00019372961803</v>
      </c>
      <c r="O7" s="4">
        <v>0.04129669691</v>
      </c>
      <c r="P7" s="4">
        <v>0.000129153078687</v>
      </c>
      <c r="Q7" s="4">
        <v>0.0129153078687</v>
      </c>
      <c r="R7" s="4">
        <v>0.00184043137128</v>
      </c>
      <c r="S7" s="4">
        <v>0.00138839559588</v>
      </c>
      <c r="T7" s="4">
        <v>0.00264763811307</v>
      </c>
      <c r="U7" s="4">
        <v>0.140357108263</v>
      </c>
      <c r="V7" s="8">
        <v>6.45765393433e-5</v>
      </c>
      <c r="W7" s="4">
        <v>0.0217622937587</v>
      </c>
      <c r="X7" s="4">
        <v>0.0158858286784</v>
      </c>
      <c r="Y7" s="4">
        <v>0.00371315101224</v>
      </c>
      <c r="Z7" s="4">
        <v>0.00242162022537</v>
      </c>
      <c r="AA7" s="4">
        <v>0.0191469439153</v>
      </c>
      <c r="AB7" s="4">
        <v>0.00019372961803</v>
      </c>
      <c r="AC7" s="4">
        <v>0.00448806948436</v>
      </c>
      <c r="AD7" s="4">
        <v>0.00858867973265</v>
      </c>
      <c r="AE7" s="4">
        <v>0.0214071227923</v>
      </c>
    </row>
    <row r="8" spans="1:31">
      <c r="A8" s="4" t="s">
        <v>22</v>
      </c>
      <c r="B8" s="4">
        <v>0.00326111523683</v>
      </c>
      <c r="C8" s="4">
        <v>0.0318685221659</v>
      </c>
      <c r="D8" s="4">
        <v>0.008653256272</v>
      </c>
      <c r="E8" s="4">
        <v>0.0505957185754</v>
      </c>
      <c r="F8" s="4">
        <v>0.000678053663104</v>
      </c>
      <c r="G8" s="4">
        <v>0.00109780116884</v>
      </c>
      <c r="H8" s="4">
        <v>0.00251848503439</v>
      </c>
      <c r="I8" s="8">
        <v>3.22882696716e-5</v>
      </c>
      <c r="J8" s="4">
        <v>0.00300280907946</v>
      </c>
      <c r="K8" s="4">
        <v>0.000290594427045</v>
      </c>
      <c r="L8" s="4">
        <v>0.00184043137128</v>
      </c>
      <c r="M8" s="8">
        <v>3.22882696716e-6</v>
      </c>
      <c r="N8" s="4">
        <v>0.000419747505731</v>
      </c>
      <c r="O8" s="4">
        <v>0.0285751186594</v>
      </c>
      <c r="P8" s="4">
        <v>0.000871783281134</v>
      </c>
      <c r="Q8" s="4">
        <v>0.000226017887701</v>
      </c>
      <c r="R8" s="4">
        <v>0.000226017887701</v>
      </c>
      <c r="S8" s="8">
        <v>6.45765393433e-5</v>
      </c>
      <c r="T8" s="4">
        <v>0.000484324045074</v>
      </c>
      <c r="U8" s="4">
        <v>0.000161441348358</v>
      </c>
      <c r="V8" s="4">
        <v>0.000258306157373</v>
      </c>
      <c r="W8" s="8">
        <v>3.22882696716e-6</v>
      </c>
      <c r="X8" s="4">
        <v>0.00019372961803</v>
      </c>
      <c r="Y8" s="4">
        <v>0.000129153078687</v>
      </c>
      <c r="Z8" s="4">
        <v>0.000968648090149</v>
      </c>
      <c r="AA8" s="4">
        <v>0.00122695424752</v>
      </c>
      <c r="AB8" s="4">
        <v>0.00167899002292</v>
      </c>
      <c r="AC8" s="4">
        <v>0.00177585483194</v>
      </c>
      <c r="AD8" s="4">
        <v>0.000839495011462</v>
      </c>
      <c r="AE8" s="4">
        <v>0.00135610732621</v>
      </c>
    </row>
    <row r="9" spans="1:31">
      <c r="A9" s="4" t="s">
        <v>23</v>
      </c>
      <c r="B9" s="4">
        <v>0.0050046817991</v>
      </c>
      <c r="C9" s="4">
        <v>0.000161441348358</v>
      </c>
      <c r="D9" s="4">
        <v>0.00161441348358</v>
      </c>
      <c r="E9" s="4">
        <v>0.00952503955313</v>
      </c>
      <c r="F9" s="4">
        <v>0.0050046817991</v>
      </c>
      <c r="G9" s="4">
        <v>0.000645765393433</v>
      </c>
      <c r="H9" s="4">
        <v>0.000226017887701</v>
      </c>
      <c r="I9" s="4">
        <v>0.000904071550806</v>
      </c>
      <c r="J9" s="4">
        <v>0.00248619676472</v>
      </c>
      <c r="K9" s="4">
        <v>0.00100093635982</v>
      </c>
      <c r="L9" s="4">
        <v>0.00513383487779</v>
      </c>
      <c r="M9" s="4">
        <v>0.000871783281134</v>
      </c>
      <c r="N9" s="4">
        <v>0.00355170966388</v>
      </c>
      <c r="O9" s="4">
        <v>0.045720189855</v>
      </c>
      <c r="P9" s="4">
        <v>0.000742630202447</v>
      </c>
      <c r="Q9" s="4">
        <v>0.000290594427045</v>
      </c>
      <c r="R9" s="4">
        <v>0.000807206741791</v>
      </c>
      <c r="S9" s="4">
        <v>0.00200187271964</v>
      </c>
      <c r="T9" s="4">
        <v>0.00167899002292</v>
      </c>
      <c r="U9" s="4">
        <v>0.00471408737206</v>
      </c>
      <c r="V9" s="4">
        <v>0.00787833779988</v>
      </c>
      <c r="W9" s="4">
        <v>0.00109780116884</v>
      </c>
      <c r="X9" s="4">
        <v>0.00019372961803</v>
      </c>
      <c r="Y9" s="4">
        <v>0.00151754867457</v>
      </c>
      <c r="Z9" s="8">
        <v>9.68648090149e-5</v>
      </c>
      <c r="AA9" s="4">
        <v>0.00258306157373</v>
      </c>
      <c r="AB9" s="4">
        <v>0.00167899002292</v>
      </c>
      <c r="AC9" s="4">
        <v>0.000548900584418</v>
      </c>
      <c r="AD9" s="4">
        <v>0.00132381905654</v>
      </c>
      <c r="AE9" s="4">
        <v>0.000678053663104</v>
      </c>
    </row>
    <row r="10" spans="1:31">
      <c r="A10" s="4" t="s">
        <v>24</v>
      </c>
      <c r="B10" s="8">
        <v>3.22882696716e-6</v>
      </c>
      <c r="C10" s="8">
        <v>3.22882696716e-6</v>
      </c>
      <c r="D10" s="8">
        <v>3.22882696716e-6</v>
      </c>
      <c r="E10" s="8">
        <v>3.22882696716e-6</v>
      </c>
      <c r="F10" s="8">
        <v>3.22882696716e-6</v>
      </c>
      <c r="G10" s="8">
        <v>3.22882696716e-6</v>
      </c>
      <c r="H10" s="8">
        <v>3.22882696716e-6</v>
      </c>
      <c r="I10" s="8">
        <v>3.22882696716e-6</v>
      </c>
      <c r="J10" s="8">
        <v>3.22882696716e-6</v>
      </c>
      <c r="K10" s="8">
        <v>3.22882696716e-6</v>
      </c>
      <c r="L10" s="8">
        <v>3.22882696716e-6</v>
      </c>
      <c r="M10" s="8">
        <v>3.22882696716e-6</v>
      </c>
      <c r="N10" s="8">
        <v>3.22882696716e-6</v>
      </c>
      <c r="O10" s="8">
        <v>3.22882696716e-6</v>
      </c>
      <c r="P10" s="8">
        <v>3.22882696716e-6</v>
      </c>
      <c r="Q10" s="8">
        <v>3.22882696716e-6</v>
      </c>
      <c r="R10" s="8">
        <v>3.22882696716e-6</v>
      </c>
      <c r="S10" s="8">
        <v>3.22882696716e-6</v>
      </c>
      <c r="T10" s="8">
        <v>3.22882696716e-6</v>
      </c>
      <c r="U10" s="8">
        <v>3.22882696716e-6</v>
      </c>
      <c r="V10" s="8">
        <v>3.22882696716e-6</v>
      </c>
      <c r="W10" s="8">
        <v>3.22882696716e-6</v>
      </c>
      <c r="X10" s="8">
        <v>3.22882696716e-6</v>
      </c>
      <c r="Y10" s="8">
        <v>3.22882696716e-6</v>
      </c>
      <c r="Z10" s="8">
        <v>3.22882696716e-6</v>
      </c>
      <c r="AA10" s="4">
        <v>0.00765231991218</v>
      </c>
      <c r="AB10" s="8">
        <v>3.22882696716e-6</v>
      </c>
      <c r="AC10" s="4">
        <v>0.000613477123761</v>
      </c>
      <c r="AD10" s="4">
        <v>0.0360982854929</v>
      </c>
      <c r="AE10" s="8">
        <v>6.45765393433e-5</v>
      </c>
    </row>
    <row r="11" spans="1:31">
      <c r="A11" s="4" t="s">
        <v>25</v>
      </c>
      <c r="B11" s="4">
        <v>0.000161441348358</v>
      </c>
      <c r="C11" s="8">
        <v>3.22882696716e-6</v>
      </c>
      <c r="D11" s="8">
        <v>3.22882696716e-6</v>
      </c>
      <c r="E11" s="8">
        <v>3.22882696716e-6</v>
      </c>
      <c r="F11" s="8">
        <v>3.22882696716e-6</v>
      </c>
      <c r="G11" s="4">
        <v>0.000613477123761</v>
      </c>
      <c r="H11" s="8">
        <v>6.45765393433e-5</v>
      </c>
      <c r="I11" s="4">
        <v>0.000581188854089</v>
      </c>
      <c r="J11" s="8">
        <v>6.45765393433e-5</v>
      </c>
      <c r="K11" s="4">
        <v>0.000290594427045</v>
      </c>
      <c r="L11" s="4">
        <v>0.000226017887701</v>
      </c>
      <c r="M11" s="4">
        <v>0.000161441348358</v>
      </c>
      <c r="N11" s="4">
        <v>0.000290594427045</v>
      </c>
      <c r="O11" s="4">
        <v>0.00368086274257</v>
      </c>
      <c r="P11" s="8">
        <v>9.68648090149e-5</v>
      </c>
      <c r="Q11" s="8">
        <v>3.22882696716e-6</v>
      </c>
      <c r="R11" s="4">
        <v>0.000936359820477</v>
      </c>
      <c r="S11" s="4">
        <v>0.000290594427045</v>
      </c>
      <c r="T11" s="8">
        <v>6.45765393433e-5</v>
      </c>
      <c r="U11" s="4">
        <v>0.000484324045074</v>
      </c>
      <c r="V11" s="4">
        <v>0.000548900584418</v>
      </c>
      <c r="W11" s="4">
        <v>0.000290594427045</v>
      </c>
      <c r="X11" s="4">
        <v>0.000484324045074</v>
      </c>
      <c r="Y11" s="4">
        <v>0.000129153078687</v>
      </c>
      <c r="Z11" s="8">
        <v>3.22882696716e-6</v>
      </c>
      <c r="AA11" s="4">
        <v>0.000742630202447</v>
      </c>
      <c r="AB11" s="8">
        <v>3.22882696716e-6</v>
      </c>
      <c r="AC11" s="8">
        <v>3.22882696716e-5</v>
      </c>
      <c r="AD11" s="8">
        <v>9.68648090149e-5</v>
      </c>
      <c r="AE11" s="8">
        <v>3.22882696716e-5</v>
      </c>
    </row>
    <row r="12" spans="1:31">
      <c r="A12" s="4" t="s">
        <v>26</v>
      </c>
      <c r="B12" s="4">
        <v>0.000129153078687</v>
      </c>
      <c r="C12" s="4">
        <v>0.00558587065319</v>
      </c>
      <c r="D12" s="4">
        <v>0.000936359820477</v>
      </c>
      <c r="E12" s="4">
        <v>0.00132381905654</v>
      </c>
      <c r="F12" s="8">
        <v>9.68648090149e-5</v>
      </c>
      <c r="G12" s="8">
        <v>3.22882696716e-6</v>
      </c>
      <c r="H12" s="8">
        <v>3.22882696716e-6</v>
      </c>
      <c r="I12" s="8">
        <v>3.22882696716e-6</v>
      </c>
      <c r="J12" s="8">
        <v>3.22882696716e-6</v>
      </c>
      <c r="K12" s="8">
        <v>3.22882696716e-6</v>
      </c>
      <c r="L12" s="8">
        <v>6.45765393433e-5</v>
      </c>
      <c r="M12" s="8">
        <v>3.22882696716e-6</v>
      </c>
      <c r="N12" s="8">
        <v>3.22882696716e-6</v>
      </c>
      <c r="O12" s="8">
        <v>3.22882696716e-6</v>
      </c>
      <c r="P12" s="8">
        <v>3.22882696716e-6</v>
      </c>
      <c r="Q12" s="8">
        <v>3.22882696716e-6</v>
      </c>
      <c r="R12" s="8">
        <v>3.22882696716e-6</v>
      </c>
      <c r="S12" s="8">
        <v>3.22882696716e-6</v>
      </c>
      <c r="T12" s="8">
        <v>3.22882696716e-6</v>
      </c>
      <c r="U12" s="8">
        <v>3.22882696716e-6</v>
      </c>
      <c r="V12" s="8">
        <v>3.22882696716e-6</v>
      </c>
      <c r="W12" s="8">
        <v>3.22882696716e-5</v>
      </c>
      <c r="X12" s="8">
        <v>3.22882696716e-6</v>
      </c>
      <c r="Y12" s="8">
        <v>3.22882696716e-6</v>
      </c>
      <c r="Z12" s="8">
        <v>3.22882696716e-6</v>
      </c>
      <c r="AA12" s="8">
        <v>3.22882696716e-6</v>
      </c>
      <c r="AB12" s="4">
        <v>0.000290594427045</v>
      </c>
      <c r="AC12" s="8">
        <v>3.22882696716e-6</v>
      </c>
      <c r="AD12" s="8">
        <v>3.22882696716e-6</v>
      </c>
      <c r="AE12" s="4">
        <v>0.000290594427045</v>
      </c>
    </row>
    <row r="13" spans="1:31">
      <c r="A13" s="4" t="s">
        <v>27</v>
      </c>
      <c r="B13" s="8">
        <v>3.22882696716e-6</v>
      </c>
      <c r="C13" s="8">
        <v>3.22882696716e-6</v>
      </c>
      <c r="D13" s="8">
        <v>3.22882696716e-6</v>
      </c>
      <c r="E13" s="8">
        <v>3.22882696716e-6</v>
      </c>
      <c r="F13" s="8">
        <v>3.22882696716e-6</v>
      </c>
      <c r="G13" s="8">
        <v>9.68648090149e-5</v>
      </c>
      <c r="H13" s="8">
        <v>3.22882696716e-6</v>
      </c>
      <c r="I13" s="8">
        <v>6.45765393433e-5</v>
      </c>
      <c r="J13" s="8">
        <v>3.22882696716e-5</v>
      </c>
      <c r="K13" s="8">
        <v>3.22882696716e-6</v>
      </c>
      <c r="L13" s="8">
        <v>3.22882696716e-6</v>
      </c>
      <c r="M13" s="8">
        <v>3.22882696716e-6</v>
      </c>
      <c r="N13" s="8">
        <v>6.45765393433e-5</v>
      </c>
      <c r="O13" s="4">
        <v>0.000161441348358</v>
      </c>
      <c r="P13" s="8">
        <v>6.45765393433e-5</v>
      </c>
      <c r="Q13" s="8">
        <v>3.22882696716e-5</v>
      </c>
      <c r="R13" s="8">
        <v>3.22882696716e-6</v>
      </c>
      <c r="S13" s="8">
        <v>3.22882696716e-6</v>
      </c>
      <c r="T13" s="8">
        <v>3.22882696716e-6</v>
      </c>
      <c r="U13" s="8">
        <v>3.22882696716e-6</v>
      </c>
      <c r="V13" s="8">
        <v>3.22882696716e-6</v>
      </c>
      <c r="W13" s="8">
        <v>3.22882696716e-6</v>
      </c>
      <c r="X13" s="8">
        <v>3.22882696716e-5</v>
      </c>
      <c r="Y13" s="8">
        <v>3.22882696716e-6</v>
      </c>
      <c r="Z13" s="8">
        <v>3.22882696716e-6</v>
      </c>
      <c r="AA13" s="8">
        <v>3.22882696716e-6</v>
      </c>
      <c r="AB13" s="8">
        <v>3.22882696716e-6</v>
      </c>
      <c r="AC13" s="8">
        <v>3.22882696716e-5</v>
      </c>
      <c r="AD13" s="8">
        <v>3.22882696716e-5</v>
      </c>
      <c r="AE13" s="8">
        <v>3.22882696716e-6</v>
      </c>
    </row>
    <row r="14" spans="1:31">
      <c r="A14" s="4" t="s">
        <v>28</v>
      </c>
      <c r="B14" s="8">
        <v>3.22882696716e-6</v>
      </c>
      <c r="C14" s="8">
        <v>3.22882696716e-6</v>
      </c>
      <c r="D14" s="8">
        <v>3.22882696716e-6</v>
      </c>
      <c r="E14" s="8">
        <v>3.22882696716e-6</v>
      </c>
      <c r="F14" s="8">
        <v>3.22882696716e-6</v>
      </c>
      <c r="G14" s="8">
        <v>3.22882696716e-6</v>
      </c>
      <c r="H14" s="8">
        <v>3.22882696716e-6</v>
      </c>
      <c r="I14" s="8">
        <v>3.22882696716e-6</v>
      </c>
      <c r="J14" s="8">
        <v>3.22882696716e-6</v>
      </c>
      <c r="K14" s="8">
        <v>3.22882696716e-6</v>
      </c>
      <c r="L14" s="8">
        <v>3.22882696716e-6</v>
      </c>
      <c r="M14" s="8">
        <v>3.22882696716e-6</v>
      </c>
      <c r="N14" s="8">
        <v>3.22882696716e-6</v>
      </c>
      <c r="O14" s="4">
        <v>0.000161441348358</v>
      </c>
      <c r="P14" s="8">
        <v>3.22882696716e-6</v>
      </c>
      <c r="Q14" s="8">
        <v>3.22882696716e-6</v>
      </c>
      <c r="R14" s="8">
        <v>3.22882696716e-6</v>
      </c>
      <c r="S14" s="8">
        <v>3.22882696716e-6</v>
      </c>
      <c r="T14" s="8">
        <v>3.22882696716e-6</v>
      </c>
      <c r="U14" s="8">
        <v>3.22882696716e-6</v>
      </c>
      <c r="V14" s="8">
        <v>3.22882696716e-6</v>
      </c>
      <c r="W14" s="8">
        <v>3.22882696716e-6</v>
      </c>
      <c r="X14" s="8">
        <v>3.22882696716e-6</v>
      </c>
      <c r="Y14" s="8">
        <v>3.22882696716e-6</v>
      </c>
      <c r="Z14" s="8">
        <v>3.22882696716e-6</v>
      </c>
      <c r="AA14" s="8">
        <v>3.22882696716e-6</v>
      </c>
      <c r="AB14" s="8">
        <v>3.22882696716e-6</v>
      </c>
      <c r="AC14" s="8">
        <v>3.22882696716e-6</v>
      </c>
      <c r="AD14" s="8">
        <v>3.22882696716e-6</v>
      </c>
      <c r="AE14" s="8">
        <v>3.22882696716e-6</v>
      </c>
    </row>
    <row r="15" spans="1:31">
      <c r="A15" s="4" t="s">
        <v>29</v>
      </c>
      <c r="B15" s="8">
        <v>3.22882696716e-6</v>
      </c>
      <c r="C15" s="8">
        <v>3.22882696716e-6</v>
      </c>
      <c r="D15" s="8">
        <v>3.22882696716e-6</v>
      </c>
      <c r="E15" s="8">
        <v>3.22882696716e-6</v>
      </c>
      <c r="F15" s="8">
        <v>3.22882696716e-6</v>
      </c>
      <c r="G15" s="8">
        <v>3.22882696716e-6</v>
      </c>
      <c r="H15" s="8">
        <v>3.22882696716e-6</v>
      </c>
      <c r="I15" s="8">
        <v>3.22882696716e-6</v>
      </c>
      <c r="J15" s="8">
        <v>3.22882696716e-6</v>
      </c>
      <c r="K15" s="8">
        <v>3.22882696716e-6</v>
      </c>
      <c r="L15" s="8">
        <v>3.22882696716e-6</v>
      </c>
      <c r="M15" s="8">
        <v>3.22882696716e-6</v>
      </c>
      <c r="N15" s="8">
        <v>3.22882696716e-6</v>
      </c>
      <c r="O15" s="8">
        <v>3.22882696716e-5</v>
      </c>
      <c r="P15" s="8">
        <v>3.22882696716e-6</v>
      </c>
      <c r="Q15" s="8">
        <v>3.22882696716e-6</v>
      </c>
      <c r="R15" s="8">
        <v>3.22882696716e-6</v>
      </c>
      <c r="S15" s="8">
        <v>3.22882696716e-6</v>
      </c>
      <c r="T15" s="8">
        <v>3.22882696716e-6</v>
      </c>
      <c r="U15" s="8">
        <v>3.22882696716e-6</v>
      </c>
      <c r="V15" s="8">
        <v>3.22882696716e-6</v>
      </c>
      <c r="W15" s="8">
        <v>3.22882696716e-6</v>
      </c>
      <c r="X15" s="8">
        <v>3.22882696716e-6</v>
      </c>
      <c r="Y15" s="8">
        <v>3.22882696716e-6</v>
      </c>
      <c r="Z15" s="8">
        <v>3.22882696716e-6</v>
      </c>
      <c r="AA15" s="8">
        <v>3.22882696716e-6</v>
      </c>
      <c r="AB15" s="8">
        <v>3.22882696716e-6</v>
      </c>
      <c r="AC15" s="8">
        <v>3.22882696716e-6</v>
      </c>
      <c r="AD15" s="8">
        <v>3.22882696716e-6</v>
      </c>
      <c r="AE15" s="8">
        <v>3.22882696716e-6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4"/>
  <sheetViews>
    <sheetView topLeftCell="A43" workbookViewId="0">
      <selection activeCell="P28" sqref="P28"/>
    </sheetView>
  </sheetViews>
  <sheetFormatPr defaultColWidth="9" defaultRowHeight="14.25"/>
  <sheetData>
    <row r="1" spans="2:31">
      <c r="B1" s="4" t="s">
        <v>30</v>
      </c>
      <c r="C1" s="4"/>
      <c r="D1" s="4"/>
      <c r="E1" s="4"/>
      <c r="F1" s="4"/>
      <c r="G1" s="4" t="s">
        <v>31</v>
      </c>
      <c r="H1" s="4"/>
      <c r="I1" s="4"/>
      <c r="J1" s="4"/>
      <c r="K1" s="4"/>
      <c r="L1" s="4" t="s">
        <v>32</v>
      </c>
      <c r="M1" s="4"/>
      <c r="N1" s="4"/>
      <c r="O1" s="4"/>
      <c r="P1" s="4"/>
      <c r="Q1" s="4" t="s">
        <v>33</v>
      </c>
      <c r="R1" s="4"/>
      <c r="S1" s="4"/>
      <c r="T1" s="4"/>
      <c r="U1" s="4"/>
      <c r="V1" s="4" t="s">
        <v>34</v>
      </c>
      <c r="W1" s="4"/>
      <c r="X1" s="4"/>
      <c r="Y1" s="4"/>
      <c r="Z1" s="4"/>
      <c r="AA1" s="4" t="s">
        <v>35</v>
      </c>
      <c r="AB1" s="4"/>
      <c r="AC1" s="4"/>
      <c r="AD1" s="4"/>
      <c r="AE1" s="4"/>
    </row>
    <row r="2" spans="2:31">
      <c r="B2" s="4" t="s">
        <v>36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47</v>
      </c>
      <c r="N2" s="4" t="s">
        <v>48</v>
      </c>
      <c r="O2" s="4" t="s">
        <v>49</v>
      </c>
      <c r="P2" s="4" t="s">
        <v>50</v>
      </c>
      <c r="Q2" s="4" t="s">
        <v>51</v>
      </c>
      <c r="R2" s="4" t="s">
        <v>52</v>
      </c>
      <c r="S2" s="4" t="s">
        <v>53</v>
      </c>
      <c r="T2" s="4" t="s">
        <v>54</v>
      </c>
      <c r="U2" s="4" t="s">
        <v>55</v>
      </c>
      <c r="V2" s="4" t="s">
        <v>56</v>
      </c>
      <c r="W2" s="4" t="s">
        <v>57</v>
      </c>
      <c r="X2" s="4" t="s">
        <v>58</v>
      </c>
      <c r="Y2" s="4" t="s">
        <v>59</v>
      </c>
      <c r="Z2" s="4" t="s">
        <v>60</v>
      </c>
      <c r="AA2" s="4" t="s">
        <v>61</v>
      </c>
      <c r="AB2" s="4" t="s">
        <v>62</v>
      </c>
      <c r="AC2" s="4" t="s">
        <v>63</v>
      </c>
      <c r="AD2" s="4" t="s">
        <v>64</v>
      </c>
      <c r="AE2" s="4" t="s">
        <v>65</v>
      </c>
    </row>
    <row r="3" spans="1:31">
      <c r="A3" t="s">
        <v>66</v>
      </c>
      <c r="B3" s="4">
        <v>938</v>
      </c>
      <c r="C3" s="4">
        <v>2899</v>
      </c>
      <c r="D3" s="4">
        <v>702</v>
      </c>
      <c r="E3" s="4">
        <v>2890</v>
      </c>
      <c r="F3" s="4">
        <v>9847</v>
      </c>
      <c r="G3" s="4">
        <v>5800</v>
      </c>
      <c r="H3" s="4">
        <v>2430</v>
      </c>
      <c r="I3" s="4">
        <v>391</v>
      </c>
      <c r="J3" s="4">
        <v>5029</v>
      </c>
      <c r="K3" s="4">
        <v>1147</v>
      </c>
      <c r="L3" s="4">
        <v>204</v>
      </c>
      <c r="M3" s="4">
        <v>442</v>
      </c>
      <c r="N3" s="4">
        <v>1168</v>
      </c>
      <c r="O3" s="4">
        <v>606</v>
      </c>
      <c r="P3" s="4">
        <v>9858</v>
      </c>
      <c r="Q3" s="4">
        <v>1991</v>
      </c>
      <c r="R3" s="4">
        <v>375</v>
      </c>
      <c r="S3" s="4">
        <v>7014</v>
      </c>
      <c r="T3" s="4">
        <v>2224</v>
      </c>
      <c r="U3" s="4">
        <v>1926</v>
      </c>
      <c r="V3" s="4">
        <v>462</v>
      </c>
      <c r="W3" s="4">
        <v>11480</v>
      </c>
      <c r="X3" s="4">
        <v>11490</v>
      </c>
      <c r="Y3" s="4">
        <v>2812</v>
      </c>
      <c r="Z3" s="4">
        <v>6473</v>
      </c>
      <c r="AA3" s="4">
        <v>756</v>
      </c>
      <c r="AB3" s="4">
        <v>591</v>
      </c>
      <c r="AC3" s="4">
        <v>7302</v>
      </c>
      <c r="AD3" s="4">
        <v>7283</v>
      </c>
      <c r="AE3" s="4">
        <v>18312</v>
      </c>
    </row>
    <row r="4" spans="1:31">
      <c r="A4" t="s">
        <v>67</v>
      </c>
      <c r="B4" s="4">
        <v>2323</v>
      </c>
      <c r="C4" s="4">
        <v>4723</v>
      </c>
      <c r="D4" s="4">
        <v>521</v>
      </c>
      <c r="E4" s="4">
        <v>1063</v>
      </c>
      <c r="F4" s="4">
        <v>5220</v>
      </c>
      <c r="G4" s="4">
        <v>473</v>
      </c>
      <c r="H4" s="4">
        <v>6558</v>
      </c>
      <c r="I4" s="4">
        <v>7013</v>
      </c>
      <c r="J4" s="4">
        <v>1710</v>
      </c>
      <c r="K4" s="4">
        <v>299</v>
      </c>
      <c r="L4" s="4">
        <v>2227</v>
      </c>
      <c r="M4" s="4">
        <v>2798</v>
      </c>
      <c r="N4" s="4">
        <v>4539</v>
      </c>
      <c r="O4" s="4">
        <v>4805</v>
      </c>
      <c r="P4" s="4">
        <v>2419</v>
      </c>
      <c r="Q4" s="4">
        <v>3934</v>
      </c>
      <c r="R4" s="4">
        <v>1847</v>
      </c>
      <c r="S4" s="4">
        <v>1908</v>
      </c>
      <c r="T4" s="4">
        <v>1337</v>
      </c>
      <c r="U4" s="4">
        <v>990</v>
      </c>
      <c r="V4" s="4">
        <v>10707</v>
      </c>
      <c r="W4" s="4">
        <v>2730</v>
      </c>
      <c r="X4" s="4">
        <v>1839</v>
      </c>
      <c r="Y4" s="4">
        <v>2831</v>
      </c>
      <c r="Z4" s="4">
        <v>3323</v>
      </c>
      <c r="AA4" s="4">
        <v>4213</v>
      </c>
      <c r="AB4" s="4">
        <v>12622</v>
      </c>
      <c r="AC4" s="4">
        <v>1452</v>
      </c>
      <c r="AD4" s="4">
        <v>4782</v>
      </c>
      <c r="AE4" s="4">
        <v>1365</v>
      </c>
    </row>
    <row r="5" spans="1:31">
      <c r="A5" t="s">
        <v>68</v>
      </c>
      <c r="B5" s="4">
        <v>91</v>
      </c>
      <c r="C5" s="4">
        <v>2</v>
      </c>
      <c r="D5" s="4">
        <v>9</v>
      </c>
      <c r="E5" s="4">
        <v>13</v>
      </c>
      <c r="F5" s="4">
        <v>0</v>
      </c>
      <c r="G5" s="4">
        <v>9648</v>
      </c>
      <c r="H5" s="4">
        <v>651</v>
      </c>
      <c r="I5" s="4">
        <v>37</v>
      </c>
      <c r="J5" s="4">
        <v>7490</v>
      </c>
      <c r="K5" s="4">
        <v>9596</v>
      </c>
      <c r="L5" s="4">
        <v>1576</v>
      </c>
      <c r="M5" s="4">
        <v>6551</v>
      </c>
      <c r="N5" s="4">
        <v>2041</v>
      </c>
      <c r="O5" s="4">
        <v>7</v>
      </c>
      <c r="P5" s="4">
        <v>3413</v>
      </c>
      <c r="Q5" s="4">
        <v>1804</v>
      </c>
      <c r="R5" s="4">
        <v>4286</v>
      </c>
      <c r="S5" s="4">
        <v>4285</v>
      </c>
      <c r="T5" s="4">
        <v>7243</v>
      </c>
      <c r="U5" s="4">
        <v>14170</v>
      </c>
      <c r="V5" s="4">
        <v>38</v>
      </c>
      <c r="W5" s="4">
        <v>683</v>
      </c>
      <c r="X5" s="4">
        <v>1541</v>
      </c>
      <c r="Y5" s="4">
        <v>1081</v>
      </c>
      <c r="Z5" s="4">
        <v>5895</v>
      </c>
      <c r="AA5" s="4">
        <v>2207</v>
      </c>
      <c r="AB5" s="4">
        <v>136</v>
      </c>
      <c r="AC5" s="4">
        <v>6933</v>
      </c>
      <c r="AD5" s="4">
        <v>4561</v>
      </c>
      <c r="AE5" s="4">
        <v>544</v>
      </c>
    </row>
    <row r="6" spans="1:31">
      <c r="A6" t="s">
        <v>69</v>
      </c>
      <c r="B6" s="4">
        <v>2307</v>
      </c>
      <c r="C6" s="4">
        <v>2529</v>
      </c>
      <c r="D6" s="4">
        <v>1156</v>
      </c>
      <c r="E6" s="4">
        <v>2422</v>
      </c>
      <c r="F6" s="4">
        <v>4627</v>
      </c>
      <c r="G6" s="4">
        <v>2223</v>
      </c>
      <c r="H6" s="4">
        <v>9179</v>
      </c>
      <c r="I6" s="4">
        <v>1330</v>
      </c>
      <c r="J6" s="4">
        <v>2649</v>
      </c>
      <c r="K6" s="4">
        <v>343</v>
      </c>
      <c r="L6" s="4">
        <v>3894</v>
      </c>
      <c r="M6" s="4">
        <v>1920</v>
      </c>
      <c r="N6" s="4">
        <v>737</v>
      </c>
      <c r="O6" s="4">
        <v>272</v>
      </c>
      <c r="P6" s="4">
        <v>316</v>
      </c>
      <c r="Q6" s="4">
        <v>3027</v>
      </c>
      <c r="R6" s="4">
        <v>4901</v>
      </c>
      <c r="S6" s="4">
        <v>963</v>
      </c>
      <c r="T6" s="4">
        <v>2127</v>
      </c>
      <c r="U6" s="4">
        <v>1077</v>
      </c>
      <c r="V6" s="4">
        <v>7216</v>
      </c>
      <c r="W6" s="4">
        <v>2955</v>
      </c>
      <c r="X6" s="4">
        <v>3474</v>
      </c>
      <c r="Y6" s="4">
        <v>6624</v>
      </c>
      <c r="Z6" s="4">
        <v>2584</v>
      </c>
      <c r="AA6" s="4">
        <v>784</v>
      </c>
      <c r="AB6" s="4">
        <v>1897</v>
      </c>
      <c r="AC6" s="4">
        <v>1279</v>
      </c>
      <c r="AD6" s="4">
        <v>2656</v>
      </c>
      <c r="AE6" s="4">
        <v>3016</v>
      </c>
    </row>
    <row r="7" spans="1:31">
      <c r="A7" t="s">
        <v>70</v>
      </c>
      <c r="B7" s="4">
        <v>1442</v>
      </c>
      <c r="C7" s="4">
        <v>14</v>
      </c>
      <c r="D7" s="4">
        <v>106</v>
      </c>
      <c r="E7" s="4">
        <v>141</v>
      </c>
      <c r="F7" s="4">
        <v>0</v>
      </c>
      <c r="G7" s="4">
        <v>4688</v>
      </c>
      <c r="H7" s="4">
        <v>68</v>
      </c>
      <c r="I7" s="4">
        <v>92</v>
      </c>
      <c r="J7" s="4">
        <v>5427</v>
      </c>
      <c r="K7" s="4">
        <v>3979</v>
      </c>
      <c r="L7" s="4">
        <v>3391</v>
      </c>
      <c r="M7" s="4">
        <v>5598</v>
      </c>
      <c r="N7" s="4">
        <v>504</v>
      </c>
      <c r="O7" s="4">
        <v>1</v>
      </c>
      <c r="P7" s="4">
        <v>0</v>
      </c>
      <c r="Q7" s="4">
        <v>3986</v>
      </c>
      <c r="R7" s="4">
        <v>536</v>
      </c>
      <c r="S7" s="4">
        <v>6627</v>
      </c>
      <c r="T7" s="4">
        <v>7899</v>
      </c>
      <c r="U7" s="4">
        <v>43</v>
      </c>
      <c r="V7" s="4">
        <v>6</v>
      </c>
      <c r="W7" s="4">
        <v>726</v>
      </c>
      <c r="X7" s="4">
        <v>2175</v>
      </c>
      <c r="Y7" s="4">
        <v>2383</v>
      </c>
      <c r="Z7" s="4">
        <v>2959</v>
      </c>
      <c r="AA7" s="4">
        <v>2859</v>
      </c>
      <c r="AB7" s="4">
        <v>2</v>
      </c>
      <c r="AC7" s="4">
        <v>3841</v>
      </c>
      <c r="AD7" s="4">
        <v>2724</v>
      </c>
      <c r="AE7" s="4">
        <v>503</v>
      </c>
    </row>
    <row r="8" spans="1:31">
      <c r="A8" t="s">
        <v>71</v>
      </c>
      <c r="B8" s="4">
        <v>12275</v>
      </c>
      <c r="C8" s="4">
        <v>7113</v>
      </c>
      <c r="D8" s="4">
        <v>258</v>
      </c>
      <c r="E8" s="4">
        <v>3262</v>
      </c>
      <c r="F8" s="4">
        <v>4207</v>
      </c>
      <c r="G8" s="4">
        <v>81</v>
      </c>
      <c r="H8" s="4">
        <v>13</v>
      </c>
      <c r="I8" s="4">
        <v>65</v>
      </c>
      <c r="J8" s="4">
        <v>26</v>
      </c>
      <c r="K8" s="4">
        <v>21</v>
      </c>
      <c r="L8" s="4">
        <v>2254</v>
      </c>
      <c r="M8" s="4">
        <v>615</v>
      </c>
      <c r="N8" s="4">
        <v>697</v>
      </c>
      <c r="O8" s="4">
        <v>1458</v>
      </c>
      <c r="P8" s="4">
        <v>117</v>
      </c>
      <c r="Q8" s="4">
        <v>127</v>
      </c>
      <c r="R8" s="4">
        <v>727</v>
      </c>
      <c r="S8" s="4">
        <v>26</v>
      </c>
      <c r="T8" s="4">
        <v>121</v>
      </c>
      <c r="U8" s="4">
        <v>165</v>
      </c>
      <c r="V8" s="4">
        <v>230</v>
      </c>
      <c r="W8" s="4">
        <v>292</v>
      </c>
      <c r="X8" s="4">
        <v>74</v>
      </c>
      <c r="Y8" s="4">
        <v>1657</v>
      </c>
      <c r="Z8" s="4">
        <v>289</v>
      </c>
      <c r="AA8" s="4">
        <v>5219</v>
      </c>
      <c r="AB8" s="4">
        <v>60</v>
      </c>
      <c r="AC8" s="4">
        <v>702</v>
      </c>
      <c r="AD8" s="4">
        <v>123</v>
      </c>
      <c r="AE8" s="4">
        <v>260</v>
      </c>
    </row>
    <row r="9" spans="1:31">
      <c r="A9" t="s">
        <v>72</v>
      </c>
      <c r="B9" s="4">
        <v>1415</v>
      </c>
      <c r="C9" s="4">
        <v>1691</v>
      </c>
      <c r="D9" s="4">
        <v>243</v>
      </c>
      <c r="E9" s="4">
        <v>1204</v>
      </c>
      <c r="F9" s="4">
        <v>1487</v>
      </c>
      <c r="G9" s="4">
        <v>156</v>
      </c>
      <c r="H9" s="4">
        <v>681</v>
      </c>
      <c r="I9" s="4">
        <v>8484</v>
      </c>
      <c r="J9" s="4">
        <v>738</v>
      </c>
      <c r="K9" s="4">
        <v>97</v>
      </c>
      <c r="L9" s="4">
        <v>1068</v>
      </c>
      <c r="M9" s="4">
        <v>749</v>
      </c>
      <c r="N9" s="4">
        <v>1720</v>
      </c>
      <c r="O9" s="4">
        <v>2758</v>
      </c>
      <c r="P9" s="4">
        <v>447</v>
      </c>
      <c r="Q9" s="4">
        <v>1325</v>
      </c>
      <c r="R9" s="4">
        <v>1078</v>
      </c>
      <c r="S9" s="4">
        <v>149</v>
      </c>
      <c r="T9" s="4">
        <v>353</v>
      </c>
      <c r="U9" s="4">
        <v>975</v>
      </c>
      <c r="V9" s="4">
        <v>3170</v>
      </c>
      <c r="W9" s="4">
        <v>1785</v>
      </c>
      <c r="X9" s="4">
        <v>356</v>
      </c>
      <c r="Y9" s="4">
        <v>514</v>
      </c>
      <c r="Z9" s="4">
        <v>1143</v>
      </c>
      <c r="AA9" s="4">
        <v>4690</v>
      </c>
      <c r="AB9" s="4">
        <v>800</v>
      </c>
      <c r="AC9" s="4">
        <v>1462</v>
      </c>
      <c r="AD9" s="4">
        <v>991</v>
      </c>
      <c r="AE9" s="4">
        <v>779</v>
      </c>
    </row>
    <row r="10" spans="1:31">
      <c r="A10" t="s">
        <v>73</v>
      </c>
      <c r="B10" s="4">
        <v>1841</v>
      </c>
      <c r="C10" s="4">
        <v>852</v>
      </c>
      <c r="D10" s="4">
        <v>1396</v>
      </c>
      <c r="E10" s="4">
        <v>4138</v>
      </c>
      <c r="F10" s="4">
        <v>299</v>
      </c>
      <c r="G10" s="4">
        <v>142</v>
      </c>
      <c r="H10" s="4">
        <v>523</v>
      </c>
      <c r="I10" s="4">
        <v>724</v>
      </c>
      <c r="J10" s="4">
        <v>310</v>
      </c>
      <c r="K10" s="4">
        <v>267</v>
      </c>
      <c r="L10" s="4">
        <v>707</v>
      </c>
      <c r="M10" s="4">
        <v>1027</v>
      </c>
      <c r="N10" s="4">
        <v>618</v>
      </c>
      <c r="O10" s="4">
        <v>2065</v>
      </c>
      <c r="P10" s="4">
        <v>2202</v>
      </c>
      <c r="Q10" s="4">
        <v>897</v>
      </c>
      <c r="R10" s="4">
        <v>3163</v>
      </c>
      <c r="S10" s="4">
        <v>337</v>
      </c>
      <c r="T10" s="4">
        <v>539</v>
      </c>
      <c r="U10" s="4">
        <v>3209</v>
      </c>
      <c r="V10" s="4">
        <v>639</v>
      </c>
      <c r="W10" s="4">
        <v>1274</v>
      </c>
      <c r="X10" s="4">
        <v>1539</v>
      </c>
      <c r="Y10" s="4">
        <v>1930</v>
      </c>
      <c r="Z10" s="4">
        <v>827</v>
      </c>
      <c r="AA10" s="4">
        <v>1922</v>
      </c>
      <c r="AB10" s="4">
        <v>701</v>
      </c>
      <c r="AC10" s="4">
        <v>1014</v>
      </c>
      <c r="AD10" s="4">
        <v>1668</v>
      </c>
      <c r="AE10" s="4">
        <v>659</v>
      </c>
    </row>
    <row r="11" spans="1:31">
      <c r="A11" t="s">
        <v>74</v>
      </c>
      <c r="B11" s="4">
        <v>134</v>
      </c>
      <c r="C11" s="4">
        <v>129</v>
      </c>
      <c r="D11" s="4">
        <v>1332</v>
      </c>
      <c r="E11" s="4">
        <v>1314</v>
      </c>
      <c r="F11" s="4">
        <v>106</v>
      </c>
      <c r="G11" s="4">
        <v>977</v>
      </c>
      <c r="H11" s="4">
        <v>458</v>
      </c>
      <c r="I11" s="4">
        <v>1108</v>
      </c>
      <c r="J11" s="4">
        <v>1612</v>
      </c>
      <c r="K11" s="4">
        <v>598</v>
      </c>
      <c r="L11" s="4">
        <v>561</v>
      </c>
      <c r="M11" s="4">
        <v>1411</v>
      </c>
      <c r="N11" s="4">
        <v>3370</v>
      </c>
      <c r="O11" s="4">
        <v>628</v>
      </c>
      <c r="P11" s="4">
        <v>329</v>
      </c>
      <c r="Q11" s="4">
        <v>556</v>
      </c>
      <c r="R11" s="4">
        <v>743</v>
      </c>
      <c r="S11" s="4">
        <v>1416</v>
      </c>
      <c r="T11" s="4">
        <v>468</v>
      </c>
      <c r="U11" s="4">
        <v>1630</v>
      </c>
      <c r="V11" s="4">
        <v>160</v>
      </c>
      <c r="W11" s="4">
        <v>452</v>
      </c>
      <c r="X11" s="4">
        <v>267</v>
      </c>
      <c r="Y11" s="4">
        <v>1114</v>
      </c>
      <c r="Z11" s="4">
        <v>442</v>
      </c>
      <c r="AA11" s="4">
        <v>1325</v>
      </c>
      <c r="AB11" s="4">
        <v>1342</v>
      </c>
      <c r="AC11" s="4">
        <v>1948</v>
      </c>
      <c r="AD11" s="4">
        <v>307</v>
      </c>
      <c r="AE11" s="4">
        <v>943</v>
      </c>
    </row>
    <row r="12" spans="1:31">
      <c r="A12" t="s">
        <v>75</v>
      </c>
      <c r="B12" s="4">
        <v>128</v>
      </c>
      <c r="C12" s="4">
        <v>74</v>
      </c>
      <c r="D12" s="4">
        <v>3</v>
      </c>
      <c r="E12" s="4">
        <v>24</v>
      </c>
      <c r="F12" s="4">
        <v>49</v>
      </c>
      <c r="G12" s="4">
        <v>973</v>
      </c>
      <c r="H12" s="4">
        <v>2512</v>
      </c>
      <c r="I12" s="4">
        <v>372</v>
      </c>
      <c r="J12" s="4">
        <v>679</v>
      </c>
      <c r="K12" s="4">
        <v>20</v>
      </c>
      <c r="L12" s="4">
        <v>982</v>
      </c>
      <c r="M12" s="4">
        <v>652</v>
      </c>
      <c r="N12" s="4">
        <v>623</v>
      </c>
      <c r="O12" s="4">
        <v>472</v>
      </c>
      <c r="P12" s="4">
        <v>420</v>
      </c>
      <c r="Q12" s="4">
        <v>3310</v>
      </c>
      <c r="R12" s="4">
        <v>668</v>
      </c>
      <c r="S12" s="4">
        <v>663</v>
      </c>
      <c r="T12" s="4">
        <v>1062</v>
      </c>
      <c r="U12" s="4">
        <v>318</v>
      </c>
      <c r="V12" s="4">
        <v>1648</v>
      </c>
      <c r="W12" s="4">
        <v>402</v>
      </c>
      <c r="X12" s="4">
        <v>152</v>
      </c>
      <c r="Y12" s="4">
        <v>670</v>
      </c>
      <c r="Z12" s="4">
        <v>457</v>
      </c>
      <c r="AA12" s="4">
        <v>1272</v>
      </c>
      <c r="AB12" s="4">
        <v>4153</v>
      </c>
      <c r="AC12" s="4">
        <v>437</v>
      </c>
      <c r="AD12" s="4">
        <v>1391</v>
      </c>
      <c r="AE12" s="4">
        <v>317</v>
      </c>
    </row>
    <row r="13" spans="1:31">
      <c r="A13" t="s">
        <v>76</v>
      </c>
      <c r="B13" s="4">
        <v>150</v>
      </c>
      <c r="C13" s="4">
        <v>1138</v>
      </c>
      <c r="D13" s="4">
        <v>1786</v>
      </c>
      <c r="E13" s="4">
        <v>752</v>
      </c>
      <c r="F13" s="4">
        <v>21</v>
      </c>
      <c r="G13" s="4">
        <v>2040</v>
      </c>
      <c r="H13" s="4">
        <v>112</v>
      </c>
      <c r="I13" s="4">
        <v>687</v>
      </c>
      <c r="J13" s="4">
        <v>361</v>
      </c>
      <c r="K13" s="4">
        <v>7580</v>
      </c>
      <c r="L13" s="4">
        <v>33</v>
      </c>
      <c r="M13" s="4">
        <v>2379</v>
      </c>
      <c r="N13" s="4">
        <v>493</v>
      </c>
      <c r="O13" s="4">
        <v>59</v>
      </c>
      <c r="P13" s="4">
        <v>31</v>
      </c>
      <c r="Q13" s="4">
        <v>1991</v>
      </c>
      <c r="R13" s="4">
        <v>151</v>
      </c>
      <c r="S13" s="4">
        <v>775</v>
      </c>
      <c r="T13" s="4">
        <v>2937</v>
      </c>
      <c r="U13" s="4">
        <v>29</v>
      </c>
      <c r="V13" s="4">
        <v>274</v>
      </c>
      <c r="W13" s="4">
        <v>2</v>
      </c>
      <c r="X13" s="4">
        <v>7</v>
      </c>
      <c r="Y13" s="4">
        <v>96</v>
      </c>
      <c r="Z13" s="4">
        <v>37</v>
      </c>
      <c r="AA13" s="4">
        <v>64</v>
      </c>
      <c r="AB13" s="4">
        <v>206</v>
      </c>
      <c r="AC13" s="4">
        <v>114</v>
      </c>
      <c r="AD13" s="4">
        <v>244</v>
      </c>
      <c r="AE13" s="4">
        <v>8</v>
      </c>
    </row>
    <row r="14" spans="1:31">
      <c r="A14" t="s">
        <v>77</v>
      </c>
      <c r="B14" s="4">
        <v>426</v>
      </c>
      <c r="C14" s="4">
        <v>326</v>
      </c>
      <c r="D14" s="4">
        <v>16334</v>
      </c>
      <c r="E14" s="4">
        <v>5095</v>
      </c>
      <c r="F14" s="4">
        <v>135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</row>
    <row r="15" spans="1:31">
      <c r="A15" t="s">
        <v>78</v>
      </c>
      <c r="B15" s="4">
        <v>9</v>
      </c>
      <c r="C15" s="4">
        <v>1</v>
      </c>
      <c r="D15" s="4">
        <v>368</v>
      </c>
      <c r="E15" s="4">
        <v>63</v>
      </c>
      <c r="F15" s="4">
        <v>0</v>
      </c>
      <c r="G15" s="4">
        <v>341</v>
      </c>
      <c r="H15" s="4">
        <v>406</v>
      </c>
      <c r="I15" s="4">
        <v>16</v>
      </c>
      <c r="J15" s="4">
        <v>551</v>
      </c>
      <c r="K15" s="4">
        <v>48</v>
      </c>
      <c r="L15" s="4">
        <v>751</v>
      </c>
      <c r="M15" s="4">
        <v>580</v>
      </c>
      <c r="N15" s="4">
        <v>1675</v>
      </c>
      <c r="O15" s="4">
        <v>18</v>
      </c>
      <c r="P15" s="4">
        <v>7</v>
      </c>
      <c r="Q15" s="4">
        <v>2648</v>
      </c>
      <c r="R15" s="4">
        <v>2326</v>
      </c>
      <c r="S15" s="4">
        <v>554</v>
      </c>
      <c r="T15" s="4">
        <v>783</v>
      </c>
      <c r="U15" s="4">
        <v>1109</v>
      </c>
      <c r="V15" s="4">
        <v>90</v>
      </c>
      <c r="W15" s="4">
        <v>977</v>
      </c>
      <c r="X15" s="4">
        <v>1080</v>
      </c>
      <c r="Y15" s="4">
        <v>2607</v>
      </c>
      <c r="Z15" s="4">
        <v>588</v>
      </c>
      <c r="AA15" s="4">
        <v>311</v>
      </c>
      <c r="AB15" s="4">
        <v>251</v>
      </c>
      <c r="AC15" s="4">
        <v>91</v>
      </c>
      <c r="AD15" s="4">
        <v>189</v>
      </c>
      <c r="AE15" s="4">
        <v>227</v>
      </c>
    </row>
    <row r="16" spans="1:31">
      <c r="A16" t="s">
        <v>79</v>
      </c>
      <c r="B16" s="4">
        <v>32</v>
      </c>
      <c r="C16" s="4">
        <v>42</v>
      </c>
      <c r="D16" s="4">
        <v>7</v>
      </c>
      <c r="E16" s="4">
        <v>43</v>
      </c>
      <c r="F16" s="4">
        <v>78</v>
      </c>
      <c r="G16" s="4">
        <v>23</v>
      </c>
      <c r="H16" s="4">
        <v>264</v>
      </c>
      <c r="I16" s="4">
        <v>3101</v>
      </c>
      <c r="J16" s="4">
        <v>304</v>
      </c>
      <c r="K16" s="4">
        <v>213</v>
      </c>
      <c r="L16" s="4">
        <v>7980</v>
      </c>
      <c r="M16" s="4">
        <v>107</v>
      </c>
      <c r="N16" s="4">
        <v>308</v>
      </c>
      <c r="O16" s="4">
        <v>835</v>
      </c>
      <c r="P16" s="4">
        <v>51</v>
      </c>
      <c r="Q16" s="4">
        <v>225</v>
      </c>
      <c r="R16" s="4">
        <v>521</v>
      </c>
      <c r="S16" s="4">
        <v>54</v>
      </c>
      <c r="T16" s="4">
        <v>94</v>
      </c>
      <c r="U16" s="4">
        <v>723</v>
      </c>
      <c r="V16" s="4">
        <v>110</v>
      </c>
      <c r="W16" s="4">
        <v>308</v>
      </c>
      <c r="X16" s="4">
        <v>68</v>
      </c>
      <c r="Y16" s="4">
        <v>96</v>
      </c>
      <c r="Z16" s="4">
        <v>573</v>
      </c>
      <c r="AA16" s="4">
        <v>823</v>
      </c>
      <c r="AB16" s="4">
        <v>687</v>
      </c>
      <c r="AC16" s="4">
        <v>124</v>
      </c>
      <c r="AD16" s="4">
        <v>67</v>
      </c>
      <c r="AE16" s="4">
        <v>177</v>
      </c>
    </row>
    <row r="17" spans="1:31">
      <c r="A17" t="s">
        <v>80</v>
      </c>
      <c r="B17" s="4">
        <v>1</v>
      </c>
      <c r="C17" s="4">
        <v>0</v>
      </c>
      <c r="D17" s="4">
        <v>0</v>
      </c>
      <c r="E17" s="4">
        <v>0</v>
      </c>
      <c r="F17" s="4">
        <v>0</v>
      </c>
      <c r="G17" s="4">
        <v>1108</v>
      </c>
      <c r="H17" s="4">
        <v>6</v>
      </c>
      <c r="I17" s="4">
        <v>17</v>
      </c>
      <c r="J17" s="4">
        <v>1215</v>
      </c>
      <c r="K17" s="4">
        <v>2172</v>
      </c>
      <c r="L17" s="4">
        <v>508</v>
      </c>
      <c r="M17" s="4">
        <v>777</v>
      </c>
      <c r="N17" s="4">
        <v>37</v>
      </c>
      <c r="O17" s="4">
        <v>0</v>
      </c>
      <c r="P17" s="4">
        <v>8129</v>
      </c>
      <c r="Q17" s="4">
        <v>20</v>
      </c>
      <c r="R17" s="4">
        <v>275</v>
      </c>
      <c r="S17" s="4">
        <v>206</v>
      </c>
      <c r="T17" s="4">
        <v>339</v>
      </c>
      <c r="U17" s="4">
        <v>1684</v>
      </c>
      <c r="V17" s="4">
        <v>0</v>
      </c>
      <c r="W17" s="4">
        <v>36</v>
      </c>
      <c r="X17" s="4">
        <v>21</v>
      </c>
      <c r="Y17" s="4">
        <v>13</v>
      </c>
      <c r="Z17" s="4">
        <v>424</v>
      </c>
      <c r="AA17" s="4">
        <v>218</v>
      </c>
      <c r="AB17" s="4">
        <v>8</v>
      </c>
      <c r="AC17" s="4">
        <v>11</v>
      </c>
      <c r="AD17" s="4">
        <v>4</v>
      </c>
      <c r="AE17" s="4">
        <v>6</v>
      </c>
    </row>
    <row r="18" spans="1:31">
      <c r="A18" t="s">
        <v>81</v>
      </c>
      <c r="B18" s="4">
        <v>872</v>
      </c>
      <c r="C18" s="4">
        <v>6</v>
      </c>
      <c r="D18" s="4">
        <v>839</v>
      </c>
      <c r="E18" s="4">
        <v>169</v>
      </c>
      <c r="F18" s="4">
        <v>64</v>
      </c>
      <c r="G18" s="4">
        <v>93</v>
      </c>
      <c r="H18" s="4">
        <v>44</v>
      </c>
      <c r="I18" s="4">
        <v>40</v>
      </c>
      <c r="J18" s="4">
        <v>121</v>
      </c>
      <c r="K18" s="4">
        <v>43</v>
      </c>
      <c r="L18" s="4">
        <v>24</v>
      </c>
      <c r="M18" s="4">
        <v>575</v>
      </c>
      <c r="N18" s="4">
        <v>435</v>
      </c>
      <c r="O18" s="4">
        <v>573</v>
      </c>
      <c r="P18" s="4">
        <v>9</v>
      </c>
      <c r="Q18" s="4">
        <v>1454</v>
      </c>
      <c r="R18" s="4">
        <v>229</v>
      </c>
      <c r="S18" s="4">
        <v>515</v>
      </c>
      <c r="T18" s="4">
        <v>1620</v>
      </c>
      <c r="U18" s="4">
        <v>279</v>
      </c>
      <c r="V18" s="4">
        <v>720</v>
      </c>
      <c r="W18" s="4">
        <v>112</v>
      </c>
      <c r="X18" s="4">
        <v>3916</v>
      </c>
      <c r="Y18" s="4">
        <v>303</v>
      </c>
      <c r="Z18" s="4">
        <v>78</v>
      </c>
      <c r="AA18" s="4">
        <v>549</v>
      </c>
      <c r="AB18" s="4">
        <v>68</v>
      </c>
      <c r="AC18" s="4">
        <v>24</v>
      </c>
      <c r="AD18" s="4">
        <v>1696</v>
      </c>
      <c r="AE18" s="4">
        <v>883</v>
      </c>
    </row>
    <row r="19" spans="1:31">
      <c r="A19" t="s">
        <v>82</v>
      </c>
      <c r="B19" s="4">
        <v>1</v>
      </c>
      <c r="C19" s="4">
        <v>1</v>
      </c>
      <c r="D19" s="4">
        <v>3</v>
      </c>
      <c r="E19" s="4">
        <v>2</v>
      </c>
      <c r="F19" s="4">
        <v>0</v>
      </c>
      <c r="G19" s="4">
        <v>303</v>
      </c>
      <c r="H19" s="4">
        <v>474</v>
      </c>
      <c r="I19" s="4">
        <v>2</v>
      </c>
      <c r="J19" s="4">
        <v>515</v>
      </c>
      <c r="K19" s="4">
        <v>0</v>
      </c>
      <c r="L19" s="4">
        <v>1219</v>
      </c>
      <c r="M19" s="4">
        <v>136</v>
      </c>
      <c r="N19" s="4">
        <v>6824</v>
      </c>
      <c r="O19" s="4">
        <v>2</v>
      </c>
      <c r="P19" s="4">
        <v>9</v>
      </c>
      <c r="Q19" s="4">
        <v>148</v>
      </c>
      <c r="R19" s="4">
        <v>727</v>
      </c>
      <c r="S19" s="4">
        <v>75</v>
      </c>
      <c r="T19" s="4">
        <v>39</v>
      </c>
      <c r="U19" s="4">
        <v>0</v>
      </c>
      <c r="V19" s="4">
        <v>64</v>
      </c>
      <c r="W19" s="4">
        <v>2645</v>
      </c>
      <c r="X19" s="4">
        <v>195</v>
      </c>
      <c r="Y19" s="4">
        <v>2</v>
      </c>
      <c r="Z19" s="4">
        <v>1970</v>
      </c>
      <c r="AA19" s="4">
        <v>5</v>
      </c>
      <c r="AB19" s="4">
        <v>2</v>
      </c>
      <c r="AC19" s="4">
        <v>112</v>
      </c>
      <c r="AD19" s="4">
        <v>163</v>
      </c>
      <c r="AE19" s="4">
        <v>242</v>
      </c>
    </row>
    <row r="20" spans="1:31">
      <c r="A20" t="s">
        <v>83</v>
      </c>
      <c r="B20" s="4">
        <v>610</v>
      </c>
      <c r="C20" s="4">
        <v>850</v>
      </c>
      <c r="D20" s="4">
        <v>1390</v>
      </c>
      <c r="E20" s="4">
        <v>2501</v>
      </c>
      <c r="F20" s="4">
        <v>177</v>
      </c>
      <c r="G20" s="4">
        <v>7</v>
      </c>
      <c r="H20" s="4">
        <v>189</v>
      </c>
      <c r="I20" s="4">
        <v>1</v>
      </c>
      <c r="J20" s="4">
        <v>55</v>
      </c>
      <c r="K20" s="4">
        <v>319</v>
      </c>
      <c r="L20" s="4">
        <v>286</v>
      </c>
      <c r="M20" s="4">
        <v>4</v>
      </c>
      <c r="N20" s="4">
        <v>5</v>
      </c>
      <c r="O20" s="4">
        <v>1278</v>
      </c>
      <c r="P20" s="4">
        <v>0</v>
      </c>
      <c r="Q20" s="4">
        <v>57</v>
      </c>
      <c r="R20" s="4">
        <v>4346</v>
      </c>
      <c r="S20" s="4">
        <v>82</v>
      </c>
      <c r="T20" s="4">
        <v>43</v>
      </c>
      <c r="U20" s="4">
        <v>400</v>
      </c>
      <c r="V20" s="4">
        <v>115</v>
      </c>
      <c r="W20" s="4">
        <v>673</v>
      </c>
      <c r="X20" s="4">
        <v>75</v>
      </c>
      <c r="Y20" s="4">
        <v>2</v>
      </c>
      <c r="Z20" s="4">
        <v>492</v>
      </c>
      <c r="AA20" s="4">
        <v>3</v>
      </c>
      <c r="AB20" s="4">
        <v>592</v>
      </c>
      <c r="AC20" s="4">
        <v>262</v>
      </c>
      <c r="AD20" s="4">
        <v>139</v>
      </c>
      <c r="AE20" s="4">
        <v>658</v>
      </c>
    </row>
    <row r="21" spans="1:31">
      <c r="A21" t="s">
        <v>84</v>
      </c>
      <c r="B21" s="4">
        <v>566</v>
      </c>
      <c r="C21" s="4">
        <v>256</v>
      </c>
      <c r="D21" s="4">
        <v>227</v>
      </c>
      <c r="E21" s="4">
        <v>421</v>
      </c>
      <c r="F21" s="4">
        <v>221</v>
      </c>
      <c r="G21" s="4">
        <v>21</v>
      </c>
      <c r="H21" s="4">
        <v>1105</v>
      </c>
      <c r="I21" s="4">
        <v>1920</v>
      </c>
      <c r="J21" s="4">
        <v>47</v>
      </c>
      <c r="K21" s="4">
        <v>31</v>
      </c>
      <c r="L21" s="4">
        <v>165</v>
      </c>
      <c r="M21" s="4">
        <v>179</v>
      </c>
      <c r="N21" s="4">
        <v>358</v>
      </c>
      <c r="O21" s="4">
        <v>141</v>
      </c>
      <c r="P21" s="4">
        <v>91</v>
      </c>
      <c r="Q21" s="4">
        <v>67</v>
      </c>
      <c r="R21" s="4">
        <v>335</v>
      </c>
      <c r="S21" s="4">
        <v>3550</v>
      </c>
      <c r="T21" s="4">
        <v>113</v>
      </c>
      <c r="U21" s="4">
        <v>13</v>
      </c>
      <c r="V21" s="4">
        <v>1232</v>
      </c>
      <c r="W21" s="4">
        <v>241</v>
      </c>
      <c r="X21" s="4">
        <v>303</v>
      </c>
      <c r="Y21" s="4">
        <v>1469</v>
      </c>
      <c r="Z21" s="4">
        <v>126</v>
      </c>
      <c r="AA21" s="4">
        <v>231</v>
      </c>
      <c r="AB21" s="4">
        <v>192</v>
      </c>
      <c r="AC21" s="4">
        <v>1151</v>
      </c>
      <c r="AD21" s="4">
        <v>336</v>
      </c>
      <c r="AE21" s="4">
        <v>479</v>
      </c>
    </row>
    <row r="22" spans="1:31">
      <c r="A22" t="s">
        <v>85</v>
      </c>
      <c r="B22" s="4">
        <v>1430</v>
      </c>
      <c r="C22" s="4">
        <v>503</v>
      </c>
      <c r="D22" s="4">
        <v>824</v>
      </c>
      <c r="E22" s="4">
        <v>1212</v>
      </c>
      <c r="F22" s="4">
        <v>250</v>
      </c>
      <c r="G22" s="4">
        <v>31</v>
      </c>
      <c r="H22" s="4">
        <v>7</v>
      </c>
      <c r="I22" s="4">
        <v>194</v>
      </c>
      <c r="J22" s="4">
        <v>12</v>
      </c>
      <c r="K22" s="4">
        <v>6</v>
      </c>
      <c r="L22" s="4">
        <v>39</v>
      </c>
      <c r="M22" s="4">
        <v>43</v>
      </c>
      <c r="N22" s="4">
        <v>154</v>
      </c>
      <c r="O22" s="4">
        <v>1095</v>
      </c>
      <c r="P22" s="4">
        <v>326</v>
      </c>
      <c r="Q22" s="4">
        <v>17</v>
      </c>
      <c r="R22" s="4">
        <v>1328</v>
      </c>
      <c r="S22" s="4">
        <v>13</v>
      </c>
      <c r="T22" s="4">
        <v>20</v>
      </c>
      <c r="U22" s="4">
        <v>486</v>
      </c>
      <c r="V22" s="4">
        <v>85</v>
      </c>
      <c r="W22" s="4">
        <v>209</v>
      </c>
      <c r="X22" s="4">
        <v>436</v>
      </c>
      <c r="Y22" s="4">
        <v>18</v>
      </c>
      <c r="Z22" s="4">
        <v>56</v>
      </c>
      <c r="AA22" s="4">
        <v>21</v>
      </c>
      <c r="AB22" s="4">
        <v>138</v>
      </c>
      <c r="AC22" s="4">
        <v>25</v>
      </c>
      <c r="AD22" s="4">
        <v>143</v>
      </c>
      <c r="AE22" s="4">
        <v>116</v>
      </c>
    </row>
    <row r="23" spans="1:31">
      <c r="A23" t="s">
        <v>86</v>
      </c>
      <c r="B23" s="4">
        <v>105</v>
      </c>
      <c r="C23" s="4">
        <v>47</v>
      </c>
      <c r="D23" s="4">
        <v>11</v>
      </c>
      <c r="E23" s="4">
        <v>20</v>
      </c>
      <c r="F23" s="4">
        <v>144</v>
      </c>
      <c r="G23" s="4">
        <v>57</v>
      </c>
      <c r="H23" s="4">
        <v>2046</v>
      </c>
      <c r="I23" s="4">
        <v>963</v>
      </c>
      <c r="J23" s="4">
        <v>868</v>
      </c>
      <c r="K23" s="4">
        <v>0</v>
      </c>
      <c r="L23" s="4">
        <v>416</v>
      </c>
      <c r="M23" s="4">
        <v>698</v>
      </c>
      <c r="N23" s="4">
        <v>729</v>
      </c>
      <c r="O23" s="4">
        <v>1444</v>
      </c>
      <c r="P23" s="4">
        <v>24</v>
      </c>
      <c r="Q23" s="4">
        <v>36</v>
      </c>
      <c r="R23" s="4">
        <v>265</v>
      </c>
      <c r="S23" s="4">
        <v>74</v>
      </c>
      <c r="T23" s="4">
        <v>10</v>
      </c>
      <c r="U23" s="4">
        <v>21</v>
      </c>
      <c r="V23" s="4">
        <v>225</v>
      </c>
      <c r="W23" s="4">
        <v>57</v>
      </c>
      <c r="X23" s="4">
        <v>46</v>
      </c>
      <c r="Y23" s="4">
        <v>106</v>
      </c>
      <c r="Z23" s="4">
        <v>46</v>
      </c>
      <c r="AA23" s="4">
        <v>2</v>
      </c>
      <c r="AB23" s="4">
        <v>0</v>
      </c>
      <c r="AC23" s="4">
        <v>59</v>
      </c>
      <c r="AD23" s="4">
        <v>5</v>
      </c>
      <c r="AE23" s="4">
        <v>8</v>
      </c>
    </row>
    <row r="24" spans="1:31">
      <c r="A24" t="s">
        <v>87</v>
      </c>
      <c r="B24" s="4">
        <v>29</v>
      </c>
      <c r="C24" s="4">
        <v>156</v>
      </c>
      <c r="D24" s="4">
        <v>181</v>
      </c>
      <c r="E24" s="4">
        <v>33</v>
      </c>
      <c r="F24" s="4">
        <v>3</v>
      </c>
      <c r="G24" s="4">
        <v>243</v>
      </c>
      <c r="H24" s="4">
        <v>77</v>
      </c>
      <c r="I24" s="4">
        <v>1342</v>
      </c>
      <c r="J24" s="4">
        <v>20</v>
      </c>
      <c r="K24" s="4">
        <v>2490</v>
      </c>
      <c r="L24" s="4">
        <v>0</v>
      </c>
      <c r="M24" s="4">
        <v>196</v>
      </c>
      <c r="N24" s="4">
        <v>156</v>
      </c>
      <c r="O24" s="4">
        <v>1006</v>
      </c>
      <c r="P24" s="4">
        <v>168</v>
      </c>
      <c r="Q24" s="4">
        <v>28</v>
      </c>
      <c r="R24" s="4">
        <v>0</v>
      </c>
      <c r="S24" s="4">
        <v>38</v>
      </c>
      <c r="T24" s="4">
        <v>16</v>
      </c>
      <c r="U24" s="4">
        <v>0</v>
      </c>
      <c r="V24" s="4">
        <v>3</v>
      </c>
      <c r="W24" s="4">
        <v>0</v>
      </c>
      <c r="X24" s="4">
        <v>23</v>
      </c>
      <c r="Y24" s="4">
        <v>8</v>
      </c>
      <c r="Z24" s="4">
        <v>11</v>
      </c>
      <c r="AA24" s="4">
        <v>255</v>
      </c>
      <c r="AB24" s="4">
        <v>61</v>
      </c>
      <c r="AC24" s="4">
        <v>53</v>
      </c>
      <c r="AD24" s="4">
        <v>125</v>
      </c>
      <c r="AE24" s="4">
        <v>7</v>
      </c>
    </row>
    <row r="25" spans="1:31">
      <c r="A25" t="s">
        <v>88</v>
      </c>
      <c r="B25" s="4">
        <v>1</v>
      </c>
      <c r="C25" s="4">
        <v>6</v>
      </c>
      <c r="D25" s="4">
        <v>0</v>
      </c>
      <c r="E25" s="4">
        <v>25</v>
      </c>
      <c r="F25" s="4">
        <v>0</v>
      </c>
      <c r="G25" s="4">
        <v>539</v>
      </c>
      <c r="H25" s="4">
        <v>18</v>
      </c>
      <c r="I25" s="4">
        <v>12</v>
      </c>
      <c r="J25" s="4">
        <v>589</v>
      </c>
      <c r="K25" s="4">
        <v>283</v>
      </c>
      <c r="L25" s="4">
        <v>161</v>
      </c>
      <c r="M25" s="4">
        <v>677</v>
      </c>
      <c r="N25" s="4">
        <v>35</v>
      </c>
      <c r="O25" s="4">
        <v>1</v>
      </c>
      <c r="P25" s="4">
        <v>1</v>
      </c>
      <c r="Q25" s="4">
        <v>46</v>
      </c>
      <c r="R25" s="4">
        <v>167</v>
      </c>
      <c r="S25" s="4">
        <v>198</v>
      </c>
      <c r="T25" s="4">
        <v>333</v>
      </c>
      <c r="U25" s="4">
        <v>53</v>
      </c>
      <c r="V25" s="4">
        <v>0</v>
      </c>
      <c r="W25" s="4">
        <v>1</v>
      </c>
      <c r="X25" s="4">
        <v>407</v>
      </c>
      <c r="Y25" s="4">
        <v>406</v>
      </c>
      <c r="Z25" s="4">
        <v>194</v>
      </c>
      <c r="AA25" s="4">
        <v>4</v>
      </c>
      <c r="AB25" s="4">
        <v>1</v>
      </c>
      <c r="AC25" s="4">
        <v>174</v>
      </c>
      <c r="AD25" s="4">
        <v>89</v>
      </c>
      <c r="AE25" s="4">
        <v>17</v>
      </c>
    </row>
    <row r="26" spans="1:31">
      <c r="A26" t="s">
        <v>89</v>
      </c>
      <c r="B26" s="4">
        <v>74</v>
      </c>
      <c r="C26" s="4">
        <v>9</v>
      </c>
      <c r="D26" s="4">
        <v>14</v>
      </c>
      <c r="E26" s="4">
        <v>36</v>
      </c>
      <c r="F26" s="4">
        <v>5</v>
      </c>
      <c r="G26" s="4">
        <v>43</v>
      </c>
      <c r="H26" s="4">
        <v>48</v>
      </c>
      <c r="I26" s="4">
        <v>65</v>
      </c>
      <c r="J26" s="4">
        <v>20</v>
      </c>
      <c r="K26" s="4">
        <v>34</v>
      </c>
      <c r="L26" s="4">
        <v>90</v>
      </c>
      <c r="M26" s="4">
        <v>218</v>
      </c>
      <c r="N26" s="4">
        <v>184</v>
      </c>
      <c r="O26" s="4">
        <v>1513</v>
      </c>
      <c r="P26" s="4">
        <v>258</v>
      </c>
      <c r="Q26" s="4">
        <v>390</v>
      </c>
      <c r="R26" s="4">
        <v>100</v>
      </c>
      <c r="S26" s="4">
        <v>21</v>
      </c>
      <c r="T26" s="4">
        <v>64</v>
      </c>
      <c r="U26" s="4">
        <v>14</v>
      </c>
      <c r="V26" s="4">
        <v>19</v>
      </c>
      <c r="W26" s="4">
        <v>37</v>
      </c>
      <c r="X26" s="4">
        <v>59</v>
      </c>
      <c r="Y26" s="4">
        <v>113</v>
      </c>
      <c r="Z26" s="4">
        <v>93</v>
      </c>
      <c r="AA26" s="4">
        <v>95</v>
      </c>
      <c r="AB26" s="4">
        <v>613</v>
      </c>
      <c r="AC26" s="4">
        <v>12</v>
      </c>
      <c r="AD26" s="4">
        <v>20</v>
      </c>
      <c r="AE26" s="4">
        <v>22</v>
      </c>
    </row>
    <row r="27" spans="1:31">
      <c r="A27" t="s">
        <v>90</v>
      </c>
      <c r="B27" s="4">
        <v>12</v>
      </c>
      <c r="C27" s="4">
        <v>22</v>
      </c>
      <c r="D27" s="4">
        <v>0</v>
      </c>
      <c r="E27" s="4">
        <v>6</v>
      </c>
      <c r="F27" s="4">
        <v>7</v>
      </c>
      <c r="G27" s="4">
        <v>31</v>
      </c>
      <c r="H27" s="4">
        <v>84</v>
      </c>
      <c r="I27" s="4">
        <v>41</v>
      </c>
      <c r="J27" s="4">
        <v>37</v>
      </c>
      <c r="K27" s="4">
        <v>10</v>
      </c>
      <c r="L27" s="4">
        <v>271</v>
      </c>
      <c r="M27" s="4">
        <v>26</v>
      </c>
      <c r="N27" s="4">
        <v>27</v>
      </c>
      <c r="O27" s="4">
        <v>2736</v>
      </c>
      <c r="P27" s="4">
        <v>66</v>
      </c>
      <c r="Q27" s="4">
        <v>61</v>
      </c>
      <c r="R27" s="4">
        <v>152</v>
      </c>
      <c r="S27" s="4">
        <v>16</v>
      </c>
      <c r="T27" s="4">
        <v>16</v>
      </c>
      <c r="U27" s="4">
        <v>4</v>
      </c>
      <c r="V27" s="4">
        <v>10</v>
      </c>
      <c r="W27" s="4">
        <v>17</v>
      </c>
      <c r="X27" s="4">
        <v>1</v>
      </c>
      <c r="Y27" s="4">
        <v>62</v>
      </c>
      <c r="Z27" s="4">
        <v>16</v>
      </c>
      <c r="AA27" s="4">
        <v>32</v>
      </c>
      <c r="AB27" s="4">
        <v>237</v>
      </c>
      <c r="AC27" s="4">
        <v>164</v>
      </c>
      <c r="AD27" s="4">
        <v>15</v>
      </c>
      <c r="AE27" s="4">
        <v>42</v>
      </c>
    </row>
    <row r="28" spans="1:31">
      <c r="A28" t="s">
        <v>91</v>
      </c>
      <c r="B28" s="4">
        <v>721</v>
      </c>
      <c r="C28" s="4">
        <v>718</v>
      </c>
      <c r="D28" s="4">
        <v>41</v>
      </c>
      <c r="E28" s="4">
        <v>254</v>
      </c>
      <c r="F28" s="4">
        <v>181</v>
      </c>
      <c r="G28" s="4">
        <v>8</v>
      </c>
      <c r="H28" s="4">
        <v>47</v>
      </c>
      <c r="I28" s="4">
        <v>72</v>
      </c>
      <c r="J28" s="4">
        <v>16</v>
      </c>
      <c r="K28" s="4">
        <v>6</v>
      </c>
      <c r="L28" s="4">
        <v>103</v>
      </c>
      <c r="M28" s="4">
        <v>13</v>
      </c>
      <c r="N28" s="4">
        <v>22</v>
      </c>
      <c r="O28" s="4">
        <v>27</v>
      </c>
      <c r="P28" s="4">
        <v>146</v>
      </c>
      <c r="Q28" s="4">
        <v>9</v>
      </c>
      <c r="R28" s="4">
        <v>15</v>
      </c>
      <c r="S28" s="4">
        <v>4</v>
      </c>
      <c r="T28" s="4">
        <v>15</v>
      </c>
      <c r="U28" s="4">
        <v>8</v>
      </c>
      <c r="V28" s="4">
        <v>178</v>
      </c>
      <c r="W28" s="4">
        <v>878</v>
      </c>
      <c r="X28" s="4">
        <v>6</v>
      </c>
      <c r="Y28" s="4">
        <v>109</v>
      </c>
      <c r="Z28" s="4">
        <v>218</v>
      </c>
      <c r="AA28" s="4">
        <v>20</v>
      </c>
      <c r="AB28" s="4">
        <v>153</v>
      </c>
      <c r="AC28" s="4">
        <v>13</v>
      </c>
      <c r="AD28" s="4">
        <v>20</v>
      </c>
      <c r="AE28" s="4">
        <v>15</v>
      </c>
    </row>
    <row r="29" spans="1:31">
      <c r="A29" t="s">
        <v>92</v>
      </c>
      <c r="B29" s="4">
        <v>26</v>
      </c>
      <c r="C29" s="4">
        <v>291</v>
      </c>
      <c r="D29" s="4">
        <v>401</v>
      </c>
      <c r="E29" s="4">
        <v>94</v>
      </c>
      <c r="F29" s="4">
        <v>4</v>
      </c>
      <c r="G29" s="4">
        <v>92</v>
      </c>
      <c r="H29" s="4">
        <v>134</v>
      </c>
      <c r="I29" s="4">
        <v>699</v>
      </c>
      <c r="J29" s="4">
        <v>60</v>
      </c>
      <c r="K29" s="4">
        <v>654</v>
      </c>
      <c r="L29" s="4">
        <v>1</v>
      </c>
      <c r="M29" s="4">
        <v>68</v>
      </c>
      <c r="N29" s="4">
        <v>57</v>
      </c>
      <c r="O29" s="4">
        <v>372</v>
      </c>
      <c r="P29" s="4">
        <v>39</v>
      </c>
      <c r="Q29" s="4">
        <v>232</v>
      </c>
      <c r="R29" s="4">
        <v>1</v>
      </c>
      <c r="S29" s="4">
        <v>164</v>
      </c>
      <c r="T29" s="4">
        <v>44</v>
      </c>
      <c r="U29" s="4">
        <v>0</v>
      </c>
      <c r="V29" s="4">
        <v>39</v>
      </c>
      <c r="W29" s="4">
        <v>1</v>
      </c>
      <c r="X29" s="4">
        <v>36</v>
      </c>
      <c r="Y29" s="4">
        <v>32</v>
      </c>
      <c r="Z29" s="4">
        <v>27</v>
      </c>
      <c r="AA29" s="4">
        <v>193</v>
      </c>
      <c r="AB29" s="4">
        <v>56</v>
      </c>
      <c r="AC29" s="4">
        <v>49</v>
      </c>
      <c r="AD29" s="4">
        <v>84</v>
      </c>
      <c r="AE29" s="4">
        <v>30</v>
      </c>
    </row>
    <row r="30" spans="1:31">
      <c r="A30" t="s">
        <v>93</v>
      </c>
      <c r="B30" s="4">
        <v>229</v>
      </c>
      <c r="C30" s="4">
        <v>163</v>
      </c>
      <c r="D30" s="4">
        <v>17</v>
      </c>
      <c r="E30" s="4">
        <v>37</v>
      </c>
      <c r="F30" s="4">
        <v>150</v>
      </c>
      <c r="G30" s="4">
        <v>100</v>
      </c>
      <c r="H30" s="4">
        <v>846</v>
      </c>
      <c r="I30" s="4">
        <v>122</v>
      </c>
      <c r="J30" s="4">
        <v>36</v>
      </c>
      <c r="K30" s="4">
        <v>5</v>
      </c>
      <c r="L30" s="4">
        <v>258</v>
      </c>
      <c r="M30" s="4">
        <v>85</v>
      </c>
      <c r="N30" s="4">
        <v>53</v>
      </c>
      <c r="O30" s="4">
        <v>264</v>
      </c>
      <c r="P30" s="4">
        <v>55</v>
      </c>
      <c r="Q30" s="4">
        <v>204</v>
      </c>
      <c r="R30" s="4">
        <v>39</v>
      </c>
      <c r="S30" s="4">
        <v>14</v>
      </c>
      <c r="T30" s="4">
        <v>83</v>
      </c>
      <c r="U30" s="4">
        <v>11</v>
      </c>
      <c r="V30" s="4">
        <v>413</v>
      </c>
      <c r="W30" s="4">
        <v>124</v>
      </c>
      <c r="X30" s="4">
        <v>40</v>
      </c>
      <c r="Y30" s="4">
        <v>243</v>
      </c>
      <c r="Z30" s="4">
        <v>30</v>
      </c>
      <c r="AA30" s="4">
        <v>38</v>
      </c>
      <c r="AB30" s="4">
        <v>52</v>
      </c>
      <c r="AC30" s="4">
        <v>54</v>
      </c>
      <c r="AD30" s="4">
        <v>68</v>
      </c>
      <c r="AE30" s="4">
        <v>82</v>
      </c>
    </row>
    <row r="31" spans="1:31">
      <c r="A31" t="s">
        <v>94</v>
      </c>
      <c r="B31" s="4">
        <v>396</v>
      </c>
      <c r="C31" s="4">
        <v>312</v>
      </c>
      <c r="D31" s="4">
        <v>64</v>
      </c>
      <c r="E31" s="4">
        <v>912</v>
      </c>
      <c r="F31" s="4">
        <v>5</v>
      </c>
      <c r="G31" s="4">
        <v>23</v>
      </c>
      <c r="H31" s="4">
        <v>12</v>
      </c>
      <c r="I31" s="4">
        <v>108</v>
      </c>
      <c r="J31" s="4">
        <v>6</v>
      </c>
      <c r="K31" s="4">
        <v>15</v>
      </c>
      <c r="L31" s="4">
        <v>82</v>
      </c>
      <c r="M31" s="4">
        <v>6</v>
      </c>
      <c r="N31" s="4">
        <v>13</v>
      </c>
      <c r="O31" s="4">
        <v>30</v>
      </c>
      <c r="P31" s="4">
        <v>396</v>
      </c>
      <c r="Q31" s="4">
        <v>201</v>
      </c>
      <c r="R31" s="4">
        <v>25</v>
      </c>
      <c r="S31" s="4">
        <v>2</v>
      </c>
      <c r="T31" s="4">
        <v>0</v>
      </c>
      <c r="U31" s="4">
        <v>124</v>
      </c>
      <c r="V31" s="4">
        <v>318</v>
      </c>
      <c r="W31" s="4">
        <v>100</v>
      </c>
      <c r="X31" s="4">
        <v>431</v>
      </c>
      <c r="Y31" s="4">
        <v>0</v>
      </c>
      <c r="Z31" s="4">
        <v>227</v>
      </c>
      <c r="AA31" s="4">
        <v>0</v>
      </c>
      <c r="AB31" s="4">
        <v>0</v>
      </c>
      <c r="AC31" s="4">
        <v>44</v>
      </c>
      <c r="AD31" s="4">
        <v>0</v>
      </c>
      <c r="AE31" s="4">
        <v>0</v>
      </c>
    </row>
    <row r="32" spans="1:31">
      <c r="A32" t="s">
        <v>95</v>
      </c>
      <c r="B32" s="4">
        <v>84</v>
      </c>
      <c r="C32" s="4">
        <v>1636</v>
      </c>
      <c r="D32" s="4">
        <v>20</v>
      </c>
      <c r="E32" s="4">
        <v>275</v>
      </c>
      <c r="F32" s="4">
        <v>1534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13</v>
      </c>
      <c r="M32" s="4">
        <v>13</v>
      </c>
      <c r="N32" s="4">
        <v>66</v>
      </c>
      <c r="O32" s="4">
        <v>31</v>
      </c>
      <c r="P32" s="4">
        <v>2</v>
      </c>
      <c r="Q32" s="4">
        <v>8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1</v>
      </c>
      <c r="Y32" s="4">
        <v>10</v>
      </c>
      <c r="Z32" s="4">
        <v>0</v>
      </c>
      <c r="AA32" s="4">
        <v>0</v>
      </c>
      <c r="AB32" s="4">
        <v>0</v>
      </c>
      <c r="AC32" s="4">
        <v>10</v>
      </c>
      <c r="AD32" s="4">
        <v>1</v>
      </c>
      <c r="AE32" s="4">
        <v>1</v>
      </c>
    </row>
    <row r="33" spans="1:31">
      <c r="A33" t="s">
        <v>96</v>
      </c>
      <c r="B33" s="4">
        <v>153</v>
      </c>
      <c r="C33" s="4">
        <v>110</v>
      </c>
      <c r="D33" s="4">
        <v>7</v>
      </c>
      <c r="E33" s="4">
        <v>65</v>
      </c>
      <c r="F33" s="4">
        <v>223</v>
      </c>
      <c r="G33" s="4">
        <v>93</v>
      </c>
      <c r="H33" s="4">
        <v>105</v>
      </c>
      <c r="I33" s="4">
        <v>376</v>
      </c>
      <c r="J33" s="4">
        <v>16</v>
      </c>
      <c r="K33" s="4">
        <v>5</v>
      </c>
      <c r="L33" s="4">
        <v>138</v>
      </c>
      <c r="M33" s="4">
        <v>84</v>
      </c>
      <c r="N33" s="4">
        <v>56</v>
      </c>
      <c r="O33" s="4">
        <v>391</v>
      </c>
      <c r="P33" s="4">
        <v>31</v>
      </c>
      <c r="Q33" s="4">
        <v>106</v>
      </c>
      <c r="R33" s="4">
        <v>100</v>
      </c>
      <c r="S33" s="4">
        <v>11</v>
      </c>
      <c r="T33" s="4">
        <v>94</v>
      </c>
      <c r="U33" s="4">
        <v>5</v>
      </c>
      <c r="V33" s="4">
        <v>432</v>
      </c>
      <c r="W33" s="4">
        <v>83</v>
      </c>
      <c r="X33" s="4">
        <v>71</v>
      </c>
      <c r="Y33" s="4">
        <v>209</v>
      </c>
      <c r="Z33" s="4">
        <v>137</v>
      </c>
      <c r="AA33" s="4">
        <v>120</v>
      </c>
      <c r="AB33" s="4">
        <v>427</v>
      </c>
      <c r="AC33" s="4">
        <v>21</v>
      </c>
      <c r="AD33" s="4">
        <v>19</v>
      </c>
      <c r="AE33" s="4">
        <v>17</v>
      </c>
    </row>
    <row r="34" spans="1:31">
      <c r="A34" t="s">
        <v>97</v>
      </c>
      <c r="B34" s="4">
        <v>176</v>
      </c>
      <c r="C34" s="4">
        <v>489</v>
      </c>
      <c r="D34" s="4">
        <v>173</v>
      </c>
      <c r="E34" s="4">
        <v>301</v>
      </c>
      <c r="F34" s="4">
        <v>168</v>
      </c>
      <c r="G34" s="4">
        <v>20</v>
      </c>
      <c r="H34" s="4">
        <v>27</v>
      </c>
      <c r="I34" s="4">
        <v>18</v>
      </c>
      <c r="J34" s="4">
        <v>17</v>
      </c>
      <c r="K34" s="4">
        <v>9</v>
      </c>
      <c r="L34" s="4">
        <v>63</v>
      </c>
      <c r="M34" s="4">
        <v>319</v>
      </c>
      <c r="N34" s="4">
        <v>459</v>
      </c>
      <c r="O34" s="4">
        <v>297</v>
      </c>
      <c r="P34" s="4">
        <v>29</v>
      </c>
      <c r="Q34" s="4">
        <v>54</v>
      </c>
      <c r="R34" s="4">
        <v>183</v>
      </c>
      <c r="S34" s="4">
        <v>24</v>
      </c>
      <c r="T34" s="4">
        <v>43</v>
      </c>
      <c r="U34" s="4">
        <v>37</v>
      </c>
      <c r="V34" s="4">
        <v>74</v>
      </c>
      <c r="W34" s="4">
        <v>71</v>
      </c>
      <c r="X34" s="4">
        <v>20</v>
      </c>
      <c r="Y34" s="4">
        <v>158</v>
      </c>
      <c r="Z34" s="4">
        <v>25</v>
      </c>
      <c r="AA34" s="4">
        <v>156</v>
      </c>
      <c r="AB34" s="4">
        <v>12</v>
      </c>
      <c r="AC34" s="4">
        <v>23</v>
      </c>
      <c r="AD34" s="4">
        <v>30</v>
      </c>
      <c r="AE34" s="4">
        <v>46</v>
      </c>
    </row>
    <row r="35" spans="1:31">
      <c r="A35" t="s">
        <v>98</v>
      </c>
      <c r="B35" s="4">
        <v>155</v>
      </c>
      <c r="C35" s="4">
        <v>295</v>
      </c>
      <c r="D35" s="4">
        <v>5</v>
      </c>
      <c r="E35" s="4">
        <v>50</v>
      </c>
      <c r="F35" s="4">
        <v>155</v>
      </c>
      <c r="G35" s="4">
        <v>31</v>
      </c>
      <c r="H35" s="4">
        <v>77</v>
      </c>
      <c r="I35" s="4">
        <v>20</v>
      </c>
      <c r="J35" s="4">
        <v>28</v>
      </c>
      <c r="K35" s="4">
        <v>7</v>
      </c>
      <c r="L35" s="4">
        <v>27</v>
      </c>
      <c r="M35" s="4">
        <v>23</v>
      </c>
      <c r="N35" s="4">
        <v>110</v>
      </c>
      <c r="O35" s="4">
        <v>1416</v>
      </c>
      <c r="P35" s="4">
        <v>159</v>
      </c>
      <c r="Q35" s="4">
        <v>25</v>
      </c>
      <c r="R35" s="4">
        <v>146</v>
      </c>
      <c r="S35" s="4">
        <v>52</v>
      </c>
      <c r="T35" s="4">
        <v>62</v>
      </c>
      <c r="U35" s="4">
        <v>9</v>
      </c>
      <c r="V35" s="4">
        <v>47</v>
      </c>
      <c r="W35" s="4">
        <v>34</v>
      </c>
      <c r="X35" s="4">
        <v>3</v>
      </c>
      <c r="Y35" s="4">
        <v>244</v>
      </c>
      <c r="Z35" s="4">
        <v>6</v>
      </c>
      <c r="AA35" s="4">
        <v>52</v>
      </c>
      <c r="AB35" s="4">
        <v>80</v>
      </c>
      <c r="AC35" s="4">
        <v>41</v>
      </c>
      <c r="AD35" s="4">
        <v>17</v>
      </c>
      <c r="AE35" s="4">
        <v>21</v>
      </c>
    </row>
    <row r="36" spans="1:31">
      <c r="A36" t="s">
        <v>99</v>
      </c>
      <c r="B36" s="4">
        <v>24</v>
      </c>
      <c r="C36" s="4">
        <v>57</v>
      </c>
      <c r="D36" s="4">
        <v>4</v>
      </c>
      <c r="E36" s="4">
        <v>14</v>
      </c>
      <c r="F36" s="4">
        <v>1</v>
      </c>
      <c r="G36" s="4">
        <v>0</v>
      </c>
      <c r="H36" s="4">
        <v>0</v>
      </c>
      <c r="I36" s="4">
        <v>445</v>
      </c>
      <c r="J36" s="4">
        <v>2</v>
      </c>
      <c r="K36" s="4">
        <v>0</v>
      </c>
      <c r="L36" s="4">
        <v>0</v>
      </c>
      <c r="M36" s="4">
        <v>2</v>
      </c>
      <c r="N36" s="4">
        <v>104</v>
      </c>
      <c r="O36" s="4">
        <v>18</v>
      </c>
      <c r="P36" s="4">
        <v>2</v>
      </c>
      <c r="Q36" s="4">
        <v>399</v>
      </c>
      <c r="R36" s="4">
        <v>1</v>
      </c>
      <c r="S36" s="4">
        <v>23</v>
      </c>
      <c r="T36" s="4">
        <v>0</v>
      </c>
      <c r="U36" s="4">
        <v>1</v>
      </c>
      <c r="V36" s="4">
        <v>0</v>
      </c>
      <c r="W36" s="4">
        <v>293</v>
      </c>
      <c r="X36" s="4">
        <v>0</v>
      </c>
      <c r="Y36" s="4">
        <v>18</v>
      </c>
      <c r="Z36" s="4">
        <v>50</v>
      </c>
      <c r="AA36" s="4">
        <v>0</v>
      </c>
      <c r="AB36" s="4">
        <v>1351</v>
      </c>
      <c r="AC36" s="4">
        <v>0</v>
      </c>
      <c r="AD36" s="4">
        <v>0</v>
      </c>
      <c r="AE36" s="4">
        <v>95</v>
      </c>
    </row>
    <row r="37" spans="1:31">
      <c r="A37" t="s">
        <v>100</v>
      </c>
      <c r="B37" s="4">
        <v>7</v>
      </c>
      <c r="C37" s="4">
        <v>888</v>
      </c>
      <c r="D37" s="4">
        <v>659</v>
      </c>
      <c r="E37" s="4">
        <v>188</v>
      </c>
      <c r="F37" s="4">
        <v>2</v>
      </c>
      <c r="G37" s="4">
        <v>1</v>
      </c>
      <c r="H37" s="4">
        <v>1</v>
      </c>
      <c r="I37" s="4">
        <v>1</v>
      </c>
      <c r="J37" s="4">
        <v>0</v>
      </c>
      <c r="K37" s="4">
        <v>4</v>
      </c>
      <c r="L37" s="4">
        <v>0</v>
      </c>
      <c r="M37" s="4">
        <v>6</v>
      </c>
      <c r="N37" s="4">
        <v>3</v>
      </c>
      <c r="O37" s="4">
        <v>820</v>
      </c>
      <c r="P37" s="4">
        <v>55</v>
      </c>
      <c r="Q37" s="4">
        <v>2</v>
      </c>
      <c r="R37" s="4">
        <v>0</v>
      </c>
      <c r="S37" s="4">
        <v>10</v>
      </c>
      <c r="T37" s="4">
        <v>1</v>
      </c>
      <c r="U37" s="4">
        <v>1</v>
      </c>
      <c r="V37" s="4">
        <v>3</v>
      </c>
      <c r="W37" s="4">
        <v>0</v>
      </c>
      <c r="X37" s="4">
        <v>28</v>
      </c>
      <c r="Y37" s="4">
        <v>1</v>
      </c>
      <c r="Z37" s="4">
        <v>3</v>
      </c>
      <c r="AA37" s="4">
        <v>42</v>
      </c>
      <c r="AB37" s="4">
        <v>14</v>
      </c>
      <c r="AC37" s="4">
        <v>10</v>
      </c>
      <c r="AD37" s="4">
        <v>8</v>
      </c>
      <c r="AE37" s="4">
        <v>19</v>
      </c>
    </row>
    <row r="38" spans="1:31">
      <c r="A38" t="s">
        <v>101</v>
      </c>
      <c r="B38" s="4">
        <v>0</v>
      </c>
      <c r="C38" s="4">
        <v>0</v>
      </c>
      <c r="D38" s="4">
        <v>2</v>
      </c>
      <c r="E38" s="4">
        <v>5</v>
      </c>
      <c r="F38" s="4">
        <v>0</v>
      </c>
      <c r="G38" s="4">
        <v>22</v>
      </c>
      <c r="H38" s="4">
        <v>0</v>
      </c>
      <c r="I38" s="4">
        <v>0</v>
      </c>
      <c r="J38" s="4">
        <v>19</v>
      </c>
      <c r="K38" s="4">
        <v>23</v>
      </c>
      <c r="L38" s="4">
        <v>87</v>
      </c>
      <c r="M38" s="4">
        <v>430</v>
      </c>
      <c r="N38" s="4">
        <v>47</v>
      </c>
      <c r="O38" s="4">
        <v>1</v>
      </c>
      <c r="P38" s="4">
        <v>26</v>
      </c>
      <c r="Q38" s="4">
        <v>189</v>
      </c>
      <c r="R38" s="4">
        <v>14</v>
      </c>
      <c r="S38" s="4">
        <v>330</v>
      </c>
      <c r="T38" s="4">
        <v>160</v>
      </c>
      <c r="U38" s="4">
        <v>86</v>
      </c>
      <c r="V38" s="4">
        <v>7</v>
      </c>
      <c r="W38" s="4">
        <v>17</v>
      </c>
      <c r="X38" s="4">
        <v>23</v>
      </c>
      <c r="Y38" s="4">
        <v>120</v>
      </c>
      <c r="Z38" s="4">
        <v>16</v>
      </c>
      <c r="AA38" s="4">
        <v>526</v>
      </c>
      <c r="AB38" s="4">
        <v>283</v>
      </c>
      <c r="AC38" s="4">
        <v>165</v>
      </c>
      <c r="AD38" s="4">
        <v>17</v>
      </c>
      <c r="AE38" s="4">
        <v>101</v>
      </c>
    </row>
    <row r="39" spans="1:31">
      <c r="A39" t="s">
        <v>102</v>
      </c>
      <c r="B39" s="4">
        <v>127</v>
      </c>
      <c r="C39" s="4">
        <v>82</v>
      </c>
      <c r="D39" s="4">
        <v>7</v>
      </c>
      <c r="E39" s="4">
        <v>25</v>
      </c>
      <c r="F39" s="4">
        <v>37</v>
      </c>
      <c r="G39" s="4">
        <v>113</v>
      </c>
      <c r="H39" s="4">
        <v>4</v>
      </c>
      <c r="I39" s="4">
        <v>11</v>
      </c>
      <c r="J39" s="4">
        <v>12</v>
      </c>
      <c r="K39" s="4">
        <v>3</v>
      </c>
      <c r="L39" s="4">
        <v>42</v>
      </c>
      <c r="M39" s="4">
        <v>42</v>
      </c>
      <c r="N39" s="4">
        <v>55</v>
      </c>
      <c r="O39" s="4">
        <v>441</v>
      </c>
      <c r="P39" s="4">
        <v>114</v>
      </c>
      <c r="Q39" s="4">
        <v>135</v>
      </c>
      <c r="R39" s="4">
        <v>123</v>
      </c>
      <c r="S39" s="4">
        <v>25</v>
      </c>
      <c r="T39" s="4">
        <v>28</v>
      </c>
      <c r="U39" s="4">
        <v>146</v>
      </c>
      <c r="V39" s="4">
        <v>75</v>
      </c>
      <c r="W39" s="4">
        <v>123</v>
      </c>
      <c r="X39" s="4">
        <v>35</v>
      </c>
      <c r="Y39" s="4">
        <v>251</v>
      </c>
      <c r="Z39" s="4">
        <v>101</v>
      </c>
      <c r="AA39" s="4">
        <v>94</v>
      </c>
      <c r="AB39" s="4">
        <v>160</v>
      </c>
      <c r="AC39" s="4">
        <v>77</v>
      </c>
      <c r="AD39" s="4">
        <v>138</v>
      </c>
      <c r="AE39" s="4">
        <v>54</v>
      </c>
    </row>
    <row r="40" spans="1:31">
      <c r="A40" t="s">
        <v>103</v>
      </c>
      <c r="B40" s="4">
        <v>51</v>
      </c>
      <c r="C40" s="4">
        <v>41</v>
      </c>
      <c r="D40" s="4">
        <v>3</v>
      </c>
      <c r="E40" s="4">
        <v>14</v>
      </c>
      <c r="F40" s="4">
        <v>57</v>
      </c>
      <c r="G40" s="4">
        <v>8</v>
      </c>
      <c r="H40" s="4">
        <v>0</v>
      </c>
      <c r="I40" s="4">
        <v>44</v>
      </c>
      <c r="J40" s="4">
        <v>5</v>
      </c>
      <c r="K40" s="4">
        <v>0</v>
      </c>
      <c r="L40" s="4">
        <v>442</v>
      </c>
      <c r="M40" s="4">
        <v>202</v>
      </c>
      <c r="N40" s="4">
        <v>279</v>
      </c>
      <c r="O40" s="4">
        <v>49</v>
      </c>
      <c r="P40" s="4">
        <v>27</v>
      </c>
      <c r="Q40" s="4">
        <v>42</v>
      </c>
      <c r="R40" s="4">
        <v>64</v>
      </c>
      <c r="S40" s="4">
        <v>12</v>
      </c>
      <c r="T40" s="4">
        <v>40</v>
      </c>
      <c r="U40" s="4">
        <v>17</v>
      </c>
      <c r="V40" s="4">
        <v>56</v>
      </c>
      <c r="W40" s="4">
        <v>37</v>
      </c>
      <c r="X40" s="4">
        <v>6</v>
      </c>
      <c r="Y40" s="4">
        <v>180</v>
      </c>
      <c r="Z40" s="4">
        <v>40</v>
      </c>
      <c r="AA40" s="4">
        <v>629</v>
      </c>
      <c r="AB40" s="4">
        <v>174</v>
      </c>
      <c r="AC40" s="4">
        <v>6</v>
      </c>
      <c r="AD40" s="4">
        <v>2</v>
      </c>
      <c r="AE40" s="4">
        <v>16</v>
      </c>
    </row>
    <row r="41" spans="1:31">
      <c r="A41" t="s">
        <v>104</v>
      </c>
      <c r="B41" s="4">
        <v>93</v>
      </c>
      <c r="C41" s="4">
        <v>163</v>
      </c>
      <c r="D41" s="4">
        <v>3</v>
      </c>
      <c r="E41" s="4">
        <v>15</v>
      </c>
      <c r="F41" s="4">
        <v>61</v>
      </c>
      <c r="G41" s="4">
        <v>7</v>
      </c>
      <c r="H41" s="4">
        <v>617</v>
      </c>
      <c r="I41" s="4">
        <v>70</v>
      </c>
      <c r="J41" s="4">
        <v>21</v>
      </c>
      <c r="K41" s="4">
        <v>3</v>
      </c>
      <c r="L41" s="4">
        <v>83</v>
      </c>
      <c r="M41" s="4">
        <v>12</v>
      </c>
      <c r="N41" s="4">
        <v>62</v>
      </c>
      <c r="O41" s="4">
        <v>33</v>
      </c>
      <c r="P41" s="4">
        <v>5</v>
      </c>
      <c r="Q41" s="4">
        <v>58</v>
      </c>
      <c r="R41" s="4">
        <v>38</v>
      </c>
      <c r="S41" s="4">
        <v>12</v>
      </c>
      <c r="T41" s="4">
        <v>52</v>
      </c>
      <c r="U41" s="4">
        <v>10</v>
      </c>
      <c r="V41" s="4">
        <v>335</v>
      </c>
      <c r="W41" s="4">
        <v>37</v>
      </c>
      <c r="X41" s="4">
        <v>71</v>
      </c>
      <c r="Y41" s="4">
        <v>260</v>
      </c>
      <c r="Z41" s="4">
        <v>127</v>
      </c>
      <c r="AA41" s="4">
        <v>66</v>
      </c>
      <c r="AB41" s="4">
        <v>42</v>
      </c>
      <c r="AC41" s="4">
        <v>3</v>
      </c>
      <c r="AD41" s="4">
        <v>46</v>
      </c>
      <c r="AE41" s="4">
        <v>117</v>
      </c>
    </row>
    <row r="42" spans="1:31">
      <c r="A42" t="s">
        <v>105</v>
      </c>
      <c r="B42" s="4">
        <v>32</v>
      </c>
      <c r="C42" s="4">
        <v>106</v>
      </c>
      <c r="D42" s="4">
        <v>350</v>
      </c>
      <c r="E42" s="4">
        <v>125</v>
      </c>
      <c r="F42" s="4">
        <v>194</v>
      </c>
      <c r="G42" s="4">
        <v>40</v>
      </c>
      <c r="H42" s="4">
        <v>106</v>
      </c>
      <c r="I42" s="4">
        <v>5</v>
      </c>
      <c r="J42" s="4">
        <v>0</v>
      </c>
      <c r="K42" s="4">
        <v>5</v>
      </c>
      <c r="L42" s="4">
        <v>0</v>
      </c>
      <c r="M42" s="4">
        <v>469</v>
      </c>
      <c r="N42" s="4">
        <v>2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4</v>
      </c>
      <c r="U42" s="4">
        <v>508</v>
      </c>
      <c r="V42" s="4">
        <v>0</v>
      </c>
      <c r="W42" s="4">
        <v>0</v>
      </c>
      <c r="X42" s="4">
        <v>4</v>
      </c>
      <c r="Y42" s="4">
        <v>243</v>
      </c>
      <c r="Z42" s="4">
        <v>1</v>
      </c>
      <c r="AA42" s="4">
        <v>6</v>
      </c>
      <c r="AB42" s="4">
        <v>141</v>
      </c>
      <c r="AC42" s="4">
        <v>1</v>
      </c>
      <c r="AD42" s="4">
        <v>0</v>
      </c>
      <c r="AE42" s="4">
        <v>51</v>
      </c>
    </row>
    <row r="43" spans="1:31">
      <c r="A43" t="s">
        <v>106</v>
      </c>
      <c r="B43" s="4">
        <v>64</v>
      </c>
      <c r="C43" s="4">
        <v>143</v>
      </c>
      <c r="D43" s="4">
        <v>5</v>
      </c>
      <c r="E43" s="4">
        <v>116</v>
      </c>
      <c r="F43" s="4">
        <v>53</v>
      </c>
      <c r="G43" s="4">
        <v>0</v>
      </c>
      <c r="H43" s="4">
        <v>5</v>
      </c>
      <c r="I43" s="4">
        <v>61</v>
      </c>
      <c r="J43" s="4">
        <v>8</v>
      </c>
      <c r="K43" s="4">
        <v>6</v>
      </c>
      <c r="L43" s="4">
        <v>160</v>
      </c>
      <c r="M43" s="4">
        <v>0</v>
      </c>
      <c r="N43" s="4">
        <v>82</v>
      </c>
      <c r="O43" s="4">
        <v>152</v>
      </c>
      <c r="P43" s="4">
        <v>0</v>
      </c>
      <c r="Q43" s="4">
        <v>98</v>
      </c>
      <c r="R43" s="4">
        <v>116</v>
      </c>
      <c r="S43" s="4">
        <v>4</v>
      </c>
      <c r="T43" s="4">
        <v>9</v>
      </c>
      <c r="U43" s="4">
        <v>78</v>
      </c>
      <c r="V43" s="4">
        <v>100</v>
      </c>
      <c r="W43" s="4">
        <v>107</v>
      </c>
      <c r="X43" s="4">
        <v>119</v>
      </c>
      <c r="Y43" s="4">
        <v>210</v>
      </c>
      <c r="Z43" s="4">
        <v>67</v>
      </c>
      <c r="AA43" s="4">
        <v>21</v>
      </c>
      <c r="AB43" s="4">
        <v>172</v>
      </c>
      <c r="AC43" s="4">
        <v>71</v>
      </c>
      <c r="AD43" s="4">
        <v>92</v>
      </c>
      <c r="AE43" s="4">
        <v>135</v>
      </c>
    </row>
    <row r="44" spans="1:31">
      <c r="A44" t="s">
        <v>107</v>
      </c>
      <c r="B44" s="4">
        <v>27</v>
      </c>
      <c r="C44" s="4">
        <v>15</v>
      </c>
      <c r="D44" s="4">
        <v>4</v>
      </c>
      <c r="E44" s="4">
        <v>8</v>
      </c>
      <c r="F44" s="4">
        <v>92</v>
      </c>
      <c r="G44" s="4">
        <v>8</v>
      </c>
      <c r="H44" s="4">
        <v>19</v>
      </c>
      <c r="I44" s="4">
        <v>28</v>
      </c>
      <c r="J44" s="4">
        <v>8</v>
      </c>
      <c r="K44" s="4">
        <v>1</v>
      </c>
      <c r="L44" s="4">
        <v>157</v>
      </c>
      <c r="M44" s="4">
        <v>6</v>
      </c>
      <c r="N44" s="4">
        <v>10</v>
      </c>
      <c r="O44" s="4">
        <v>178</v>
      </c>
      <c r="P44" s="4">
        <v>23</v>
      </c>
      <c r="Q44" s="4">
        <v>98</v>
      </c>
      <c r="R44" s="4">
        <v>14</v>
      </c>
      <c r="S44" s="4">
        <v>22</v>
      </c>
      <c r="T44" s="4">
        <v>79</v>
      </c>
      <c r="U44" s="4">
        <v>14</v>
      </c>
      <c r="V44" s="4">
        <v>530</v>
      </c>
      <c r="W44" s="4">
        <v>135</v>
      </c>
      <c r="X44" s="4">
        <v>63</v>
      </c>
      <c r="Y44" s="4">
        <v>132</v>
      </c>
      <c r="Z44" s="4">
        <v>189</v>
      </c>
      <c r="AA44" s="4">
        <v>54</v>
      </c>
      <c r="AB44" s="4">
        <v>67</v>
      </c>
      <c r="AC44" s="4">
        <v>10</v>
      </c>
      <c r="AD44" s="4">
        <v>58</v>
      </c>
      <c r="AE44" s="4">
        <v>95</v>
      </c>
    </row>
    <row r="45" spans="1:31">
      <c r="A45" s="7" t="s">
        <v>108</v>
      </c>
      <c r="B45" s="4">
        <v>126</v>
      </c>
      <c r="C45" s="4">
        <v>81</v>
      </c>
      <c r="D45" s="4">
        <v>25</v>
      </c>
      <c r="E45" s="4">
        <v>54</v>
      </c>
      <c r="F45" s="4">
        <v>62</v>
      </c>
      <c r="G45" s="4">
        <v>79</v>
      </c>
      <c r="H45" s="4">
        <v>14</v>
      </c>
      <c r="I45" s="4">
        <v>8</v>
      </c>
      <c r="J45" s="4">
        <v>12</v>
      </c>
      <c r="K45" s="4">
        <v>7</v>
      </c>
      <c r="L45" s="4">
        <v>65</v>
      </c>
      <c r="M45" s="4">
        <v>26</v>
      </c>
      <c r="N45" s="4">
        <v>46</v>
      </c>
      <c r="O45" s="4">
        <v>133</v>
      </c>
      <c r="P45" s="4">
        <v>74</v>
      </c>
      <c r="Q45" s="4">
        <v>155</v>
      </c>
      <c r="R45" s="4">
        <v>221</v>
      </c>
      <c r="S45" s="4">
        <v>28</v>
      </c>
      <c r="T45" s="4">
        <v>41</v>
      </c>
      <c r="U45" s="4">
        <v>95</v>
      </c>
      <c r="V45" s="4">
        <v>51</v>
      </c>
      <c r="W45" s="4">
        <v>70</v>
      </c>
      <c r="X45" s="4">
        <v>41</v>
      </c>
      <c r="Y45" s="4">
        <v>199</v>
      </c>
      <c r="Z45" s="4">
        <v>96</v>
      </c>
      <c r="AA45" s="4">
        <v>33</v>
      </c>
      <c r="AB45" s="4">
        <v>23</v>
      </c>
      <c r="AC45" s="4">
        <v>61</v>
      </c>
      <c r="AD45" s="4">
        <v>72</v>
      </c>
      <c r="AE45" s="4">
        <v>49</v>
      </c>
    </row>
    <row r="46" spans="1:31">
      <c r="A46" t="s">
        <v>109</v>
      </c>
      <c r="B46" s="4">
        <v>4</v>
      </c>
      <c r="C46" s="4">
        <v>2</v>
      </c>
      <c r="D46" s="4">
        <v>0</v>
      </c>
      <c r="E46" s="4">
        <v>5</v>
      </c>
      <c r="F46" s="4">
        <v>0</v>
      </c>
      <c r="G46" s="4">
        <v>19</v>
      </c>
      <c r="H46" s="4">
        <v>368</v>
      </c>
      <c r="I46" s="4">
        <v>92</v>
      </c>
      <c r="J46" s="4">
        <v>47</v>
      </c>
      <c r="K46" s="4">
        <v>9</v>
      </c>
      <c r="L46" s="4">
        <v>67</v>
      </c>
      <c r="M46" s="4">
        <v>33</v>
      </c>
      <c r="N46" s="4">
        <v>56</v>
      </c>
      <c r="O46" s="4">
        <v>237</v>
      </c>
      <c r="P46" s="4">
        <v>164</v>
      </c>
      <c r="Q46" s="4">
        <v>91</v>
      </c>
      <c r="R46" s="4">
        <v>36</v>
      </c>
      <c r="S46" s="4">
        <v>29</v>
      </c>
      <c r="T46" s="4">
        <v>36</v>
      </c>
      <c r="U46" s="4">
        <v>18</v>
      </c>
      <c r="V46" s="4">
        <v>91</v>
      </c>
      <c r="W46" s="4">
        <v>69</v>
      </c>
      <c r="X46" s="4">
        <v>23</v>
      </c>
      <c r="Y46" s="4">
        <v>53</v>
      </c>
      <c r="Z46" s="4">
        <v>95</v>
      </c>
      <c r="AA46" s="4">
        <v>10</v>
      </c>
      <c r="AB46" s="4">
        <v>114</v>
      </c>
      <c r="AC46" s="4">
        <v>25</v>
      </c>
      <c r="AD46" s="4">
        <v>43</v>
      </c>
      <c r="AE46" s="4">
        <v>33</v>
      </c>
    </row>
    <row r="47" spans="1:31">
      <c r="A47" t="s">
        <v>110</v>
      </c>
      <c r="B47" s="4">
        <v>5</v>
      </c>
      <c r="C47" s="4">
        <v>7</v>
      </c>
      <c r="D47" s="4">
        <v>23</v>
      </c>
      <c r="E47" s="4">
        <v>18</v>
      </c>
      <c r="F47" s="4">
        <v>8</v>
      </c>
      <c r="G47" s="4">
        <v>31</v>
      </c>
      <c r="H47" s="4">
        <v>73</v>
      </c>
      <c r="I47" s="4">
        <v>79</v>
      </c>
      <c r="J47" s="4">
        <v>43</v>
      </c>
      <c r="K47" s="4">
        <v>23</v>
      </c>
      <c r="L47" s="4">
        <v>20</v>
      </c>
      <c r="M47" s="4">
        <v>250</v>
      </c>
      <c r="N47" s="4">
        <v>265</v>
      </c>
      <c r="O47" s="4">
        <v>112</v>
      </c>
      <c r="P47" s="4">
        <v>106</v>
      </c>
      <c r="Q47" s="4">
        <v>67</v>
      </c>
      <c r="R47" s="4">
        <v>53</v>
      </c>
      <c r="S47" s="4">
        <v>49</v>
      </c>
      <c r="T47" s="4">
        <v>46</v>
      </c>
      <c r="U47" s="4">
        <v>45</v>
      </c>
      <c r="V47" s="4">
        <v>25</v>
      </c>
      <c r="W47" s="4">
        <v>3</v>
      </c>
      <c r="X47" s="4">
        <v>11</v>
      </c>
      <c r="Y47" s="4">
        <v>33</v>
      </c>
      <c r="Z47" s="4">
        <v>11</v>
      </c>
      <c r="AA47" s="4">
        <v>57</v>
      </c>
      <c r="AB47" s="4">
        <v>101</v>
      </c>
      <c r="AC47" s="4">
        <v>33</v>
      </c>
      <c r="AD47" s="4">
        <v>13</v>
      </c>
      <c r="AE47" s="4">
        <v>10</v>
      </c>
    </row>
    <row r="48" spans="1:31">
      <c r="A48" t="s">
        <v>111</v>
      </c>
      <c r="B48" s="4">
        <v>187</v>
      </c>
      <c r="C48" s="4">
        <v>187</v>
      </c>
      <c r="D48" s="4">
        <v>34</v>
      </c>
      <c r="E48" s="4">
        <v>53</v>
      </c>
      <c r="F48" s="4">
        <v>129</v>
      </c>
      <c r="G48" s="4">
        <v>4</v>
      </c>
      <c r="H48" s="4">
        <v>4</v>
      </c>
      <c r="I48" s="4">
        <v>12</v>
      </c>
      <c r="J48" s="4">
        <v>3</v>
      </c>
      <c r="K48" s="4">
        <v>2</v>
      </c>
      <c r="L48" s="4">
        <v>17</v>
      </c>
      <c r="M48" s="4">
        <v>12</v>
      </c>
      <c r="N48" s="4">
        <v>18</v>
      </c>
      <c r="O48" s="4">
        <v>173</v>
      </c>
      <c r="P48" s="4">
        <v>7</v>
      </c>
      <c r="Q48" s="4">
        <v>26</v>
      </c>
      <c r="R48" s="4">
        <v>21</v>
      </c>
      <c r="S48" s="4">
        <v>1</v>
      </c>
      <c r="T48" s="4">
        <v>11</v>
      </c>
      <c r="U48" s="4">
        <v>7</v>
      </c>
      <c r="V48" s="4">
        <v>127</v>
      </c>
      <c r="W48" s="4">
        <v>100</v>
      </c>
      <c r="X48" s="4">
        <v>15</v>
      </c>
      <c r="Y48" s="4">
        <v>151</v>
      </c>
      <c r="Z48" s="4">
        <v>23</v>
      </c>
      <c r="AA48" s="4">
        <v>35</v>
      </c>
      <c r="AB48" s="4">
        <v>24</v>
      </c>
      <c r="AC48" s="4">
        <v>31</v>
      </c>
      <c r="AD48" s="4">
        <v>29</v>
      </c>
      <c r="AE48" s="4">
        <v>15</v>
      </c>
    </row>
    <row r="49" spans="1:31">
      <c r="A49" t="s">
        <v>112</v>
      </c>
      <c r="B49" s="4">
        <v>111</v>
      </c>
      <c r="C49" s="4">
        <v>18</v>
      </c>
      <c r="D49" s="4">
        <v>2</v>
      </c>
      <c r="E49" s="4">
        <v>45</v>
      </c>
      <c r="F49" s="4">
        <v>3</v>
      </c>
      <c r="G49" s="4">
        <v>24</v>
      </c>
      <c r="H49" s="4">
        <v>1</v>
      </c>
      <c r="I49" s="4">
        <v>44</v>
      </c>
      <c r="J49" s="4">
        <v>2</v>
      </c>
      <c r="K49" s="4">
        <v>19</v>
      </c>
      <c r="L49" s="4">
        <v>39</v>
      </c>
      <c r="M49" s="4">
        <v>43</v>
      </c>
      <c r="N49" s="4">
        <v>26</v>
      </c>
      <c r="O49" s="4">
        <v>12</v>
      </c>
      <c r="P49" s="4">
        <v>2</v>
      </c>
      <c r="Q49" s="4">
        <v>80</v>
      </c>
      <c r="R49" s="4">
        <v>67</v>
      </c>
      <c r="S49" s="4">
        <v>45</v>
      </c>
      <c r="T49" s="4">
        <v>43</v>
      </c>
      <c r="U49" s="4">
        <v>18</v>
      </c>
      <c r="V49" s="4">
        <v>61</v>
      </c>
      <c r="W49" s="4">
        <v>34</v>
      </c>
      <c r="X49" s="4">
        <v>53</v>
      </c>
      <c r="Y49" s="4">
        <v>106</v>
      </c>
      <c r="Z49" s="4">
        <v>34</v>
      </c>
      <c r="AA49" s="4">
        <v>22</v>
      </c>
      <c r="AB49" s="4">
        <v>376</v>
      </c>
      <c r="AC49" s="4">
        <v>5</v>
      </c>
      <c r="AD49" s="4">
        <v>51</v>
      </c>
      <c r="AE49" s="4">
        <v>36</v>
      </c>
    </row>
    <row r="50" spans="1:31">
      <c r="A50" t="s">
        <v>113</v>
      </c>
      <c r="B50" s="4">
        <v>19</v>
      </c>
      <c r="C50" s="4">
        <v>11</v>
      </c>
      <c r="D50" s="4">
        <v>17</v>
      </c>
      <c r="E50" s="4">
        <v>48</v>
      </c>
      <c r="F50" s="4">
        <v>7</v>
      </c>
      <c r="G50" s="4">
        <v>29</v>
      </c>
      <c r="H50" s="4">
        <v>73</v>
      </c>
      <c r="I50" s="4">
        <v>81</v>
      </c>
      <c r="J50" s="4">
        <v>64</v>
      </c>
      <c r="K50" s="4">
        <v>6</v>
      </c>
      <c r="L50" s="4">
        <v>12</v>
      </c>
      <c r="M50" s="4">
        <v>65</v>
      </c>
      <c r="N50" s="4">
        <v>39</v>
      </c>
      <c r="O50" s="4">
        <v>148</v>
      </c>
      <c r="P50" s="4">
        <v>47</v>
      </c>
      <c r="Q50" s="4">
        <v>71</v>
      </c>
      <c r="R50" s="4">
        <v>67</v>
      </c>
      <c r="S50" s="4">
        <v>125</v>
      </c>
      <c r="T50" s="4">
        <v>24</v>
      </c>
      <c r="U50" s="4">
        <v>43</v>
      </c>
      <c r="V50" s="4">
        <v>54</v>
      </c>
      <c r="W50" s="4">
        <v>29</v>
      </c>
      <c r="X50" s="4">
        <v>10</v>
      </c>
      <c r="Y50" s="4">
        <v>62</v>
      </c>
      <c r="Z50" s="4">
        <v>26</v>
      </c>
      <c r="AA50" s="4">
        <v>55</v>
      </c>
      <c r="AB50" s="4">
        <v>70</v>
      </c>
      <c r="AC50" s="4">
        <v>53</v>
      </c>
      <c r="AD50" s="4">
        <v>22</v>
      </c>
      <c r="AE50" s="4">
        <v>21</v>
      </c>
    </row>
    <row r="51" spans="1:31">
      <c r="A51" t="s">
        <v>114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237</v>
      </c>
      <c r="AC51" s="4">
        <v>1118</v>
      </c>
      <c r="AD51" s="4">
        <v>19</v>
      </c>
      <c r="AE51" s="4">
        <v>2</v>
      </c>
    </row>
    <row r="52" spans="1:31">
      <c r="A52" t="s">
        <v>115</v>
      </c>
      <c r="B52" s="4"/>
      <c r="C52" s="4"/>
      <c r="D52" s="4"/>
      <c r="E52" s="4"/>
      <c r="F52" s="4">
        <f>SUM(B51:F51)</f>
        <v>0</v>
      </c>
      <c r="G52" s="4"/>
      <c r="H52" s="4"/>
      <c r="I52" s="4"/>
      <c r="J52" s="4"/>
      <c r="K52" s="4">
        <f>SUM(G51:K51)</f>
        <v>0</v>
      </c>
      <c r="L52" s="4"/>
      <c r="M52" s="4"/>
      <c r="N52" s="4"/>
      <c r="O52" s="4"/>
      <c r="P52" s="4">
        <f>SUM(L51:P51)</f>
        <v>0</v>
      </c>
      <c r="Q52" s="4"/>
      <c r="R52" s="4"/>
      <c r="S52" s="4"/>
      <c r="T52" s="4"/>
      <c r="U52" s="4">
        <f>SUM(Q51:U51)</f>
        <v>0</v>
      </c>
      <c r="V52" s="4"/>
      <c r="W52" s="4"/>
      <c r="X52" s="4"/>
      <c r="Y52" s="4"/>
      <c r="Z52" s="4">
        <f>SUM(V51:Z51)</f>
        <v>0</v>
      </c>
      <c r="AA52" s="4"/>
      <c r="AB52" s="4"/>
      <c r="AC52" s="4"/>
      <c r="AD52" s="4"/>
      <c r="AE52" s="4">
        <f>SUM(AA51:AE51)</f>
        <v>1376</v>
      </c>
    </row>
    <row r="53" spans="1:31">
      <c r="A53" s="7" t="s">
        <v>116</v>
      </c>
      <c r="B53" s="4">
        <v>36</v>
      </c>
      <c r="C53" s="4">
        <v>35</v>
      </c>
      <c r="D53" s="4">
        <v>8</v>
      </c>
      <c r="E53" s="4">
        <v>40</v>
      </c>
      <c r="F53" s="4">
        <v>71</v>
      </c>
      <c r="G53" s="4">
        <v>4</v>
      </c>
      <c r="H53" s="4">
        <v>67</v>
      </c>
      <c r="I53" s="4">
        <v>35</v>
      </c>
      <c r="J53" s="4">
        <v>4</v>
      </c>
      <c r="K53" s="4">
        <v>2</v>
      </c>
      <c r="L53" s="4">
        <v>6</v>
      </c>
      <c r="M53" s="4">
        <v>38</v>
      </c>
      <c r="N53" s="4">
        <v>19</v>
      </c>
      <c r="O53" s="4">
        <v>437</v>
      </c>
      <c r="P53" s="4">
        <v>15</v>
      </c>
      <c r="Q53" s="4">
        <v>5</v>
      </c>
      <c r="R53" s="4">
        <v>18</v>
      </c>
      <c r="S53" s="4">
        <v>5</v>
      </c>
      <c r="T53" s="4">
        <v>7</v>
      </c>
      <c r="U53" s="4">
        <v>2</v>
      </c>
      <c r="V53" s="4">
        <v>222</v>
      </c>
      <c r="W53" s="4">
        <v>82</v>
      </c>
      <c r="X53" s="4">
        <v>9</v>
      </c>
      <c r="Y53" s="4">
        <v>56</v>
      </c>
      <c r="Z53" s="4">
        <v>34</v>
      </c>
      <c r="AA53" s="4">
        <v>22</v>
      </c>
      <c r="AB53" s="4">
        <v>0</v>
      </c>
      <c r="AC53" s="4">
        <v>8</v>
      </c>
      <c r="AD53" s="4">
        <v>7</v>
      </c>
      <c r="AE53" s="4">
        <v>8</v>
      </c>
    </row>
    <row r="54" spans="1:31">
      <c r="A54" s="7" t="s">
        <v>115</v>
      </c>
      <c r="B54" s="4"/>
      <c r="C54" s="4"/>
      <c r="D54" s="4"/>
      <c r="E54" s="4"/>
      <c r="F54" s="4">
        <f>SUM(B53:F53)</f>
        <v>190</v>
      </c>
      <c r="G54" s="4"/>
      <c r="H54" s="4"/>
      <c r="I54" s="4"/>
      <c r="J54" s="4"/>
      <c r="K54" s="4">
        <f>SUM(G53:K53)</f>
        <v>112</v>
      </c>
      <c r="L54" s="4"/>
      <c r="M54" s="4"/>
      <c r="N54" s="4"/>
      <c r="O54" s="4"/>
      <c r="P54" s="4">
        <f>SUM(L53:P53)</f>
        <v>515</v>
      </c>
      <c r="Q54" s="4"/>
      <c r="R54" s="4"/>
      <c r="S54" s="4"/>
      <c r="T54" s="4"/>
      <c r="U54" s="4">
        <f>SUM(Q53:U53)</f>
        <v>37</v>
      </c>
      <c r="V54" s="4"/>
      <c r="W54" s="4"/>
      <c r="X54" s="4"/>
      <c r="Y54" s="4"/>
      <c r="Z54" s="4">
        <f>SUM(V53:Z53)</f>
        <v>403</v>
      </c>
      <c r="AA54" s="4"/>
      <c r="AB54" s="4"/>
      <c r="AC54" s="4"/>
      <c r="AD54" s="4"/>
      <c r="AE54" s="4">
        <f>SUM(AA53:AE53)</f>
        <v>45</v>
      </c>
    </row>
  </sheetData>
  <mergeCells count="6">
    <mergeCell ref="B1:F1"/>
    <mergeCell ref="G1:K1"/>
    <mergeCell ref="L1:P1"/>
    <mergeCell ref="Q1:U1"/>
    <mergeCell ref="V1:Z1"/>
    <mergeCell ref="AA1:AE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workbookViewId="0">
      <selection activeCell="C28" sqref="C28"/>
    </sheetView>
  </sheetViews>
  <sheetFormatPr defaultColWidth="9" defaultRowHeight="14.25"/>
  <cols>
    <col min="1" max="18" width="8.66666666666667" style="3"/>
    <col min="19" max="16384" width="8.66666666666667" style="1"/>
  </cols>
  <sheetData>
    <row r="1" spans="1:18">
      <c r="A1" s="6" t="s">
        <v>117</v>
      </c>
      <c r="B1" s="6" t="s">
        <v>118</v>
      </c>
      <c r="C1" s="6" t="s">
        <v>119</v>
      </c>
      <c r="D1" s="6" t="s">
        <v>120</v>
      </c>
      <c r="E1" s="6" t="s">
        <v>121</v>
      </c>
      <c r="F1" s="6" t="s">
        <v>122</v>
      </c>
      <c r="G1" s="6" t="s">
        <v>123</v>
      </c>
      <c r="H1" s="6" t="s">
        <v>124</v>
      </c>
      <c r="I1" s="6" t="s">
        <v>125</v>
      </c>
      <c r="J1" s="6" t="s">
        <v>126</v>
      </c>
      <c r="K1" s="6" t="s">
        <v>127</v>
      </c>
      <c r="L1" s="6" t="s">
        <v>128</v>
      </c>
      <c r="M1" s="6" t="s">
        <v>129</v>
      </c>
      <c r="N1" s="6" t="s">
        <v>130</v>
      </c>
      <c r="O1" s="6" t="s">
        <v>131</v>
      </c>
      <c r="P1" s="6" t="s">
        <v>132</v>
      </c>
      <c r="Q1" s="6" t="s">
        <v>133</v>
      </c>
      <c r="R1" s="6" t="s">
        <v>134</v>
      </c>
    </row>
    <row r="2" spans="1:18">
      <c r="A2" s="6" t="s">
        <v>135</v>
      </c>
      <c r="B2" s="6">
        <v>-0.248484848485</v>
      </c>
      <c r="C2" s="6">
        <v>-0.236363636364</v>
      </c>
      <c r="D2" s="6">
        <v>0.0181818181818</v>
      </c>
      <c r="E2" s="6">
        <v>-0.393939393939</v>
      </c>
      <c r="F2" s="6">
        <v>0.10303030303</v>
      </c>
      <c r="G2" s="6">
        <v>0.345454545455</v>
      </c>
      <c r="H2" s="6">
        <v>-0.00606060606061</v>
      </c>
      <c r="I2" s="6">
        <v>-0.418181818182</v>
      </c>
      <c r="J2" s="6">
        <v>-0.284848484848</v>
      </c>
      <c r="K2" s="6">
        <v>-0.0666666666667</v>
      </c>
      <c r="L2" s="6">
        <v>-0.151515151515</v>
      </c>
      <c r="M2" s="6">
        <v>-0.515151515152</v>
      </c>
      <c r="N2" s="6">
        <v>-0.527272727273</v>
      </c>
      <c r="O2" s="6">
        <v>0.0666666666667</v>
      </c>
      <c r="P2" s="6">
        <v>-0.224242424242</v>
      </c>
      <c r="Q2" s="6">
        <v>0.0666666666667</v>
      </c>
      <c r="R2" s="6">
        <v>-0.030303030303</v>
      </c>
    </row>
    <row r="3" spans="1:18">
      <c r="A3" s="6" t="s">
        <v>136</v>
      </c>
      <c r="B3" s="6">
        <v>-0.187878787879</v>
      </c>
      <c r="C3" s="6">
        <v>0.50303030303</v>
      </c>
      <c r="D3" s="6">
        <v>0.309090909091</v>
      </c>
      <c r="E3" s="6">
        <v>0.0909090909091</v>
      </c>
      <c r="F3" s="6">
        <v>-0.224242424242</v>
      </c>
      <c r="G3" s="6">
        <v>-0.139393939394</v>
      </c>
      <c r="H3" s="6">
        <v>-0.369696969697</v>
      </c>
      <c r="I3" s="6">
        <v>-0.0424242424242</v>
      </c>
      <c r="J3" s="6">
        <v>0.321212121212</v>
      </c>
      <c r="K3" s="6">
        <v>-0.539393939394</v>
      </c>
      <c r="L3" s="6">
        <v>0.430303030303</v>
      </c>
      <c r="M3" s="6">
        <v>-0.0545454545455</v>
      </c>
      <c r="N3" s="6">
        <v>0.127272727273</v>
      </c>
      <c r="O3" s="6">
        <v>0.430303030303</v>
      </c>
      <c r="P3" s="6">
        <v>0.381818181818</v>
      </c>
      <c r="Q3" s="6">
        <v>0.539393939394</v>
      </c>
      <c r="R3" s="6">
        <v>-0.248484848485</v>
      </c>
    </row>
    <row r="4" spans="1:18">
      <c r="A4" s="6" t="s">
        <v>137</v>
      </c>
      <c r="B4" s="6">
        <v>0.393939393939</v>
      </c>
      <c r="C4" s="6">
        <v>-0.2</v>
      </c>
      <c r="D4" s="6">
        <v>-0.284848484848</v>
      </c>
      <c r="E4" s="6">
        <v>0.10303030303</v>
      </c>
      <c r="F4" s="6">
        <v>0.163636363636</v>
      </c>
      <c r="G4" s="6">
        <v>0.2</v>
      </c>
      <c r="H4" s="6">
        <v>0.369696969697</v>
      </c>
      <c r="I4" s="6">
        <v>0.175757575758</v>
      </c>
      <c r="J4" s="6">
        <v>-0.2</v>
      </c>
      <c r="K4" s="6">
        <v>0.442424242424</v>
      </c>
      <c r="L4" s="6">
        <v>-0.393939393939</v>
      </c>
      <c r="M4" s="6">
        <v>0.0424242424242</v>
      </c>
      <c r="N4" s="6">
        <v>0.0181818181818</v>
      </c>
      <c r="O4" s="6">
        <v>-0.224242424242</v>
      </c>
      <c r="P4" s="6">
        <v>-0.248484848485</v>
      </c>
      <c r="Q4" s="6">
        <v>-0.527272727273</v>
      </c>
      <c r="R4" s="6">
        <v>0.587878787879</v>
      </c>
    </row>
    <row r="5" spans="1:18">
      <c r="A5" s="6" t="s">
        <v>138</v>
      </c>
      <c r="B5" s="6">
        <v>0.6</v>
      </c>
      <c r="C5" s="6">
        <v>0.115151515152</v>
      </c>
      <c r="D5" s="6">
        <v>0.236363636364</v>
      </c>
      <c r="E5" s="6">
        <v>-0.127272727273</v>
      </c>
      <c r="F5" s="6">
        <v>-0.260606060606</v>
      </c>
      <c r="G5" s="6">
        <v>-0.0424242424242</v>
      </c>
      <c r="H5" s="6">
        <v>-0.127272727273</v>
      </c>
      <c r="I5" s="6">
        <v>0.224242424242</v>
      </c>
      <c r="J5" s="6">
        <v>0.0424242424242</v>
      </c>
      <c r="K5" s="6">
        <v>-0.0545454545455</v>
      </c>
      <c r="L5" s="6">
        <v>0.115151515152</v>
      </c>
      <c r="M5" s="6">
        <v>0.030303030303</v>
      </c>
      <c r="N5" s="6">
        <v>-0.0787878787879</v>
      </c>
      <c r="O5" s="6">
        <v>0.284848484848</v>
      </c>
      <c r="P5" s="6">
        <v>-0.0181818181818</v>
      </c>
      <c r="Q5" s="6">
        <v>0.115151515152</v>
      </c>
      <c r="R5" s="6">
        <v>0.406060606061</v>
      </c>
    </row>
    <row r="6" spans="1:18">
      <c r="A6" s="6" t="s">
        <v>139</v>
      </c>
      <c r="B6" s="6">
        <v>-0.236363636364</v>
      </c>
      <c r="C6" s="6">
        <v>0.430303030303</v>
      </c>
      <c r="D6" s="6">
        <v>0.369696969697</v>
      </c>
      <c r="E6" s="6">
        <v>0.163636363636</v>
      </c>
      <c r="F6" s="6">
        <v>-0.309090909091</v>
      </c>
      <c r="G6" s="6">
        <v>-0.139393939394</v>
      </c>
      <c r="H6" s="6">
        <v>-0.442424242424</v>
      </c>
      <c r="I6" s="6">
        <v>-0.127272727273</v>
      </c>
      <c r="J6" s="6">
        <v>0.151515151515</v>
      </c>
      <c r="K6" s="6">
        <v>-0.6</v>
      </c>
      <c r="L6" s="6">
        <v>0.454545454545</v>
      </c>
      <c r="M6" s="6">
        <v>-0.0787878787879</v>
      </c>
      <c r="N6" s="6">
        <v>0.0909090909091</v>
      </c>
      <c r="O6" s="6">
        <v>0.357575757576</v>
      </c>
      <c r="P6" s="6">
        <v>0.309090909091</v>
      </c>
      <c r="Q6" s="6">
        <v>0.478787878788</v>
      </c>
      <c r="R6" s="6">
        <v>-0.151515151515</v>
      </c>
    </row>
    <row r="7" spans="1:18">
      <c r="A7" s="6" t="s">
        <v>140</v>
      </c>
      <c r="B7" s="6">
        <v>-0.212121212121</v>
      </c>
      <c r="C7" s="6">
        <v>-0.648484848485</v>
      </c>
      <c r="D7" s="6">
        <v>-0.527272727273</v>
      </c>
      <c r="E7" s="6">
        <v>-0.0545454545455</v>
      </c>
      <c r="F7" s="6">
        <v>0.50303030303</v>
      </c>
      <c r="G7" s="6">
        <v>0.50303030303</v>
      </c>
      <c r="H7" s="6">
        <v>0.551515151515</v>
      </c>
      <c r="I7" s="6">
        <v>-0.442424242424</v>
      </c>
      <c r="J7" s="6">
        <v>-0.709090909091</v>
      </c>
      <c r="K7" s="6">
        <v>0.563636363636</v>
      </c>
      <c r="L7" s="6">
        <v>-0.684848484848</v>
      </c>
      <c r="M7" s="6">
        <v>-0.418181818182</v>
      </c>
      <c r="N7" s="6">
        <v>-0.345454545455</v>
      </c>
      <c r="O7" s="6">
        <v>-0.527272727273</v>
      </c>
      <c r="P7" s="6">
        <v>-0.709090909091</v>
      </c>
      <c r="Q7" s="6">
        <v>-0.769696969697</v>
      </c>
      <c r="R7" s="6">
        <v>0.333333333333</v>
      </c>
    </row>
    <row r="8" spans="1:18">
      <c r="A8" s="6" t="s">
        <v>141</v>
      </c>
      <c r="B8" s="6">
        <v>0.29696969697</v>
      </c>
      <c r="C8" s="6">
        <v>0.00606060606061</v>
      </c>
      <c r="D8" s="6">
        <v>-0.393939393939</v>
      </c>
      <c r="E8" s="6">
        <v>-0.2</v>
      </c>
      <c r="F8" s="6">
        <v>0.248484848485</v>
      </c>
      <c r="G8" s="6">
        <v>0.284848484848</v>
      </c>
      <c r="H8" s="6">
        <v>0.490909090909</v>
      </c>
      <c r="I8" s="6">
        <v>-0.0424242424242</v>
      </c>
      <c r="J8" s="6">
        <v>-0.151515151515</v>
      </c>
      <c r="K8" s="6">
        <v>0.442424242424</v>
      </c>
      <c r="L8" s="6">
        <v>-0.248484848485</v>
      </c>
      <c r="M8" s="6">
        <v>-0.236363636364</v>
      </c>
      <c r="N8" s="6">
        <v>-0.163636363636</v>
      </c>
      <c r="O8" s="6">
        <v>-0.115151515152</v>
      </c>
      <c r="P8" s="6">
        <v>-0.248484848485</v>
      </c>
      <c r="Q8" s="6">
        <v>-0.442424242424</v>
      </c>
      <c r="R8" s="6">
        <v>0.345454545455</v>
      </c>
    </row>
    <row r="9" spans="1:18">
      <c r="A9" s="6" t="s">
        <v>142</v>
      </c>
      <c r="B9" s="6">
        <v>0.284848484848</v>
      </c>
      <c r="C9" s="6">
        <v>0.745454545455</v>
      </c>
      <c r="D9" s="6">
        <v>0.393939393939</v>
      </c>
      <c r="E9" s="6">
        <v>0.442424242424</v>
      </c>
      <c r="F9" s="6">
        <v>-0.539393939394</v>
      </c>
      <c r="G9" s="6">
        <v>-0.6</v>
      </c>
      <c r="H9" s="6">
        <v>-0.478787878788</v>
      </c>
      <c r="I9" s="6">
        <v>0.539393939394</v>
      </c>
      <c r="J9" s="6">
        <v>0.757575757576</v>
      </c>
      <c r="K9" s="6">
        <v>-0.684848484848</v>
      </c>
      <c r="L9" s="6">
        <v>0.527272727273</v>
      </c>
      <c r="M9" s="6">
        <v>0.624242424242</v>
      </c>
      <c r="N9" s="6">
        <v>0.781818181818</v>
      </c>
      <c r="O9" s="6">
        <v>0.551515151515</v>
      </c>
      <c r="P9" s="6">
        <v>0.648484848485</v>
      </c>
      <c r="Q9" s="6">
        <v>0.684848484848</v>
      </c>
      <c r="R9" s="6">
        <v>-0.115151515152</v>
      </c>
    </row>
    <row r="10" spans="1:18">
      <c r="A10" s="6" t="s">
        <v>143</v>
      </c>
      <c r="B10" s="6">
        <v>-0.369696969697</v>
      </c>
      <c r="C10" s="6">
        <v>-0.260606060606</v>
      </c>
      <c r="D10" s="6">
        <v>-0.163636363636</v>
      </c>
      <c r="E10" s="6">
        <v>0.0545454545455</v>
      </c>
      <c r="F10" s="6">
        <v>-0.0424242424242</v>
      </c>
      <c r="G10" s="6">
        <v>0.260606060606</v>
      </c>
      <c r="H10" s="6">
        <v>0.151515151515</v>
      </c>
      <c r="I10" s="6">
        <v>-0.345454545455</v>
      </c>
      <c r="J10" s="6">
        <v>-0.393939393939</v>
      </c>
      <c r="K10" s="6">
        <v>-0.030303030303</v>
      </c>
      <c r="L10" s="6">
        <v>-0.163636363636</v>
      </c>
      <c r="M10" s="6">
        <v>-0.333333333333</v>
      </c>
      <c r="N10" s="6">
        <v>-0.381818181818</v>
      </c>
      <c r="O10" s="6">
        <v>-0.163636363636</v>
      </c>
      <c r="P10" s="6">
        <v>-0.0424242424242</v>
      </c>
      <c r="Q10" s="6">
        <v>-0.345454545455</v>
      </c>
      <c r="R10" s="6">
        <v>0.0666666666667</v>
      </c>
    </row>
    <row r="11" spans="1:18">
      <c r="A11" s="6" t="s">
        <v>144</v>
      </c>
      <c r="B11" s="6">
        <v>-0.393939393939</v>
      </c>
      <c r="C11" s="6">
        <v>-0.757575757576</v>
      </c>
      <c r="D11" s="6">
        <v>-0.672727272727</v>
      </c>
      <c r="E11" s="6">
        <v>-0.260606060606</v>
      </c>
      <c r="F11" s="6">
        <v>0.806060606061</v>
      </c>
      <c r="G11" s="6">
        <v>0.757575757576</v>
      </c>
      <c r="H11" s="6">
        <v>0.69696969697</v>
      </c>
      <c r="I11" s="6">
        <v>-0.6</v>
      </c>
      <c r="J11" s="6">
        <v>-0.818181818182</v>
      </c>
      <c r="K11" s="6">
        <v>0.793939393939</v>
      </c>
      <c r="L11" s="6">
        <v>-0.854545454545</v>
      </c>
      <c r="M11" s="6">
        <v>-0.636363636364</v>
      </c>
      <c r="N11" s="6">
        <v>-0.527272727273</v>
      </c>
      <c r="O11" s="6">
        <v>-0.709090909091</v>
      </c>
      <c r="P11" s="6">
        <v>-0.842424242424</v>
      </c>
      <c r="Q11" s="6">
        <v>-0.878787878788</v>
      </c>
      <c r="R11" s="6">
        <v>0.333333333333</v>
      </c>
    </row>
    <row r="12" spans="1:18">
      <c r="A12" s="6" t="s">
        <v>145</v>
      </c>
      <c r="B12" s="6">
        <v>-0.6</v>
      </c>
      <c r="C12" s="6">
        <v>-0.684848484848</v>
      </c>
      <c r="D12" s="6">
        <v>-0.672727272727</v>
      </c>
      <c r="E12" s="6">
        <v>-0.539393939394</v>
      </c>
      <c r="F12" s="6">
        <v>0.636363636364</v>
      </c>
      <c r="G12" s="6">
        <v>0.575757575758</v>
      </c>
      <c r="H12" s="6">
        <v>0.660606060606</v>
      </c>
      <c r="I12" s="6">
        <v>-0.90303030303</v>
      </c>
      <c r="J12" s="6">
        <v>-0.818181818182</v>
      </c>
      <c r="K12" s="6">
        <v>0.551515151515</v>
      </c>
      <c r="L12" s="6">
        <v>-0.575757575758</v>
      </c>
      <c r="M12" s="6">
        <v>-0.781818181818</v>
      </c>
      <c r="N12" s="6">
        <v>-0.672727272727</v>
      </c>
      <c r="O12" s="6">
        <v>-0.575757575758</v>
      </c>
      <c r="P12" s="6">
        <v>-0.866666666667</v>
      </c>
      <c r="Q12" s="6">
        <v>-0.660606060606</v>
      </c>
      <c r="R12" s="6">
        <v>-0.224242424242</v>
      </c>
    </row>
    <row r="13" spans="1:18">
      <c r="A13" s="6" t="s">
        <v>146</v>
      </c>
      <c r="B13" s="6">
        <v>0.10303030303</v>
      </c>
      <c r="C13" s="6">
        <v>-0.0909090909091</v>
      </c>
      <c r="D13" s="6">
        <v>0.0181818181818</v>
      </c>
      <c r="E13" s="6">
        <v>0.333333333333</v>
      </c>
      <c r="F13" s="6">
        <v>-0.030303030303</v>
      </c>
      <c r="G13" s="6">
        <v>-0.0909090909091</v>
      </c>
      <c r="H13" s="6">
        <v>-0.00606060606061</v>
      </c>
      <c r="I13" s="6">
        <v>0.212121212121</v>
      </c>
      <c r="J13" s="6">
        <v>-0.10303030303</v>
      </c>
      <c r="K13" s="6">
        <v>0.187878787879</v>
      </c>
      <c r="L13" s="6">
        <v>-0.00606060606061</v>
      </c>
      <c r="M13" s="6">
        <v>0.272727272727</v>
      </c>
      <c r="N13" s="6">
        <v>0.175757575758</v>
      </c>
      <c r="O13" s="6">
        <v>-0.272727272727</v>
      </c>
      <c r="P13" s="6">
        <v>0.030303030303</v>
      </c>
      <c r="Q13" s="6">
        <v>-0.284848484848</v>
      </c>
      <c r="R13" s="6">
        <v>0.248484848485</v>
      </c>
    </row>
    <row r="14" spans="1:18">
      <c r="A14" s="6" t="s">
        <v>147</v>
      </c>
      <c r="B14" s="6">
        <v>0.0666666666667</v>
      </c>
      <c r="C14" s="6">
        <v>-0.6</v>
      </c>
      <c r="D14" s="6">
        <v>-0.0666666666667</v>
      </c>
      <c r="E14" s="6">
        <v>0.236363636364</v>
      </c>
      <c r="F14" s="6">
        <v>0.248484848485</v>
      </c>
      <c r="G14" s="6">
        <v>0.309090909091</v>
      </c>
      <c r="H14" s="6">
        <v>0.139393939394</v>
      </c>
      <c r="I14" s="6">
        <v>-0.0181818181818</v>
      </c>
      <c r="J14" s="6">
        <v>-0.406060606061</v>
      </c>
      <c r="K14" s="6">
        <v>0.309090909091</v>
      </c>
      <c r="L14" s="6">
        <v>-0.551515151515</v>
      </c>
      <c r="M14" s="6">
        <v>-0.127272727273</v>
      </c>
      <c r="N14" s="6">
        <v>-0.224242424242</v>
      </c>
      <c r="O14" s="6">
        <v>-0.139393939394</v>
      </c>
      <c r="P14" s="6">
        <v>-0.369696969697</v>
      </c>
      <c r="Q14" s="6">
        <v>-0.418181818182</v>
      </c>
      <c r="R14" s="6">
        <v>0.430303030303</v>
      </c>
    </row>
    <row r="15" spans="1:18">
      <c r="A15" s="6" t="s">
        <v>148</v>
      </c>
      <c r="B15" s="6">
        <v>-0.139818275046</v>
      </c>
      <c r="C15" s="6">
        <v>0.534956878438</v>
      </c>
      <c r="D15" s="6">
        <v>0.407296714266</v>
      </c>
      <c r="E15" s="6">
        <v>0.407296714266</v>
      </c>
      <c r="F15" s="6">
        <v>-0.45592915776</v>
      </c>
      <c r="G15" s="6">
        <v>-0.480245379507</v>
      </c>
      <c r="H15" s="6">
        <v>-0.498482545818</v>
      </c>
      <c r="I15" s="6">
        <v>0.194529773978</v>
      </c>
      <c r="J15" s="6">
        <v>0.413375769702</v>
      </c>
      <c r="K15" s="6">
        <v>-0.601826488243</v>
      </c>
      <c r="L15" s="6">
        <v>0.62614270999</v>
      </c>
      <c r="M15" s="6">
        <v>0.358664270771</v>
      </c>
      <c r="N15" s="6">
        <v>0.425533880576</v>
      </c>
      <c r="O15" s="6">
        <v>0.310031827277</v>
      </c>
      <c r="P15" s="6">
        <v>0.571431211059</v>
      </c>
      <c r="Q15" s="6">
        <v>0.504561601254</v>
      </c>
      <c r="R15" s="6">
        <v>-0.340427104461</v>
      </c>
    </row>
    <row r="16" spans="1:18">
      <c r="A16" s="6" t="s">
        <v>149</v>
      </c>
      <c r="B16" s="6">
        <v>0.0909090909091</v>
      </c>
      <c r="C16" s="6">
        <v>0.357575757576</v>
      </c>
      <c r="D16" s="6">
        <v>0.030303030303</v>
      </c>
      <c r="E16" s="6">
        <v>0.369696969697</v>
      </c>
      <c r="F16" s="6">
        <v>0.030303030303</v>
      </c>
      <c r="G16" s="6">
        <v>-0.430303030303</v>
      </c>
      <c r="H16" s="6">
        <v>-0.0909090909091</v>
      </c>
      <c r="I16" s="6">
        <v>0.309090909091</v>
      </c>
      <c r="J16" s="6">
        <v>0.442424242424</v>
      </c>
      <c r="K16" s="6">
        <v>-0.0787878787879</v>
      </c>
      <c r="L16" s="6">
        <v>0.224242424242</v>
      </c>
      <c r="M16" s="6">
        <v>0.478787878788</v>
      </c>
      <c r="N16" s="6">
        <v>0.672727272727</v>
      </c>
      <c r="O16" s="6">
        <v>0.115151515152</v>
      </c>
      <c r="P16" s="6">
        <v>0.163636363636</v>
      </c>
      <c r="Q16" s="6">
        <v>0.236363636364</v>
      </c>
      <c r="R16" s="6">
        <v>-0.309090909091</v>
      </c>
    </row>
    <row r="17" spans="1:18">
      <c r="A17" s="6" t="s">
        <v>150</v>
      </c>
      <c r="B17" s="6">
        <v>0.62614270999</v>
      </c>
      <c r="C17" s="6">
        <v>0.212766940288</v>
      </c>
      <c r="D17" s="6">
        <v>0.620063654554</v>
      </c>
      <c r="E17" s="6">
        <v>0.680854208922</v>
      </c>
      <c r="F17" s="6">
        <v>-0.553194044749</v>
      </c>
      <c r="G17" s="6">
        <v>-0.28571560553</v>
      </c>
      <c r="H17" s="6">
        <v>-0.516719712128</v>
      </c>
      <c r="I17" s="6">
        <v>0.462008213197</v>
      </c>
      <c r="J17" s="6">
        <v>0.158055441357</v>
      </c>
      <c r="K17" s="6">
        <v>-0.480245379507</v>
      </c>
      <c r="L17" s="6">
        <v>0.267478439219</v>
      </c>
      <c r="M17" s="6">
        <v>0.28571560553</v>
      </c>
      <c r="N17" s="6">
        <v>0.231004106598</v>
      </c>
      <c r="O17" s="6">
        <v>0.674775153485</v>
      </c>
      <c r="P17" s="6">
        <v>0.267478439219</v>
      </c>
      <c r="Q17" s="6">
        <v>0.273557494656</v>
      </c>
      <c r="R17" s="6">
        <v>0.510640656691</v>
      </c>
    </row>
    <row r="18" spans="1:18">
      <c r="A18" s="6" t="s">
        <v>151</v>
      </c>
      <c r="B18" s="6">
        <v>-0.00606060606061</v>
      </c>
      <c r="C18" s="6">
        <v>-0.030303030303</v>
      </c>
      <c r="D18" s="6">
        <v>-0.272727272727</v>
      </c>
      <c r="E18" s="6">
        <v>-0.636363636364</v>
      </c>
      <c r="F18" s="6">
        <v>0.248484848485</v>
      </c>
      <c r="G18" s="6">
        <v>0.248484848485</v>
      </c>
      <c r="H18" s="6">
        <v>0.284848484848</v>
      </c>
      <c r="I18" s="6">
        <v>-0.406060606061</v>
      </c>
      <c r="J18" s="6">
        <v>-0.345454545455</v>
      </c>
      <c r="K18" s="6">
        <v>0.333333333333</v>
      </c>
      <c r="L18" s="6">
        <v>-0.030303030303</v>
      </c>
      <c r="M18" s="6">
        <v>-0.381818181818</v>
      </c>
      <c r="N18" s="6">
        <v>-0.29696969697</v>
      </c>
      <c r="O18" s="6">
        <v>-0.345454545455</v>
      </c>
      <c r="P18" s="6">
        <v>-0.478787878788</v>
      </c>
      <c r="Q18" s="6">
        <v>-0.2</v>
      </c>
      <c r="R18" s="6">
        <v>0.0666666666667</v>
      </c>
    </row>
    <row r="19" spans="1:18">
      <c r="A19" s="6" t="s">
        <v>152</v>
      </c>
      <c r="B19" s="6">
        <v>0.333333333333</v>
      </c>
      <c r="C19" s="6">
        <v>0.369696969697</v>
      </c>
      <c r="D19" s="6">
        <v>0.224242424242</v>
      </c>
      <c r="E19" s="6">
        <v>-0.030303030303</v>
      </c>
      <c r="F19" s="6">
        <v>-0.309090909091</v>
      </c>
      <c r="G19" s="6">
        <v>-0.0787878787879</v>
      </c>
      <c r="H19" s="6">
        <v>-0.139393939394</v>
      </c>
      <c r="I19" s="6">
        <v>0.0545454545455</v>
      </c>
      <c r="J19" s="6">
        <v>0.030303030303</v>
      </c>
      <c r="K19" s="6">
        <v>-0.151515151515</v>
      </c>
      <c r="L19" s="6">
        <v>0.418181818182</v>
      </c>
      <c r="M19" s="6">
        <v>-0.0909090909091</v>
      </c>
      <c r="N19" s="6">
        <v>-0.115151515152</v>
      </c>
      <c r="O19" s="6">
        <v>0.272727272727</v>
      </c>
      <c r="P19" s="6">
        <v>0.163636363636</v>
      </c>
      <c r="Q19" s="6">
        <v>0.0909090909091</v>
      </c>
      <c r="R19" s="6">
        <v>0.187878787879</v>
      </c>
    </row>
    <row r="20" spans="1:18">
      <c r="A20" s="6" t="s">
        <v>153</v>
      </c>
      <c r="B20" s="6">
        <v>-0.381818181818</v>
      </c>
      <c r="C20" s="6">
        <v>-0.369696969697</v>
      </c>
      <c r="D20" s="6">
        <v>-0.163636363636</v>
      </c>
      <c r="E20" s="6">
        <v>-0.515151515152</v>
      </c>
      <c r="F20" s="6">
        <v>0.224242424242</v>
      </c>
      <c r="G20" s="6">
        <v>0.29696969697</v>
      </c>
      <c r="H20" s="6">
        <v>0.139393939394</v>
      </c>
      <c r="I20" s="6">
        <v>-0.151515151515</v>
      </c>
      <c r="J20" s="6">
        <v>-0.0666666666667</v>
      </c>
      <c r="K20" s="6">
        <v>0.224242424242</v>
      </c>
      <c r="L20" s="6">
        <v>-0.272727272727</v>
      </c>
      <c r="M20" s="6">
        <v>-0.2</v>
      </c>
      <c r="N20" s="6">
        <v>-0.442424242424</v>
      </c>
      <c r="O20" s="6">
        <v>-0.321212121212</v>
      </c>
      <c r="P20" s="6">
        <v>0.0424242424242</v>
      </c>
      <c r="Q20" s="6">
        <v>-0.0545454545455</v>
      </c>
      <c r="R20" s="6">
        <v>-0.224242424242</v>
      </c>
    </row>
    <row r="21" spans="1:18">
      <c r="A21" s="6" t="s">
        <v>154</v>
      </c>
      <c r="B21" s="6">
        <v>0.333333333333</v>
      </c>
      <c r="C21" s="6">
        <v>0.478787878788</v>
      </c>
      <c r="D21" s="6">
        <v>0.309090909091</v>
      </c>
      <c r="E21" s="6">
        <v>0.624242424242</v>
      </c>
      <c r="F21" s="6">
        <v>-0.187878787879</v>
      </c>
      <c r="G21" s="6">
        <v>-0.551515151515</v>
      </c>
      <c r="H21" s="6">
        <v>-0.333333333333</v>
      </c>
      <c r="I21" s="6">
        <v>0.527272727273</v>
      </c>
      <c r="J21" s="6">
        <v>0.50303030303</v>
      </c>
      <c r="K21" s="6">
        <v>-0.224242424242</v>
      </c>
      <c r="L21" s="6">
        <v>0.393939393939</v>
      </c>
      <c r="M21" s="6">
        <v>0.636363636364</v>
      </c>
      <c r="N21" s="6">
        <v>0.781818181818</v>
      </c>
      <c r="O21" s="6">
        <v>0.284848484848</v>
      </c>
      <c r="P21" s="6">
        <v>0.309090909091</v>
      </c>
      <c r="Q21" s="6">
        <v>0.333333333333</v>
      </c>
      <c r="R21" s="6">
        <v>-0.0666666666667</v>
      </c>
    </row>
    <row r="22" spans="1:18">
      <c r="A22" s="6" t="s">
        <v>155</v>
      </c>
      <c r="B22" s="6">
        <v>0.19800873518</v>
      </c>
      <c r="C22" s="6">
        <v>-0.14338563582</v>
      </c>
      <c r="D22" s="6">
        <v>-0.1024183113</v>
      </c>
      <c r="E22" s="6">
        <v>-0.12972986098</v>
      </c>
      <c r="F22" s="6">
        <v>-0.2389760597</v>
      </c>
      <c r="G22" s="6">
        <v>-0.12290197356</v>
      </c>
      <c r="H22" s="6">
        <v>0.1024183113</v>
      </c>
      <c r="I22" s="6">
        <v>0.1365577484</v>
      </c>
      <c r="J22" s="6">
        <v>-0.0614509867799</v>
      </c>
      <c r="K22" s="6">
        <v>0.0751067616199</v>
      </c>
      <c r="L22" s="6">
        <v>-0.0477952119399</v>
      </c>
      <c r="M22" s="6">
        <v>0.22532028486</v>
      </c>
      <c r="N22" s="6">
        <v>0.01365577484</v>
      </c>
      <c r="O22" s="6">
        <v>-0.23214817228</v>
      </c>
      <c r="P22" s="6">
        <v>0.00682788741999</v>
      </c>
      <c r="Q22" s="6">
        <v>-0.18435296034</v>
      </c>
      <c r="R22" s="6">
        <v>0.12972986098</v>
      </c>
    </row>
    <row r="23" spans="1:18">
      <c r="A23" s="6" t="s">
        <v>156</v>
      </c>
      <c r="B23" s="6">
        <v>0.443771046886</v>
      </c>
      <c r="C23" s="6">
        <v>0.297873716403</v>
      </c>
      <c r="D23" s="6">
        <v>0.431612936013</v>
      </c>
      <c r="E23" s="6">
        <v>0.0790277206784</v>
      </c>
      <c r="F23" s="6">
        <v>-0.419454825139</v>
      </c>
      <c r="G23" s="6">
        <v>-0.060790554368</v>
      </c>
      <c r="H23" s="6">
        <v>-0.334348049024</v>
      </c>
      <c r="I23" s="6">
        <v>0.091185831552</v>
      </c>
      <c r="J23" s="6">
        <v>0.0060790554368</v>
      </c>
      <c r="K23" s="6">
        <v>-0.352585215334</v>
      </c>
      <c r="L23" s="6">
        <v>0.352585215334</v>
      </c>
      <c r="M23" s="6">
        <v>-0.109422997862</v>
      </c>
      <c r="N23" s="6">
        <v>-0.127660164173</v>
      </c>
      <c r="O23" s="6">
        <v>0.498482545818</v>
      </c>
      <c r="P23" s="6">
        <v>0.121581108736</v>
      </c>
      <c r="Q23" s="6">
        <v>0.249241272909</v>
      </c>
      <c r="R23" s="6">
        <v>0.370822381645</v>
      </c>
    </row>
    <row r="24" spans="1:18">
      <c r="A24" s="6" t="s">
        <v>157</v>
      </c>
      <c r="B24" s="6">
        <v>0.10303030303</v>
      </c>
      <c r="C24" s="6">
        <v>0.6</v>
      </c>
      <c r="D24" s="6">
        <v>0.636363636364</v>
      </c>
      <c r="E24" s="6">
        <v>0.333333333333</v>
      </c>
      <c r="F24" s="6">
        <v>-0.539393939394</v>
      </c>
      <c r="G24" s="6">
        <v>-0.272727272727</v>
      </c>
      <c r="H24" s="6">
        <v>-0.672727272727</v>
      </c>
      <c r="I24" s="6">
        <v>0.236363636364</v>
      </c>
      <c r="J24" s="6">
        <v>0.442424242424</v>
      </c>
      <c r="K24" s="6">
        <v>-0.806060606061</v>
      </c>
      <c r="L24" s="6">
        <v>0.539393939394</v>
      </c>
      <c r="M24" s="6">
        <v>0.151515151515</v>
      </c>
      <c r="N24" s="6">
        <v>0.260606060606</v>
      </c>
      <c r="O24" s="6">
        <v>0.684848484848</v>
      </c>
      <c r="P24" s="6">
        <v>0.575757575758</v>
      </c>
      <c r="Q24" s="6">
        <v>0.733333333333</v>
      </c>
      <c r="R24" s="6">
        <v>0.0545454545455</v>
      </c>
    </row>
    <row r="25" spans="1:18">
      <c r="A25" s="6" t="s">
        <v>158</v>
      </c>
      <c r="B25" s="6">
        <v>0.660606060606</v>
      </c>
      <c r="C25" s="6">
        <v>0.0181818181818</v>
      </c>
      <c r="D25" s="6">
        <v>0.115151515152</v>
      </c>
      <c r="E25" s="6">
        <v>0.187878787879</v>
      </c>
      <c r="F25" s="6">
        <v>-0.224242424242</v>
      </c>
      <c r="G25" s="6">
        <v>-0.309090909091</v>
      </c>
      <c r="H25" s="6">
        <v>-0.00606060606061</v>
      </c>
      <c r="I25" s="6">
        <v>0.321212121212</v>
      </c>
      <c r="J25" s="6">
        <v>0.151515151515</v>
      </c>
      <c r="K25" s="6">
        <v>-0.030303030303</v>
      </c>
      <c r="L25" s="6">
        <v>0.0424242424242</v>
      </c>
      <c r="M25" s="6">
        <v>0.260606060606</v>
      </c>
      <c r="N25" s="6">
        <v>0.2</v>
      </c>
      <c r="O25" s="6">
        <v>0.406060606061</v>
      </c>
      <c r="P25" s="6">
        <v>-0.10303030303</v>
      </c>
      <c r="Q25" s="6">
        <v>0.0545454545455</v>
      </c>
      <c r="R25" s="6">
        <v>0.0909090909091</v>
      </c>
    </row>
    <row r="26" spans="1:18">
      <c r="A26" s="6" t="s">
        <v>159</v>
      </c>
      <c r="B26" s="6">
        <v>-0.477952119399</v>
      </c>
      <c r="C26" s="6">
        <v>-0.710100291679</v>
      </c>
      <c r="D26" s="6">
        <v>-0.648649304899</v>
      </c>
      <c r="E26" s="6">
        <v>-0.587198318119</v>
      </c>
      <c r="F26" s="6">
        <v>0.573542543279</v>
      </c>
      <c r="G26" s="6">
        <v>0.751067616199</v>
      </c>
      <c r="H26" s="6">
        <v>0.648649304899</v>
      </c>
      <c r="I26" s="6">
        <v>-0.559886768439</v>
      </c>
      <c r="J26" s="6">
        <v>-0.559886768439</v>
      </c>
      <c r="K26" s="6">
        <v>0.532575218759</v>
      </c>
      <c r="L26" s="6">
        <v>-0.826174377819</v>
      </c>
      <c r="M26" s="6">
        <v>-0.662305079739</v>
      </c>
      <c r="N26" s="6">
        <v>-0.710100291679</v>
      </c>
      <c r="O26" s="6">
        <v>-0.518919443919</v>
      </c>
      <c r="P26" s="6">
        <v>-0.505263669079</v>
      </c>
      <c r="Q26" s="6">
        <v>-0.600854092959</v>
      </c>
      <c r="R26" s="6">
        <v>0.1024183113</v>
      </c>
    </row>
    <row r="27" spans="1:18">
      <c r="A27" s="6" t="s">
        <v>160</v>
      </c>
      <c r="B27" s="6">
        <v>0.248484848485</v>
      </c>
      <c r="C27" s="6">
        <v>-0.224242424242</v>
      </c>
      <c r="D27" s="6">
        <v>-0.478787878788</v>
      </c>
      <c r="E27" s="6">
        <v>0.00606060606061</v>
      </c>
      <c r="F27" s="6">
        <v>0.187878787879</v>
      </c>
      <c r="G27" s="6">
        <v>0.00606060606061</v>
      </c>
      <c r="H27" s="6">
        <v>0.551515151515</v>
      </c>
      <c r="I27" s="6">
        <v>-0.00606060606061</v>
      </c>
      <c r="J27" s="6">
        <v>-0.175757575758</v>
      </c>
      <c r="K27" s="6">
        <v>0.466666666667</v>
      </c>
      <c r="L27" s="6">
        <v>-0.284848484848</v>
      </c>
      <c r="M27" s="6">
        <v>0.0181818181818</v>
      </c>
      <c r="N27" s="6">
        <v>0.00606060606061</v>
      </c>
      <c r="O27" s="6">
        <v>-0.2</v>
      </c>
      <c r="P27" s="6">
        <v>-0.333333333333</v>
      </c>
      <c r="Q27" s="6">
        <v>-0.551515151515</v>
      </c>
      <c r="R27" s="6">
        <v>0.0181818181818</v>
      </c>
    </row>
    <row r="28" spans="1:18">
      <c r="A28" s="6" t="s">
        <v>161</v>
      </c>
      <c r="B28" s="6">
        <v>-0.838909650278</v>
      </c>
      <c r="C28" s="6">
        <v>-0.559273100186</v>
      </c>
      <c r="D28" s="6">
        <v>-0.674775153485</v>
      </c>
      <c r="E28" s="6">
        <v>-0.644379876301</v>
      </c>
      <c r="F28" s="6">
        <v>0.583589321933</v>
      </c>
      <c r="G28" s="6">
        <v>0.504561601254</v>
      </c>
      <c r="H28" s="6">
        <v>0.620063654554</v>
      </c>
      <c r="I28" s="6">
        <v>-0.77811909591</v>
      </c>
      <c r="J28" s="6">
        <v>-0.571431211059</v>
      </c>
      <c r="K28" s="6">
        <v>0.547114989312</v>
      </c>
      <c r="L28" s="6">
        <v>-0.401217658829</v>
      </c>
      <c r="M28" s="6">
        <v>-0.638300820864</v>
      </c>
      <c r="N28" s="6">
        <v>-0.680854208922</v>
      </c>
      <c r="O28" s="6">
        <v>-0.723407596979</v>
      </c>
      <c r="P28" s="6">
        <v>-0.443771046886</v>
      </c>
      <c r="Q28" s="6">
        <v>-0.571431211059</v>
      </c>
      <c r="R28" s="6">
        <v>-0.510640656691</v>
      </c>
    </row>
    <row r="29" spans="1:18">
      <c r="A29" s="6" t="s">
        <v>162</v>
      </c>
      <c r="B29" s="6">
        <v>0.468087268634</v>
      </c>
      <c r="C29" s="6">
        <v>-0.194529773978</v>
      </c>
      <c r="D29" s="6">
        <v>0.0182371663104</v>
      </c>
      <c r="E29" s="6">
        <v>-0.0121581108736</v>
      </c>
      <c r="F29" s="6">
        <v>0.0486324434944</v>
      </c>
      <c r="G29" s="6">
        <v>-0.060790554368</v>
      </c>
      <c r="H29" s="6">
        <v>0.0851067761152</v>
      </c>
      <c r="I29" s="6">
        <v>0.164134496794</v>
      </c>
      <c r="J29" s="6">
        <v>-0.176292607667</v>
      </c>
      <c r="K29" s="6">
        <v>0.352585215334</v>
      </c>
      <c r="L29" s="6">
        <v>-0.060790554368</v>
      </c>
      <c r="M29" s="6">
        <v>0.127660164173</v>
      </c>
      <c r="N29" s="6">
        <v>-0.0060790554368</v>
      </c>
      <c r="O29" s="6">
        <v>-0.121581108736</v>
      </c>
      <c r="P29" s="6">
        <v>-0.310031827277</v>
      </c>
      <c r="Q29" s="6">
        <v>-0.243162217472</v>
      </c>
      <c r="R29" s="6">
        <v>0.273557494656</v>
      </c>
    </row>
    <row r="30" spans="1:18">
      <c r="A30" s="6" t="s">
        <v>163</v>
      </c>
      <c r="B30" s="6">
        <v>0.243162217472</v>
      </c>
      <c r="C30" s="6">
        <v>0.0668696098048</v>
      </c>
      <c r="D30" s="6">
        <v>-0.279636550093</v>
      </c>
      <c r="E30" s="6">
        <v>-0.0121581108736</v>
      </c>
      <c r="F30" s="6">
        <v>0.0425533880576</v>
      </c>
      <c r="G30" s="6">
        <v>-0.32218993815</v>
      </c>
      <c r="H30" s="6">
        <v>0.30395277184</v>
      </c>
      <c r="I30" s="6">
        <v>0.194529773978</v>
      </c>
      <c r="J30" s="6">
        <v>0.139818275046</v>
      </c>
      <c r="K30" s="6">
        <v>0.340427104461</v>
      </c>
      <c r="L30" s="6">
        <v>0.109422997862</v>
      </c>
      <c r="M30" s="6">
        <v>0.340427104461</v>
      </c>
      <c r="N30" s="6">
        <v>0.279636550093</v>
      </c>
      <c r="O30" s="6">
        <v>-0.212766940288</v>
      </c>
      <c r="P30" s="6">
        <v>-0.0486324434944</v>
      </c>
      <c r="Q30" s="6">
        <v>-0.237083162035</v>
      </c>
      <c r="R30" s="6">
        <v>-0.279636550093</v>
      </c>
    </row>
    <row r="31" spans="1:18">
      <c r="A31" s="6" t="s">
        <v>164</v>
      </c>
      <c r="B31" s="6">
        <v>-0.231004106598</v>
      </c>
      <c r="C31" s="6">
        <v>-0.43769199145</v>
      </c>
      <c r="D31" s="6">
        <v>-0.632221765427</v>
      </c>
      <c r="E31" s="6">
        <v>-0.395138603392</v>
      </c>
      <c r="F31" s="6">
        <v>0.279636550093</v>
      </c>
      <c r="G31" s="6">
        <v>0.145897330483</v>
      </c>
      <c r="H31" s="6">
        <v>0.632221765427</v>
      </c>
      <c r="I31" s="6">
        <v>-0.504561601254</v>
      </c>
      <c r="J31" s="6">
        <v>-0.528877823002</v>
      </c>
      <c r="K31" s="6">
        <v>0.504561601254</v>
      </c>
      <c r="L31" s="6">
        <v>-0.279636550093</v>
      </c>
      <c r="M31" s="6">
        <v>-0.291794660966</v>
      </c>
      <c r="N31" s="6">
        <v>-0.32218993815</v>
      </c>
      <c r="O31" s="6">
        <v>-0.559273100186</v>
      </c>
      <c r="P31" s="6">
        <v>-0.577510266496</v>
      </c>
      <c r="Q31" s="6">
        <v>-0.644379876301</v>
      </c>
      <c r="R31" s="6">
        <v>-0.273557494656</v>
      </c>
    </row>
    <row r="32" spans="1:18">
      <c r="A32" s="6" t="s">
        <v>165</v>
      </c>
      <c r="B32" s="6">
        <v>0.660606060606</v>
      </c>
      <c r="C32" s="6">
        <v>0.030303030303</v>
      </c>
      <c r="D32" s="6">
        <v>0.139393939394</v>
      </c>
      <c r="E32" s="6">
        <v>0.224242424242</v>
      </c>
      <c r="F32" s="6">
        <v>-0.260606060606</v>
      </c>
      <c r="G32" s="6">
        <v>-0.030303030303</v>
      </c>
      <c r="H32" s="6">
        <v>-0.030303030303</v>
      </c>
      <c r="I32" s="6">
        <v>0.466666666667</v>
      </c>
      <c r="J32" s="6">
        <v>0.0787878787879</v>
      </c>
      <c r="K32" s="6">
        <v>0.0424242424242</v>
      </c>
      <c r="L32" s="6">
        <v>-0.0909090909091</v>
      </c>
      <c r="M32" s="6">
        <v>0.248484848485</v>
      </c>
      <c r="N32" s="6">
        <v>0.10303030303</v>
      </c>
      <c r="O32" s="6">
        <v>0.175757575758</v>
      </c>
      <c r="P32" s="6">
        <v>0.115151515152</v>
      </c>
      <c r="Q32" s="6">
        <v>-0.127272727273</v>
      </c>
      <c r="R32" s="6">
        <v>0.660606060606</v>
      </c>
    </row>
    <row r="33" spans="1:18">
      <c r="A33" s="6" t="s">
        <v>166</v>
      </c>
      <c r="B33" s="6">
        <v>0.00606060606061</v>
      </c>
      <c r="C33" s="6">
        <v>-0.515151515152</v>
      </c>
      <c r="D33" s="6">
        <v>-0.212121212121</v>
      </c>
      <c r="E33" s="6">
        <v>-0.0666666666667</v>
      </c>
      <c r="F33" s="6">
        <v>0.0666666666667</v>
      </c>
      <c r="G33" s="6">
        <v>0.29696969697</v>
      </c>
      <c r="H33" s="6">
        <v>0.29696969697</v>
      </c>
      <c r="I33" s="6">
        <v>-0.0787878787879</v>
      </c>
      <c r="J33" s="6">
        <v>-0.345454545455</v>
      </c>
      <c r="K33" s="6">
        <v>0.29696969697</v>
      </c>
      <c r="L33" s="6">
        <v>-0.406060606061</v>
      </c>
      <c r="M33" s="6">
        <v>-0.212121212121</v>
      </c>
      <c r="N33" s="6">
        <v>-0.466666666667</v>
      </c>
      <c r="O33" s="6">
        <v>-0.175757575758</v>
      </c>
      <c r="P33" s="6">
        <v>-0.139393939394</v>
      </c>
      <c r="Q33" s="6">
        <v>-0.478787878788</v>
      </c>
      <c r="R33" s="6">
        <v>0.212121212121</v>
      </c>
    </row>
    <row r="34" spans="1:18">
      <c r="A34" s="6" t="s">
        <v>167</v>
      </c>
      <c r="B34" s="6">
        <v>0.175757575758</v>
      </c>
      <c r="C34" s="6">
        <v>-0.309090909091</v>
      </c>
      <c r="D34" s="6">
        <v>-0.515151515152</v>
      </c>
      <c r="E34" s="6">
        <v>-0.333333333333</v>
      </c>
      <c r="F34" s="6">
        <v>0.175757575758</v>
      </c>
      <c r="G34" s="6">
        <v>0.127272727273</v>
      </c>
      <c r="H34" s="6">
        <v>0.527272727273</v>
      </c>
      <c r="I34" s="6">
        <v>-0.2</v>
      </c>
      <c r="J34" s="6">
        <v>-0.284848484848</v>
      </c>
      <c r="K34" s="6">
        <v>0.345454545455</v>
      </c>
      <c r="L34" s="6">
        <v>-0.430303030303</v>
      </c>
      <c r="M34" s="6">
        <v>-0.115151515152</v>
      </c>
      <c r="N34" s="6">
        <v>-0.0666666666667</v>
      </c>
      <c r="O34" s="6">
        <v>-0.272727272727</v>
      </c>
      <c r="P34" s="6">
        <v>-0.539393939394</v>
      </c>
      <c r="Q34" s="6">
        <v>-0.418181818182</v>
      </c>
      <c r="R34" s="6">
        <v>0.115151515152</v>
      </c>
    </row>
    <row r="35" spans="1:18">
      <c r="A35" s="6" t="s">
        <v>168</v>
      </c>
      <c r="B35" s="6">
        <v>-0.2</v>
      </c>
      <c r="C35" s="6">
        <v>-0.29696969697</v>
      </c>
      <c r="D35" s="6">
        <v>-0.818181818182</v>
      </c>
      <c r="E35" s="6">
        <v>-0.721212121212</v>
      </c>
      <c r="F35" s="6">
        <v>0.466666666667</v>
      </c>
      <c r="G35" s="6">
        <v>0.478787878788</v>
      </c>
      <c r="H35" s="6">
        <v>0.830303030303</v>
      </c>
      <c r="I35" s="6">
        <v>-0.624242424242</v>
      </c>
      <c r="J35" s="6">
        <v>-0.478787878788</v>
      </c>
      <c r="K35" s="6">
        <v>0.551515151515</v>
      </c>
      <c r="L35" s="6">
        <v>-0.478787878788</v>
      </c>
      <c r="M35" s="6">
        <v>-0.612121212121</v>
      </c>
      <c r="N35" s="6">
        <v>-0.478787878788</v>
      </c>
      <c r="O35" s="6">
        <v>-0.454545454545</v>
      </c>
      <c r="P35" s="6">
        <v>-0.636363636364</v>
      </c>
      <c r="Q35" s="6">
        <v>-0.612121212121</v>
      </c>
      <c r="R35" s="6">
        <v>-0.0666666666667</v>
      </c>
    </row>
    <row r="36" spans="1:18">
      <c r="A36" s="6" t="s">
        <v>169</v>
      </c>
      <c r="B36" s="6">
        <v>-0.0181818181818</v>
      </c>
      <c r="C36" s="6">
        <v>-0.248484848485</v>
      </c>
      <c r="D36" s="6">
        <v>-0.672727272727</v>
      </c>
      <c r="E36" s="6">
        <v>-0.575757575758</v>
      </c>
      <c r="F36" s="6">
        <v>0.321212121212</v>
      </c>
      <c r="G36" s="6">
        <v>0.10303030303</v>
      </c>
      <c r="H36" s="6">
        <v>0.636363636364</v>
      </c>
      <c r="I36" s="6">
        <v>-0.248484848485</v>
      </c>
      <c r="J36" s="6">
        <v>-0.175757575758</v>
      </c>
      <c r="K36" s="6">
        <v>0.478787878788</v>
      </c>
      <c r="L36" s="6">
        <v>-0.381818181818</v>
      </c>
      <c r="M36" s="6">
        <v>-0.0787878787879</v>
      </c>
      <c r="N36" s="6">
        <v>-0.030303030303</v>
      </c>
      <c r="O36" s="6">
        <v>-0.490909090909</v>
      </c>
      <c r="P36" s="6">
        <v>-0.490909090909</v>
      </c>
      <c r="Q36" s="6">
        <v>-0.393939393939</v>
      </c>
      <c r="R36" s="6">
        <v>-0.175757575758</v>
      </c>
    </row>
    <row r="37" spans="1:18">
      <c r="A37" s="6" t="s">
        <v>170</v>
      </c>
      <c r="B37" s="6">
        <v>-0.393939393939</v>
      </c>
      <c r="C37" s="6">
        <v>-0.757575757576</v>
      </c>
      <c r="D37" s="6">
        <v>-0.672727272727</v>
      </c>
      <c r="E37" s="6">
        <v>-0.624242424242</v>
      </c>
      <c r="F37" s="6">
        <v>0.563636363636</v>
      </c>
      <c r="G37" s="6">
        <v>0.648484848485</v>
      </c>
      <c r="H37" s="6">
        <v>0.660606060606</v>
      </c>
      <c r="I37" s="6">
        <v>-0.515151515152</v>
      </c>
      <c r="J37" s="6">
        <v>-0.648484848485</v>
      </c>
      <c r="K37" s="6">
        <v>0.672727272727</v>
      </c>
      <c r="L37" s="6">
        <v>-0.781818181818</v>
      </c>
      <c r="M37" s="6">
        <v>-0.50303030303</v>
      </c>
      <c r="N37" s="6">
        <v>-0.6</v>
      </c>
      <c r="O37" s="6">
        <v>-0.769696969697</v>
      </c>
      <c r="P37" s="6">
        <v>-0.624242424242</v>
      </c>
      <c r="Q37" s="6">
        <v>-0.709090909091</v>
      </c>
      <c r="R37" s="6">
        <v>0.163636363636</v>
      </c>
    </row>
    <row r="38" spans="1:18">
      <c r="A38" s="6" t="s">
        <v>171</v>
      </c>
      <c r="B38" s="6">
        <v>0.539393939394</v>
      </c>
      <c r="C38" s="6">
        <v>0.0666666666667</v>
      </c>
      <c r="D38" s="6">
        <v>0.115151515152</v>
      </c>
      <c r="E38" s="6">
        <v>0.515151515152</v>
      </c>
      <c r="F38" s="6">
        <v>-0.260606060606</v>
      </c>
      <c r="G38" s="6">
        <v>-0.139393939394</v>
      </c>
      <c r="H38" s="6">
        <v>-0.0181818181818</v>
      </c>
      <c r="I38" s="6">
        <v>0.393939393939</v>
      </c>
      <c r="J38" s="6">
        <v>0.0181818181818</v>
      </c>
      <c r="K38" s="6">
        <v>0.00606060606061</v>
      </c>
      <c r="L38" s="6">
        <v>0.00606060606061</v>
      </c>
      <c r="M38" s="6">
        <v>0.272727272727</v>
      </c>
      <c r="N38" s="6">
        <v>0.212121212121</v>
      </c>
      <c r="O38" s="6">
        <v>0.187878787879</v>
      </c>
      <c r="P38" s="6">
        <v>0.10303030303</v>
      </c>
      <c r="Q38" s="6">
        <v>-0.224242424242</v>
      </c>
      <c r="R38" s="6">
        <v>0.515151515152</v>
      </c>
    </row>
    <row r="39" spans="1:18">
      <c r="A39" s="6" t="s">
        <v>172</v>
      </c>
      <c r="B39" s="6">
        <v>0.321212121212</v>
      </c>
      <c r="C39" s="6">
        <v>0.0424242424242</v>
      </c>
      <c r="D39" s="6">
        <v>-0.0545454545455</v>
      </c>
      <c r="E39" s="6">
        <v>0.406060606061</v>
      </c>
      <c r="F39" s="6">
        <v>-0.127272727273</v>
      </c>
      <c r="G39" s="6">
        <v>-0.115151515152</v>
      </c>
      <c r="H39" s="6">
        <v>0.115151515152</v>
      </c>
      <c r="I39" s="6">
        <v>0.321212121212</v>
      </c>
      <c r="J39" s="6">
        <v>0.0545454545455</v>
      </c>
      <c r="K39" s="6">
        <v>0.115151515152</v>
      </c>
      <c r="L39" s="6">
        <v>-0.030303030303</v>
      </c>
      <c r="M39" s="6">
        <v>0.260606060606</v>
      </c>
      <c r="N39" s="6">
        <v>0.2</v>
      </c>
      <c r="O39" s="6">
        <v>0.0181818181818</v>
      </c>
      <c r="P39" s="6">
        <v>0.139393939394</v>
      </c>
      <c r="Q39" s="6">
        <v>-0.284848484848</v>
      </c>
      <c r="R39" s="6">
        <v>0.284848484848</v>
      </c>
    </row>
    <row r="40" spans="1:18">
      <c r="A40" s="6" t="s">
        <v>173</v>
      </c>
      <c r="B40" s="6">
        <v>-0.492403490381</v>
      </c>
      <c r="C40" s="6">
        <v>-0.814593428531</v>
      </c>
      <c r="D40" s="6">
        <v>-0.790277206784</v>
      </c>
      <c r="E40" s="6">
        <v>-0.541035933875</v>
      </c>
      <c r="F40" s="6">
        <v>0.808514373094</v>
      </c>
      <c r="G40" s="6">
        <v>0.851067761152</v>
      </c>
      <c r="H40" s="6">
        <v>0.826751539405</v>
      </c>
      <c r="I40" s="6">
        <v>-0.650458931738</v>
      </c>
      <c r="J40" s="6">
        <v>-0.814593428531</v>
      </c>
      <c r="K40" s="6">
        <v>0.899700204646</v>
      </c>
      <c r="L40" s="6">
        <v>-0.863225872026</v>
      </c>
      <c r="M40" s="6">
        <v>-0.735565707853</v>
      </c>
      <c r="N40" s="6">
        <v>-0.772040040474</v>
      </c>
      <c r="O40" s="6">
        <v>-0.826751539405</v>
      </c>
      <c r="P40" s="6">
        <v>-0.729486652416</v>
      </c>
      <c r="Q40" s="6">
        <v>-0.954411703578</v>
      </c>
      <c r="R40" s="6">
        <v>0.206687884851</v>
      </c>
    </row>
    <row r="41" spans="1:18">
      <c r="A41" s="6" t="s">
        <v>174</v>
      </c>
      <c r="B41" s="6">
        <v>0.0181818181818</v>
      </c>
      <c r="C41" s="6">
        <v>-0.236363636364</v>
      </c>
      <c r="D41" s="6">
        <v>-0.321212121212</v>
      </c>
      <c r="E41" s="6">
        <v>-0.127272727273</v>
      </c>
      <c r="F41" s="6">
        <v>0.151515151515</v>
      </c>
      <c r="G41" s="6">
        <v>0.236363636364</v>
      </c>
      <c r="H41" s="6">
        <v>0.418181818182</v>
      </c>
      <c r="I41" s="6">
        <v>-0.175757575758</v>
      </c>
      <c r="J41" s="6">
        <v>-0.284848484848</v>
      </c>
      <c r="K41" s="6">
        <v>0.369696969697</v>
      </c>
      <c r="L41" s="6">
        <v>-0.187878787879</v>
      </c>
      <c r="M41" s="6">
        <v>-0.29696969697</v>
      </c>
      <c r="N41" s="6">
        <v>-0.406060606061</v>
      </c>
      <c r="O41" s="6">
        <v>-0.139393939394</v>
      </c>
      <c r="P41" s="6">
        <v>-0.163636363636</v>
      </c>
      <c r="Q41" s="6">
        <v>-0.490909090909</v>
      </c>
      <c r="R41" s="6">
        <v>0.030303030303</v>
      </c>
    </row>
    <row r="42" spans="1:18">
      <c r="A42" s="6" t="s">
        <v>175</v>
      </c>
      <c r="B42" s="6">
        <v>0.407296714266</v>
      </c>
      <c r="C42" s="6">
        <v>-0.200608829414</v>
      </c>
      <c r="D42" s="6">
        <v>-0.279636550093</v>
      </c>
      <c r="E42" s="6">
        <v>0.0486324434944</v>
      </c>
      <c r="F42" s="6">
        <v>0.145897330483</v>
      </c>
      <c r="G42" s="6">
        <v>0.145897330483</v>
      </c>
      <c r="H42" s="6">
        <v>0.364743326208</v>
      </c>
      <c r="I42" s="6">
        <v>0.17021355223</v>
      </c>
      <c r="J42" s="6">
        <v>-0.206687884851</v>
      </c>
      <c r="K42" s="6">
        <v>0.468087268634</v>
      </c>
      <c r="L42" s="6">
        <v>-0.334348049024</v>
      </c>
      <c r="M42" s="6">
        <v>0.0729486652416</v>
      </c>
      <c r="N42" s="6">
        <v>0.0182371663104</v>
      </c>
      <c r="O42" s="6">
        <v>-0.267478439219</v>
      </c>
      <c r="P42" s="6">
        <v>-0.267478439219</v>
      </c>
      <c r="Q42" s="6">
        <v>-0.522798767565</v>
      </c>
      <c r="R42" s="6">
        <v>0.522798767565</v>
      </c>
    </row>
    <row r="43" spans="1:18">
      <c r="A43" s="6" t="s">
        <v>176</v>
      </c>
      <c r="B43" s="6">
        <v>-0.151515151515</v>
      </c>
      <c r="C43" s="6">
        <v>-0.515151515152</v>
      </c>
      <c r="D43" s="6">
        <v>-0.345454545455</v>
      </c>
      <c r="E43" s="6">
        <v>-0.369696969697</v>
      </c>
      <c r="F43" s="6">
        <v>0.527272727273</v>
      </c>
      <c r="G43" s="6">
        <v>0.442424242424</v>
      </c>
      <c r="H43" s="6">
        <v>0.418181818182</v>
      </c>
      <c r="I43" s="6">
        <v>-0.563636363636</v>
      </c>
      <c r="J43" s="6">
        <v>-0.660606060606</v>
      </c>
      <c r="K43" s="6">
        <v>0.551515151515</v>
      </c>
      <c r="L43" s="6">
        <v>-0.381818181818</v>
      </c>
      <c r="M43" s="6">
        <v>-0.587878787879</v>
      </c>
      <c r="N43" s="6">
        <v>-0.539393939394</v>
      </c>
      <c r="O43" s="6">
        <v>-0.345454545455</v>
      </c>
      <c r="P43" s="6">
        <v>-0.769696969697</v>
      </c>
      <c r="Q43" s="6">
        <v>-0.50303030303</v>
      </c>
      <c r="R43" s="6">
        <v>0.0424242424242</v>
      </c>
    </row>
    <row r="44" spans="1:18">
      <c r="A44" s="6" t="s">
        <v>177</v>
      </c>
      <c r="B44" s="6">
        <v>-0.163636363636</v>
      </c>
      <c r="C44" s="6">
        <v>-0.272727272727</v>
      </c>
      <c r="D44" s="6">
        <v>-0.527272727273</v>
      </c>
      <c r="E44" s="6">
        <v>-0.6</v>
      </c>
      <c r="F44" s="6">
        <v>0.357575757576</v>
      </c>
      <c r="G44" s="6">
        <v>0.381818181818</v>
      </c>
      <c r="H44" s="6">
        <v>0.563636363636</v>
      </c>
      <c r="I44" s="6">
        <v>-0.624242424242</v>
      </c>
      <c r="J44" s="6">
        <v>-0.418181818182</v>
      </c>
      <c r="K44" s="6">
        <v>0.309090909091</v>
      </c>
      <c r="L44" s="6">
        <v>-0.333333333333</v>
      </c>
      <c r="M44" s="6">
        <v>-0.648484848485</v>
      </c>
      <c r="N44" s="6">
        <v>-0.515151515152</v>
      </c>
      <c r="O44" s="6">
        <v>-0.115151515152</v>
      </c>
      <c r="P44" s="6">
        <v>-0.6</v>
      </c>
      <c r="Q44" s="6">
        <v>-0.333333333333</v>
      </c>
      <c r="R44" s="6">
        <v>-0.187878787879</v>
      </c>
    </row>
    <row r="45" spans="1:18">
      <c r="A45" s="6" t="s">
        <v>178</v>
      </c>
      <c r="B45" s="6">
        <v>0.170734881329</v>
      </c>
      <c r="C45" s="6">
        <v>-0.103660463664</v>
      </c>
      <c r="D45" s="6">
        <v>-0.225613950328</v>
      </c>
      <c r="E45" s="6">
        <v>-0.28659069366</v>
      </c>
      <c r="F45" s="6">
        <v>0.00609767433319</v>
      </c>
      <c r="G45" s="6">
        <v>-0.243906973328</v>
      </c>
      <c r="H45" s="6">
        <v>0.280493019327</v>
      </c>
      <c r="I45" s="6">
        <v>0.103660463664</v>
      </c>
      <c r="J45" s="6">
        <v>0.121953486664</v>
      </c>
      <c r="K45" s="6">
        <v>0.310981390993</v>
      </c>
      <c r="L45" s="6">
        <v>0.0853674406647</v>
      </c>
      <c r="M45" s="6">
        <v>0.176832555663</v>
      </c>
      <c r="N45" s="6">
        <v>-0.0548790689987</v>
      </c>
      <c r="O45" s="6">
        <v>-0.121953486664</v>
      </c>
      <c r="P45" s="6">
        <v>-0.0121953486664</v>
      </c>
      <c r="Q45" s="6">
        <v>-0.140246509663</v>
      </c>
      <c r="R45" s="6">
        <v>-0.469520923656</v>
      </c>
    </row>
    <row r="46" spans="1:18">
      <c r="A46" s="6" t="s">
        <v>179</v>
      </c>
      <c r="B46" s="6">
        <v>-0.0851067761152</v>
      </c>
      <c r="C46" s="6">
        <v>-0.668696098048</v>
      </c>
      <c r="D46" s="6">
        <v>-0.662617042611</v>
      </c>
      <c r="E46" s="6">
        <v>-0.656537987174</v>
      </c>
      <c r="F46" s="6">
        <v>0.547114989312</v>
      </c>
      <c r="G46" s="6">
        <v>0.468087268634</v>
      </c>
      <c r="H46" s="6">
        <v>0.711249486106</v>
      </c>
      <c r="I46" s="6">
        <v>-0.43769199145</v>
      </c>
      <c r="J46" s="6">
        <v>-0.620063654554</v>
      </c>
      <c r="K46" s="6">
        <v>0.802435317658</v>
      </c>
      <c r="L46" s="6">
        <v>-0.620063654554</v>
      </c>
      <c r="M46" s="6">
        <v>-0.413375769702</v>
      </c>
      <c r="N46" s="6">
        <v>-0.516719712128</v>
      </c>
      <c r="O46" s="6">
        <v>-0.699091375232</v>
      </c>
      <c r="P46" s="6">
        <v>-0.7598819296</v>
      </c>
      <c r="Q46" s="6">
        <v>-0.729486652416</v>
      </c>
      <c r="R46" s="6">
        <v>0.0972648869888</v>
      </c>
    </row>
    <row r="47" spans="1:18">
      <c r="A47" s="6" t="s">
        <v>180</v>
      </c>
      <c r="B47" s="6">
        <v>0.01365577484</v>
      </c>
      <c r="C47" s="6">
        <v>-0.02048366226</v>
      </c>
      <c r="D47" s="6">
        <v>-0.559886768439</v>
      </c>
      <c r="E47" s="6">
        <v>-0.2389760597</v>
      </c>
      <c r="F47" s="6">
        <v>0.1365577484</v>
      </c>
      <c r="G47" s="6">
        <v>-0.12290197356</v>
      </c>
      <c r="H47" s="6">
        <v>0.559886768439</v>
      </c>
      <c r="I47" s="6">
        <v>-0.18435296034</v>
      </c>
      <c r="J47" s="6">
        <v>-0.0955904238798</v>
      </c>
      <c r="K47" s="6">
        <v>0.361878033259</v>
      </c>
      <c r="L47" s="6">
        <v>-0.0341394370999</v>
      </c>
      <c r="M47" s="6">
        <v>0</v>
      </c>
      <c r="N47" s="6">
        <v>0.0477952119399</v>
      </c>
      <c r="O47" s="6">
        <v>-0.30042704648</v>
      </c>
      <c r="P47" s="6">
        <v>-0.26628760938</v>
      </c>
      <c r="Q47" s="6">
        <v>-0.409673245199</v>
      </c>
      <c r="R47" s="6">
        <v>-0.361878033259</v>
      </c>
    </row>
    <row r="48" spans="1:18">
      <c r="A48" s="6" t="s">
        <v>181</v>
      </c>
      <c r="B48" s="6">
        <v>-0.298786042326</v>
      </c>
      <c r="C48" s="6">
        <v>-0.682939525317</v>
      </c>
      <c r="D48" s="6">
        <v>-0.658548827985</v>
      </c>
      <c r="E48" s="6">
        <v>-0.121953486664</v>
      </c>
      <c r="F48" s="6">
        <v>0.615865107652</v>
      </c>
      <c r="G48" s="6">
        <v>0.536595341321</v>
      </c>
      <c r="H48" s="6">
        <v>0.676841850984</v>
      </c>
      <c r="I48" s="6">
        <v>-0.28659069366</v>
      </c>
      <c r="J48" s="6">
        <v>-0.481716272322</v>
      </c>
      <c r="K48" s="6">
        <v>0.682939525317</v>
      </c>
      <c r="L48" s="6">
        <v>-0.810990686314</v>
      </c>
      <c r="M48" s="6">
        <v>-0.323176739659</v>
      </c>
      <c r="N48" s="6">
        <v>-0.341469762659</v>
      </c>
      <c r="O48" s="6">
        <v>-0.57318138732</v>
      </c>
      <c r="P48" s="6">
        <v>-0.487813946655</v>
      </c>
      <c r="Q48" s="6">
        <v>-0.774404640315</v>
      </c>
      <c r="R48" s="6">
        <v>0.164637206996</v>
      </c>
    </row>
    <row r="49" spans="1:18">
      <c r="A49" s="6" t="s">
        <v>182</v>
      </c>
      <c r="B49" s="6">
        <v>0.417609655537</v>
      </c>
      <c r="C49" s="6">
        <v>0.342813896336</v>
      </c>
      <c r="D49" s="6">
        <v>0.280484097003</v>
      </c>
      <c r="E49" s="6">
        <v>0.292950056869</v>
      </c>
      <c r="F49" s="6">
        <v>-0.186989398002</v>
      </c>
      <c r="G49" s="6">
        <v>-0.511104354538</v>
      </c>
      <c r="H49" s="6">
        <v>-0.311648996669</v>
      </c>
      <c r="I49" s="6">
        <v>0.666928852873</v>
      </c>
      <c r="J49" s="6">
        <v>0.666928852873</v>
      </c>
      <c r="K49" s="6">
        <v>-0.186989398002</v>
      </c>
      <c r="L49" s="6">
        <v>0.211921317735</v>
      </c>
      <c r="M49" s="6">
        <v>0.723025672273</v>
      </c>
      <c r="N49" s="6">
        <v>0.71679269234</v>
      </c>
      <c r="O49" s="6">
        <v>0.261785157202</v>
      </c>
      <c r="P49" s="6">
        <v>0.36774581607</v>
      </c>
      <c r="Q49" s="6">
        <v>0.473706474938</v>
      </c>
      <c r="R49" s="6">
        <v>-0.0872617190675</v>
      </c>
    </row>
    <row r="50" spans="1:18">
      <c r="A50" s="6" t="s">
        <v>183</v>
      </c>
      <c r="B50" s="6">
        <v>-0.320049565933</v>
      </c>
      <c r="C50" s="6">
        <v>-0.33734954247</v>
      </c>
      <c r="D50" s="6">
        <v>-0.700649049745</v>
      </c>
      <c r="E50" s="6">
        <v>-0.44979938996</v>
      </c>
      <c r="F50" s="6">
        <v>0.493049331302</v>
      </c>
      <c r="G50" s="6">
        <v>0.33734954247</v>
      </c>
      <c r="H50" s="6">
        <v>0.700649049745</v>
      </c>
      <c r="I50" s="6">
        <v>-0.397899460349</v>
      </c>
      <c r="J50" s="6">
        <v>-0.397899460349</v>
      </c>
      <c r="K50" s="6">
        <v>0.683349073208</v>
      </c>
      <c r="L50" s="6">
        <v>-0.354649519007</v>
      </c>
      <c r="M50" s="6">
        <v>-0.320049565933</v>
      </c>
      <c r="N50" s="6">
        <v>-0.33734954247</v>
      </c>
      <c r="O50" s="6">
        <v>-0.683349073208</v>
      </c>
      <c r="P50" s="6">
        <v>-0.397899460349</v>
      </c>
      <c r="Q50" s="6">
        <v>-0.683349073208</v>
      </c>
      <c r="R50" s="6">
        <v>-0.164349777101</v>
      </c>
    </row>
    <row r="51" spans="1:18">
      <c r="A51" s="6" t="s">
        <v>184</v>
      </c>
      <c r="B51" s="6">
        <v>0.212121212121</v>
      </c>
      <c r="C51" s="6">
        <v>-0.212121212121</v>
      </c>
      <c r="D51" s="6">
        <v>-0.0666666666667</v>
      </c>
      <c r="E51" s="6">
        <v>-0.0545454545455</v>
      </c>
      <c r="F51" s="6">
        <v>0.0909090909091</v>
      </c>
      <c r="G51" s="6">
        <v>-0.0787878787879</v>
      </c>
      <c r="H51" s="6">
        <v>0.139393939394</v>
      </c>
      <c r="I51" s="6">
        <v>-0.187878787879</v>
      </c>
      <c r="J51" s="6">
        <v>-0.357575757576</v>
      </c>
      <c r="K51" s="6">
        <v>0.272727272727</v>
      </c>
      <c r="L51" s="6">
        <v>0.030303030303</v>
      </c>
      <c r="M51" s="6">
        <v>-0.0909090909091</v>
      </c>
      <c r="N51" s="6">
        <v>-0.10303030303</v>
      </c>
      <c r="O51" s="6">
        <v>-0.115151515152</v>
      </c>
      <c r="P51" s="6">
        <v>-0.50303030303</v>
      </c>
      <c r="Q51" s="6">
        <v>-0.260606060606</v>
      </c>
      <c r="R51" s="6">
        <v>-0.030303030303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9"/>
  <sheetViews>
    <sheetView workbookViewId="0">
      <selection activeCell="A1" sqref="$A1:$XFD1048576"/>
    </sheetView>
  </sheetViews>
  <sheetFormatPr defaultColWidth="9" defaultRowHeight="14.25"/>
  <cols>
    <col min="1" max="2" width="8.66666666666667" style="1"/>
    <col min="3" max="3" width="16.75" style="3" customWidth="1"/>
    <col min="4" max="4" width="15.3333333333333" style="3" customWidth="1"/>
    <col min="5" max="5" width="15.0833333333333" style="1" customWidth="1"/>
    <col min="6" max="6" width="17.5" style="1" customWidth="1"/>
    <col min="7" max="7" width="16.3333333333333" style="1" customWidth="1"/>
    <col min="8" max="16384" width="8.66666666666667" style="1"/>
  </cols>
  <sheetData>
    <row r="2" spans="3:7">
      <c r="C2" s="3" t="s">
        <v>185</v>
      </c>
      <c r="D2" s="3" t="s">
        <v>186</v>
      </c>
      <c r="E2" s="3" t="s">
        <v>187</v>
      </c>
      <c r="F2" s="3" t="s">
        <v>188</v>
      </c>
      <c r="G2" s="3" t="s">
        <v>189</v>
      </c>
    </row>
    <row r="3" spans="1:7">
      <c r="A3" s="4" t="s">
        <v>7</v>
      </c>
      <c r="B3" s="4">
        <v>2</v>
      </c>
      <c r="C3" s="3">
        <v>0.8505</v>
      </c>
      <c r="D3" s="3">
        <v>0.2270376</v>
      </c>
      <c r="E3" s="3">
        <v>0.6048</v>
      </c>
      <c r="F3" s="3"/>
      <c r="G3" s="3"/>
    </row>
    <row r="4" spans="1:7">
      <c r="A4" s="4"/>
      <c r="B4" s="4">
        <v>3</v>
      </c>
      <c r="C4" s="3">
        <v>1.1151</v>
      </c>
      <c r="E4" s="3">
        <v>0.7776</v>
      </c>
      <c r="F4" s="3">
        <v>0.050004</v>
      </c>
      <c r="G4" s="3">
        <v>0.017388</v>
      </c>
    </row>
    <row r="5" spans="1:7">
      <c r="A5" s="4"/>
      <c r="B5" s="4">
        <v>4</v>
      </c>
      <c r="C5" s="3">
        <v>0.7938</v>
      </c>
      <c r="D5" s="3">
        <v>0.3594762</v>
      </c>
      <c r="E5" s="3">
        <v>0.72576</v>
      </c>
      <c r="F5" s="3">
        <v>0.033336</v>
      </c>
      <c r="G5" s="3">
        <v>0.034776</v>
      </c>
    </row>
    <row r="6" spans="1:7">
      <c r="A6" s="4"/>
      <c r="B6" s="4">
        <v>5</v>
      </c>
      <c r="C6" s="3">
        <v>0.9072</v>
      </c>
      <c r="D6" s="3">
        <v>0.3973158</v>
      </c>
      <c r="E6" s="3"/>
      <c r="F6" s="3"/>
      <c r="G6" s="3">
        <v>0.034776</v>
      </c>
    </row>
    <row r="7" spans="1:7">
      <c r="A7" s="4"/>
      <c r="B7" s="4">
        <v>6</v>
      </c>
      <c r="C7" s="3">
        <v>0.567</v>
      </c>
      <c r="D7" s="3">
        <v>0.2648772</v>
      </c>
      <c r="E7" s="3">
        <v>0.38016</v>
      </c>
      <c r="F7" s="3"/>
      <c r="G7" s="3">
        <v>0.017388</v>
      </c>
    </row>
    <row r="8" spans="1:7">
      <c r="A8" s="4"/>
      <c r="B8" s="4">
        <v>7</v>
      </c>
      <c r="D8" s="3">
        <v>0.378396</v>
      </c>
      <c r="E8" s="3"/>
      <c r="F8" s="3">
        <v>0.066672</v>
      </c>
      <c r="G8" s="3">
        <v>0.034776</v>
      </c>
    </row>
    <row r="9" spans="1:7">
      <c r="A9" s="4"/>
      <c r="B9" s="4">
        <v>8</v>
      </c>
      <c r="D9" s="3">
        <v>0.283797</v>
      </c>
      <c r="E9" s="3">
        <v>0.19008</v>
      </c>
      <c r="F9" s="3">
        <v>0.033336</v>
      </c>
      <c r="G9" s="3"/>
    </row>
    <row r="10" spans="1:7">
      <c r="A10" s="4"/>
      <c r="B10" s="4">
        <v>9</v>
      </c>
      <c r="C10" s="3">
        <v>0.7182</v>
      </c>
      <c r="D10" s="3">
        <v>0.3027168</v>
      </c>
      <c r="E10" s="3">
        <v>0.55296</v>
      </c>
      <c r="F10" s="3">
        <v>0.033336</v>
      </c>
      <c r="G10" s="3">
        <v>0.034776</v>
      </c>
    </row>
    <row r="11" spans="1:7">
      <c r="A11" s="4"/>
      <c r="B11" s="4">
        <v>10</v>
      </c>
      <c r="C11" s="3">
        <v>0.8505</v>
      </c>
      <c r="D11" s="3">
        <v>0.4919148</v>
      </c>
      <c r="E11" s="3">
        <v>0.3456</v>
      </c>
      <c r="F11" s="3">
        <v>0.033336</v>
      </c>
      <c r="G11" s="3">
        <v>0.017388</v>
      </c>
    </row>
    <row r="12" ht="15" spans="1:12">
      <c r="A12" s="4"/>
      <c r="B12" s="5" t="s">
        <v>3</v>
      </c>
      <c r="C12" s="3">
        <f>AVERAGE(C3:C11)</f>
        <v>0.8289</v>
      </c>
      <c r="D12" s="3">
        <f>AVERAGE(D3:D11)</f>
        <v>0.338191425</v>
      </c>
      <c r="E12" s="3">
        <f>AVERAGE(E3:E11)</f>
        <v>0.510994285714286</v>
      </c>
      <c r="F12" s="3">
        <f>AVERAGE(F3:F11)</f>
        <v>0.04167</v>
      </c>
      <c r="G12" s="3">
        <f>AVERAGE(G4:G11)</f>
        <v>0.027324</v>
      </c>
      <c r="L12" s="5"/>
    </row>
    <row r="13" ht="15" spans="1:7">
      <c r="A13" s="4"/>
      <c r="B13" s="5" t="s">
        <v>4</v>
      </c>
      <c r="C13" s="3">
        <f>STDEV(C3:C11)</f>
        <v>0.168845373048834</v>
      </c>
      <c r="D13" s="3">
        <f>STDEV(D3:D11)</f>
        <v>0.0854762858740154</v>
      </c>
      <c r="E13" s="3">
        <f>STDEV(E3:E11)</f>
        <v>0.214173765500286</v>
      </c>
      <c r="F13" s="3">
        <f>STDEV(F3:F11)</f>
        <v>0.01394544932227</v>
      </c>
      <c r="G13" s="3">
        <f>STDEV(G3:G11)</f>
        <v>0.0092942769487465</v>
      </c>
    </row>
    <row r="14" spans="1:7">
      <c r="A14" s="4" t="s">
        <v>8</v>
      </c>
      <c r="B14" s="4">
        <v>18</v>
      </c>
      <c r="C14" s="3">
        <v>0.6975</v>
      </c>
      <c r="D14" s="3">
        <v>0.180188571428571</v>
      </c>
      <c r="E14" s="3">
        <v>0.288</v>
      </c>
      <c r="F14" s="3">
        <v>0.0992142857142857</v>
      </c>
      <c r="G14" s="3">
        <v>0.0414</v>
      </c>
    </row>
    <row r="15" spans="1:7">
      <c r="A15" s="4"/>
      <c r="B15" s="4">
        <v>21</v>
      </c>
      <c r="C15" s="3">
        <v>0.6993</v>
      </c>
      <c r="D15" s="3">
        <v>0.189198</v>
      </c>
      <c r="E15" s="3">
        <v>0.24192</v>
      </c>
      <c r="F15" s="3">
        <v>0.066672</v>
      </c>
      <c r="G15" s="3">
        <v>0.034776</v>
      </c>
    </row>
    <row r="16" spans="1:7">
      <c r="A16" s="4"/>
      <c r="B16" s="4">
        <v>34</v>
      </c>
      <c r="C16" s="3">
        <v>0.7425</v>
      </c>
      <c r="D16" s="3">
        <v>0.225235714285714</v>
      </c>
      <c r="E16" s="3">
        <v>0.349714285714286</v>
      </c>
      <c r="F16" s="3">
        <v>0.0793714285714286</v>
      </c>
      <c r="G16" s="3">
        <v>0.0414</v>
      </c>
    </row>
    <row r="17" spans="1:7">
      <c r="A17" s="4"/>
      <c r="B17" s="4">
        <v>36</v>
      </c>
      <c r="C17" s="3">
        <v>0.7182</v>
      </c>
      <c r="D17" s="3">
        <v>0.1702782</v>
      </c>
      <c r="E17" s="3">
        <v>0.20736</v>
      </c>
      <c r="F17" s="3">
        <v>0.066672</v>
      </c>
      <c r="G17" s="3">
        <v>0.017388</v>
      </c>
    </row>
    <row r="18" spans="1:7">
      <c r="A18" s="4"/>
      <c r="B18" s="4">
        <v>59</v>
      </c>
      <c r="C18" s="3">
        <v>0.593372093023256</v>
      </c>
      <c r="D18" s="3">
        <v>0.153998372093023</v>
      </c>
      <c r="E18" s="3">
        <v>0.20093023255814</v>
      </c>
      <c r="F18" s="3">
        <v>0.0775255813953488</v>
      </c>
      <c r="G18" s="3">
        <v>0.0202186046511628</v>
      </c>
    </row>
    <row r="19" ht="15" spans="1:7">
      <c r="A19" s="4"/>
      <c r="B19" s="5" t="s">
        <v>3</v>
      </c>
      <c r="C19" s="3">
        <f>AVERAGE(C14:C18)</f>
        <v>0.690174418604651</v>
      </c>
      <c r="D19" s="3">
        <f>AVERAGE(D14:D18)</f>
        <v>0.183779771561462</v>
      </c>
      <c r="E19" s="3">
        <f>AVERAGE(E14:E18)</f>
        <v>0.257584903654485</v>
      </c>
      <c r="F19" s="3">
        <f>AVERAGE(F14:F18)</f>
        <v>0.0778910591362126</v>
      </c>
      <c r="G19" s="3">
        <f>AVERAGE(G14:G18)</f>
        <v>0.0310365209302326</v>
      </c>
    </row>
    <row r="20" ht="15" spans="1:7">
      <c r="A20" s="4"/>
      <c r="B20" s="5" t="s">
        <v>4</v>
      </c>
      <c r="C20" s="3">
        <f>STDEV(C14:C18)</f>
        <v>0.0570767691303959</v>
      </c>
      <c r="D20" s="3">
        <f>STDEV(D14:D18)</f>
        <v>0.0265992165950952</v>
      </c>
      <c r="E20" s="3">
        <f>STDEV(E14:E18)</f>
        <v>0.0620293943124334</v>
      </c>
      <c r="F20" s="3">
        <f>STDEV(F14:F18)</f>
        <v>0.0133110821794032</v>
      </c>
      <c r="G20" s="3">
        <f>STDEV(G14:G18)</f>
        <v>0.0115336088972208</v>
      </c>
    </row>
    <row r="21" spans="1:7">
      <c r="A21" s="4" t="s">
        <v>9</v>
      </c>
      <c r="B21" s="4">
        <v>12</v>
      </c>
      <c r="C21" s="3">
        <v>0.4914</v>
      </c>
      <c r="D21" s="3">
        <v>0.1702782</v>
      </c>
      <c r="E21" s="3"/>
      <c r="F21" s="3">
        <v>0.050004</v>
      </c>
      <c r="G21" s="3">
        <v>0.017388</v>
      </c>
    </row>
    <row r="22" spans="1:7">
      <c r="A22" s="4"/>
      <c r="B22" s="4">
        <v>19</v>
      </c>
      <c r="E22" s="3"/>
      <c r="F22" s="3"/>
      <c r="G22" s="3"/>
    </row>
    <row r="23" spans="1:7">
      <c r="A23" s="4"/>
      <c r="B23" s="4">
        <v>20</v>
      </c>
      <c r="E23" s="3"/>
      <c r="F23" s="3"/>
      <c r="G23" s="3"/>
    </row>
    <row r="24" spans="1:7">
      <c r="A24" s="4"/>
      <c r="B24" s="4">
        <v>25</v>
      </c>
      <c r="C24" s="3">
        <v>0.4725</v>
      </c>
      <c r="D24" s="3">
        <v>0.1513584</v>
      </c>
      <c r="E24" s="3"/>
      <c r="F24" s="3">
        <v>0.050004</v>
      </c>
      <c r="G24" s="3">
        <v>0.017388</v>
      </c>
    </row>
    <row r="25" spans="1:7">
      <c r="A25" s="4"/>
      <c r="B25" s="4">
        <v>37</v>
      </c>
      <c r="C25" s="3">
        <v>0.4914</v>
      </c>
      <c r="D25" s="3">
        <v>0.2081178</v>
      </c>
      <c r="E25" s="3">
        <v>0.22464</v>
      </c>
      <c r="F25" s="3"/>
      <c r="G25" s="3"/>
    </row>
    <row r="26" spans="1:7">
      <c r="A26" s="4"/>
      <c r="B26" s="4">
        <v>57</v>
      </c>
      <c r="C26" s="3">
        <v>0.5481</v>
      </c>
      <c r="D26" s="3">
        <v>0.189198</v>
      </c>
      <c r="E26" s="3">
        <v>0.29376</v>
      </c>
      <c r="F26" s="3">
        <v>0.050004</v>
      </c>
      <c r="G26" s="3">
        <v>0.017388</v>
      </c>
    </row>
    <row r="27" spans="1:7">
      <c r="A27" s="4"/>
      <c r="B27" s="4">
        <v>45</v>
      </c>
      <c r="C27" s="3">
        <v>0.67921875</v>
      </c>
      <c r="D27" s="3">
        <v>0.2069353125</v>
      </c>
      <c r="E27" s="3">
        <v>0.135</v>
      </c>
      <c r="F27" s="3">
        <v>0.0520875</v>
      </c>
      <c r="G27" s="3">
        <v>0.02716875</v>
      </c>
    </row>
    <row r="28" spans="1:7">
      <c r="A28" s="4"/>
      <c r="B28" s="4">
        <v>67</v>
      </c>
      <c r="C28" s="3">
        <v>0.756</v>
      </c>
      <c r="D28" s="3">
        <v>0.2459574</v>
      </c>
      <c r="E28" s="3">
        <v>0.38016</v>
      </c>
      <c r="F28" s="3">
        <v>0.066672</v>
      </c>
      <c r="G28" s="3">
        <v>0.069552</v>
      </c>
    </row>
    <row r="29" spans="1:7">
      <c r="A29" s="4"/>
      <c r="B29" s="4">
        <v>73</v>
      </c>
      <c r="D29" s="3">
        <v>0.1324386</v>
      </c>
      <c r="E29" s="3"/>
      <c r="F29" s="3"/>
      <c r="G29" s="3"/>
    </row>
    <row r="30" ht="15" spans="1:7">
      <c r="A30" s="4"/>
      <c r="B30" s="5" t="s">
        <v>3</v>
      </c>
      <c r="C30" s="3">
        <f>AVERAGE(C21:C29)</f>
        <v>0.573103125</v>
      </c>
      <c r="D30" s="3">
        <f>AVERAGE(D21:D29)</f>
        <v>0.186326244642857</v>
      </c>
      <c r="E30" s="3">
        <f>AVERAGE(E21:E29)</f>
        <v>0.25839</v>
      </c>
      <c r="F30" s="3">
        <f>AVERAGE(F21:F29)</f>
        <v>0.0537543</v>
      </c>
      <c r="G30" s="3">
        <f>AVERAGE(G21:G29)</f>
        <v>0.02977695</v>
      </c>
    </row>
    <row r="31" ht="15" spans="1:7">
      <c r="A31" s="4"/>
      <c r="B31" s="5" t="s">
        <v>4</v>
      </c>
      <c r="C31" s="3">
        <f>STDEV(C21:C29)</f>
        <v>0.117310476124657</v>
      </c>
      <c r="D31" s="3">
        <f>STDEV(D21:D29)</f>
        <v>0.0384011618137258</v>
      </c>
      <c r="E31" s="3">
        <f>STDEV(E21:E29)</f>
        <v>0.103992186244929</v>
      </c>
      <c r="F31" s="3">
        <f>STDEV(F21:F29)</f>
        <v>0.00727735264021196</v>
      </c>
      <c r="G31" s="3">
        <f>STDEV(G21:G29)</f>
        <v>0.0226346833203493</v>
      </c>
    </row>
    <row r="32" spans="1:7">
      <c r="A32" s="4" t="s">
        <v>10</v>
      </c>
      <c r="B32" s="4">
        <v>15</v>
      </c>
      <c r="C32" s="3">
        <v>0.4725</v>
      </c>
      <c r="D32" s="3">
        <v>0.1135188</v>
      </c>
      <c r="E32" s="3">
        <v>0.1728</v>
      </c>
      <c r="F32" s="3">
        <v>0.066672</v>
      </c>
      <c r="G32" s="3">
        <v>0.017388</v>
      </c>
    </row>
    <row r="33" spans="1:7">
      <c r="A33" s="4"/>
      <c r="B33" s="4">
        <v>24</v>
      </c>
      <c r="E33" s="3"/>
      <c r="F33" s="3"/>
      <c r="G33" s="3"/>
    </row>
    <row r="34" spans="1:7">
      <c r="A34" s="4"/>
      <c r="B34" s="4">
        <v>27</v>
      </c>
      <c r="C34" s="3">
        <v>0.4725</v>
      </c>
      <c r="D34" s="3">
        <v>0.189198</v>
      </c>
      <c r="E34" s="3">
        <v>0.13824</v>
      </c>
      <c r="F34" s="3">
        <v>0.050004</v>
      </c>
      <c r="G34" s="3">
        <v>0.017388</v>
      </c>
    </row>
    <row r="35" spans="1:6">
      <c r="A35" s="4"/>
      <c r="B35" s="4">
        <v>28</v>
      </c>
      <c r="C35" s="3">
        <v>0.42525</v>
      </c>
      <c r="E35" s="3">
        <v>0.0648</v>
      </c>
      <c r="F35" s="3">
        <v>0.04167</v>
      </c>
    </row>
    <row r="36" spans="1:7">
      <c r="A36" s="4"/>
      <c r="B36" s="4">
        <v>47</v>
      </c>
      <c r="C36" s="3">
        <v>0.5175</v>
      </c>
      <c r="D36" s="3">
        <v>0.157665</v>
      </c>
      <c r="E36" s="3">
        <v>0.144</v>
      </c>
      <c r="F36" s="3">
        <v>0.0595285714285714</v>
      </c>
      <c r="G36" s="3">
        <v>0.0207</v>
      </c>
    </row>
    <row r="37" spans="1:7">
      <c r="A37" s="4"/>
      <c r="B37" s="4">
        <v>53</v>
      </c>
      <c r="C37" s="3">
        <v>0.6426</v>
      </c>
      <c r="D37" s="3">
        <v>0.1513584</v>
      </c>
      <c r="E37" s="3">
        <v>0.19008</v>
      </c>
      <c r="F37" s="3">
        <v>0.08334</v>
      </c>
      <c r="G37" s="3">
        <v>0.034776</v>
      </c>
    </row>
    <row r="38" spans="1:7">
      <c r="A38" s="4"/>
      <c r="B38" s="4">
        <v>61</v>
      </c>
      <c r="C38" s="3">
        <v>0.417558139534884</v>
      </c>
      <c r="D38" s="3">
        <v>0.131998604651163</v>
      </c>
      <c r="E38" s="3"/>
      <c r="F38" s="3">
        <v>0.0387627906976744</v>
      </c>
      <c r="G38" s="3"/>
    </row>
    <row r="39" spans="1:7">
      <c r="A39" s="4"/>
      <c r="B39" s="4">
        <v>63</v>
      </c>
      <c r="E39" s="3">
        <v>0.12096</v>
      </c>
      <c r="F39" s="3"/>
      <c r="G39" s="3"/>
    </row>
    <row r="40" ht="15" spans="1:7">
      <c r="A40" s="4"/>
      <c r="B40" s="5" t="s">
        <v>3</v>
      </c>
      <c r="C40" s="3">
        <f>AVERAGE(C32:C39)</f>
        <v>0.491318023255814</v>
      </c>
      <c r="D40" s="3">
        <f>AVERAGE(D32:D39)</f>
        <v>0.148747760930233</v>
      </c>
      <c r="E40" s="3">
        <f>AVERAGE(E32:E39)</f>
        <v>0.13848</v>
      </c>
      <c r="F40" s="3">
        <f>AVERAGE(F32:F39)</f>
        <v>0.0566628936877076</v>
      </c>
      <c r="G40" s="3">
        <f>AVERAGE(G32:G39)</f>
        <v>0.022563</v>
      </c>
    </row>
    <row r="41" ht="15" spans="1:7">
      <c r="A41" s="4"/>
      <c r="B41" s="5" t="s">
        <v>4</v>
      </c>
      <c r="C41" s="3">
        <f>STDEV(C32:C39)</f>
        <v>0.0825656981268007</v>
      </c>
      <c r="D41" s="3">
        <f>STDEV(D32:D39)</f>
        <v>0.0284788006860624</v>
      </c>
      <c r="E41" s="3">
        <f>STDEV(E32:E39)</f>
        <v>0.0438329629388661</v>
      </c>
      <c r="F41" s="3">
        <f>STDEV(F32:F39)</f>
        <v>0.0167904957199691</v>
      </c>
      <c r="G41" s="3">
        <f>STDEV(G32:G39)</f>
        <v>0.00829034353932332</v>
      </c>
    </row>
    <row r="42" spans="1:7">
      <c r="A42" s="4" t="s">
        <v>11</v>
      </c>
      <c r="B42" s="4">
        <v>16</v>
      </c>
      <c r="C42" s="3">
        <v>0.9261</v>
      </c>
      <c r="E42" s="3"/>
      <c r="F42" s="3">
        <v>0.066672</v>
      </c>
      <c r="G42" s="3">
        <v>0.052164</v>
      </c>
    </row>
    <row r="43" spans="1:7">
      <c r="A43" s="4"/>
      <c r="B43" s="4">
        <v>17</v>
      </c>
      <c r="C43" s="3">
        <v>0.495</v>
      </c>
      <c r="D43" s="3">
        <v>0.180188571428571</v>
      </c>
      <c r="E43" s="3">
        <v>0.0822857142857143</v>
      </c>
      <c r="F43" s="3"/>
      <c r="G43" s="3"/>
    </row>
    <row r="44" spans="1:7">
      <c r="A44" s="4"/>
      <c r="B44" s="4">
        <v>29</v>
      </c>
      <c r="C44" s="3">
        <v>0.4536</v>
      </c>
      <c r="D44" s="3">
        <v>0.1513584</v>
      </c>
      <c r="E44" s="3">
        <v>0.12096</v>
      </c>
      <c r="F44" s="3">
        <v>0.033336</v>
      </c>
      <c r="G44" s="3"/>
    </row>
    <row r="45" spans="1:6">
      <c r="A45" s="4"/>
      <c r="B45" s="4">
        <v>44</v>
      </c>
      <c r="C45" s="3">
        <v>0.5103</v>
      </c>
      <c r="D45" s="3">
        <v>0.1702782</v>
      </c>
      <c r="E45" s="3">
        <v>0.1728</v>
      </c>
      <c r="F45" s="3"/>
    </row>
    <row r="46" spans="1:7">
      <c r="A46" s="4"/>
      <c r="B46" s="4">
        <v>46</v>
      </c>
      <c r="D46" s="3">
        <v>0.2270376</v>
      </c>
      <c r="E46" s="3">
        <v>0.27648</v>
      </c>
      <c r="F46" s="3">
        <v>0.066672</v>
      </c>
      <c r="G46" s="3"/>
    </row>
    <row r="47" spans="1:7">
      <c r="A47" s="4"/>
      <c r="B47" s="4">
        <v>40</v>
      </c>
      <c r="C47" s="3">
        <v>0.5481</v>
      </c>
      <c r="D47" s="3">
        <v>0.1702782</v>
      </c>
      <c r="E47" s="3">
        <v>0.20736</v>
      </c>
      <c r="F47" s="3">
        <v>0.033336</v>
      </c>
      <c r="G47" s="3">
        <v>0.034776</v>
      </c>
    </row>
    <row r="48" spans="1:7">
      <c r="A48" s="4"/>
      <c r="B48" s="4">
        <v>39</v>
      </c>
      <c r="D48" s="3">
        <v>0.202712142857143</v>
      </c>
      <c r="E48" s="3"/>
      <c r="F48" s="3">
        <v>0.0793714285714286</v>
      </c>
      <c r="G48" s="3">
        <v>0.0414</v>
      </c>
    </row>
    <row r="49" spans="1:7">
      <c r="A49" s="4"/>
      <c r="B49" s="4">
        <v>26</v>
      </c>
      <c r="C49" s="3">
        <v>0.4725</v>
      </c>
      <c r="D49" s="3">
        <v>0.1324386</v>
      </c>
      <c r="E49" s="3">
        <v>0.13824</v>
      </c>
      <c r="F49" s="3">
        <v>0.050004</v>
      </c>
      <c r="G49" s="3"/>
    </row>
    <row r="50" spans="1:6">
      <c r="A50" s="4"/>
      <c r="B50" s="4">
        <v>56</v>
      </c>
      <c r="C50" s="3">
        <v>0.5481</v>
      </c>
      <c r="D50" s="3">
        <v>0.1513584</v>
      </c>
      <c r="E50" s="3">
        <v>0.13824</v>
      </c>
      <c r="F50" s="3">
        <v>0.033336</v>
      </c>
    </row>
    <row r="51" ht="15" spans="1:7">
      <c r="A51" s="4"/>
      <c r="B51" s="5" t="s">
        <v>3</v>
      </c>
      <c r="C51" s="3">
        <f>AVERAGE(C42:C50)</f>
        <v>0.564814285714286</v>
      </c>
      <c r="D51" s="3">
        <f>AVERAGE(D42:D50)</f>
        <v>0.173206264285714</v>
      </c>
      <c r="E51" s="3">
        <f>AVERAGE(E42:E50)</f>
        <v>0.162337959183673</v>
      </c>
      <c r="F51" s="3">
        <f>AVERAGE(F42:F50)</f>
        <v>0.0518182040816327</v>
      </c>
      <c r="G51" s="3">
        <f>AVERAGE(G42:G50)</f>
        <v>0.04278</v>
      </c>
    </row>
    <row r="52" ht="15" spans="1:7">
      <c r="A52" s="4"/>
      <c r="B52" s="5" t="s">
        <v>4</v>
      </c>
      <c r="C52" s="3">
        <f>STDEV(C42:C50)</f>
        <v>0.163208705124976</v>
      </c>
      <c r="D52" s="3">
        <f>STDEV(D42:D50)</f>
        <v>0.0303573246233744</v>
      </c>
      <c r="E52" s="3">
        <f>STDEV(E42:E50)</f>
        <v>0.0638315029747197</v>
      </c>
      <c r="F52" s="3">
        <f>STDEV(F42:F50)</f>
        <v>0.0192722495908377</v>
      </c>
      <c r="G52" s="3">
        <f>STDEV(G42:G50)</f>
        <v>0.00877575842876273</v>
      </c>
    </row>
    <row r="53" spans="1:7">
      <c r="A53" s="4" t="s">
        <v>12</v>
      </c>
      <c r="B53" s="4">
        <v>11</v>
      </c>
      <c r="C53" s="3">
        <v>0.4536</v>
      </c>
      <c r="D53" s="3">
        <v>0.189198</v>
      </c>
      <c r="E53" s="3">
        <v>0.1728</v>
      </c>
      <c r="F53" s="3">
        <v>0.066672</v>
      </c>
      <c r="G53" s="3">
        <v>0.017388</v>
      </c>
    </row>
    <row r="54" spans="1:7">
      <c r="A54" s="4"/>
      <c r="B54" s="4">
        <v>13</v>
      </c>
      <c r="C54" s="3">
        <v>0.8127</v>
      </c>
      <c r="D54" s="3">
        <v>0.283797</v>
      </c>
      <c r="E54" s="3">
        <v>0.29376</v>
      </c>
      <c r="F54" s="3">
        <v>0.08334</v>
      </c>
      <c r="G54" s="3">
        <v>0.017388</v>
      </c>
    </row>
    <row r="55" spans="1:7">
      <c r="A55" s="4"/>
      <c r="B55" s="4">
        <v>32</v>
      </c>
      <c r="C55" s="3">
        <v>0.4347</v>
      </c>
      <c r="D55" s="3">
        <v>0.1135188</v>
      </c>
      <c r="E55" s="3">
        <v>0.0864</v>
      </c>
      <c r="F55" s="3">
        <v>0.033336</v>
      </c>
      <c r="G55" s="3"/>
    </row>
    <row r="56" spans="1:7">
      <c r="A56" s="4"/>
      <c r="B56" s="4">
        <v>55</v>
      </c>
      <c r="C56" s="3">
        <v>0.4725</v>
      </c>
      <c r="D56" s="3">
        <v>0.1513584</v>
      </c>
      <c r="E56" s="3">
        <v>0.1728</v>
      </c>
      <c r="F56" s="3">
        <v>0.050004</v>
      </c>
      <c r="G56" s="3">
        <v>0.017388</v>
      </c>
    </row>
    <row r="57" spans="1:7">
      <c r="A57" s="4"/>
      <c r="B57" s="4">
        <v>71</v>
      </c>
      <c r="C57" s="3">
        <v>0.6525</v>
      </c>
      <c r="D57" s="3">
        <v>0.157665</v>
      </c>
      <c r="E57" s="3">
        <v>0.267428571428571</v>
      </c>
      <c r="F57" s="3">
        <v>0.0595285714285714</v>
      </c>
      <c r="G57" s="3">
        <v>0.0207</v>
      </c>
    </row>
    <row r="58" ht="15" spans="1:7">
      <c r="A58" s="4"/>
      <c r="B58" s="5" t="s">
        <v>3</v>
      </c>
      <c r="C58" s="3">
        <f>AVERAGE(C53:C57)</f>
        <v>0.5652</v>
      </c>
      <c r="D58" s="3">
        <f>AVERAGE(D53:D57)</f>
        <v>0.17910744</v>
      </c>
      <c r="E58" s="3">
        <f>AVERAGE(E53:E57)</f>
        <v>0.198637714285714</v>
      </c>
      <c r="F58" s="3">
        <f>AVERAGE(F53:F57)</f>
        <v>0.0585761142857143</v>
      </c>
      <c r="G58" s="3">
        <f>AVERAGE(G53:G57)</f>
        <v>0.018216</v>
      </c>
    </row>
    <row r="59" ht="15" spans="1:7">
      <c r="A59" s="4"/>
      <c r="B59" s="5" t="s">
        <v>4</v>
      </c>
      <c r="C59" s="3">
        <f>STDEV(C53:C57)</f>
        <v>0.163520365704092</v>
      </c>
      <c r="D59" s="3">
        <f>STDEV(D53:D57)</f>
        <v>0.0644076480808607</v>
      </c>
      <c r="E59" s="3">
        <f>STDEV(E53:E57)</f>
        <v>0.0832359758954343</v>
      </c>
      <c r="F59" s="3">
        <f>STDEV(F53:F57)</f>
        <v>0.0186429952546608</v>
      </c>
      <c r="G59" s="3">
        <f>STDEV(G53:G57)</f>
        <v>0.001656</v>
      </c>
    </row>
  </sheetData>
  <mergeCells count="6">
    <mergeCell ref="A3:A11"/>
    <mergeCell ref="A14:A18"/>
    <mergeCell ref="A21:A29"/>
    <mergeCell ref="A32:A39"/>
    <mergeCell ref="A42:A50"/>
    <mergeCell ref="A53:A57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A1" sqref="$A1:$XFD1048576"/>
    </sheetView>
  </sheetViews>
  <sheetFormatPr defaultColWidth="9" defaultRowHeight="14.25" outlineLevelCol="5"/>
  <cols>
    <col min="1" max="16384" width="8.66666666666667" style="1"/>
  </cols>
  <sheetData>
    <row r="1" spans="1:6">
      <c r="A1" s="2" t="s">
        <v>117</v>
      </c>
      <c r="B1" s="2" t="s">
        <v>190</v>
      </c>
      <c r="C1" s="2" t="s">
        <v>191</v>
      </c>
      <c r="D1" s="2" t="s">
        <v>192</v>
      </c>
      <c r="E1" s="2" t="s">
        <v>193</v>
      </c>
      <c r="F1" s="2" t="s">
        <v>194</v>
      </c>
    </row>
    <row r="2" spans="1:6">
      <c r="A2" s="2" t="s">
        <v>135</v>
      </c>
      <c r="B2" s="2">
        <v>-0.268176110308</v>
      </c>
      <c r="C2" s="2">
        <v>-0.230234200655</v>
      </c>
      <c r="D2" s="2">
        <v>0.0666231995171</v>
      </c>
      <c r="E2" s="2">
        <v>-0.275831180262</v>
      </c>
      <c r="F2" s="2">
        <v>-0.0666225951805</v>
      </c>
    </row>
    <row r="3" spans="1:6">
      <c r="A3" s="2" t="s">
        <v>137</v>
      </c>
      <c r="B3" s="2">
        <v>-0.196343223618</v>
      </c>
      <c r="C3" s="2">
        <v>-0.0681528184102</v>
      </c>
      <c r="D3" s="2">
        <v>-0.246462293638</v>
      </c>
      <c r="E3" s="2">
        <v>0.0137251470114</v>
      </c>
      <c r="F3" s="2">
        <v>-0.14879046257</v>
      </c>
    </row>
    <row r="4" spans="1:6">
      <c r="A4" s="2" t="s">
        <v>136</v>
      </c>
      <c r="B4" s="2">
        <v>-0.388332938953</v>
      </c>
      <c r="C4" s="2">
        <v>-0.40061624668</v>
      </c>
      <c r="D4" s="2">
        <v>-0.528631138652</v>
      </c>
      <c r="E4" s="2">
        <v>0.202777978427</v>
      </c>
      <c r="F4" s="2">
        <v>-0.0621810888352</v>
      </c>
    </row>
    <row r="5" spans="1:6">
      <c r="A5" s="2" t="s">
        <v>138</v>
      </c>
      <c r="B5" s="2">
        <v>-0.0465825386412</v>
      </c>
      <c r="C5" s="2">
        <v>-0.182177726135</v>
      </c>
      <c r="D5" s="2">
        <v>-0.260832003338</v>
      </c>
      <c r="E5" s="2">
        <v>0.107144696025</v>
      </c>
      <c r="F5" s="2">
        <v>-0.0648459926424</v>
      </c>
    </row>
    <row r="6" spans="1:6">
      <c r="A6" s="2" t="s">
        <v>139</v>
      </c>
      <c r="B6" s="2">
        <v>-0.168045419771</v>
      </c>
      <c r="C6" s="2">
        <v>-0.147664439889</v>
      </c>
      <c r="D6" s="2">
        <v>-0.318746287886</v>
      </c>
      <c r="E6" s="2">
        <v>0.0695112284127</v>
      </c>
      <c r="F6" s="2">
        <v>0.22518437171</v>
      </c>
    </row>
    <row r="7" spans="1:6">
      <c r="A7" s="2" t="s">
        <v>140</v>
      </c>
      <c r="B7" s="2">
        <v>-0.00261210497053</v>
      </c>
      <c r="C7" s="2">
        <v>0.062473416876</v>
      </c>
      <c r="D7" s="2">
        <v>0.0857828124501</v>
      </c>
      <c r="E7" s="2">
        <v>-0.113785896192</v>
      </c>
      <c r="F7" s="2">
        <v>-0.0550746786826</v>
      </c>
    </row>
    <row r="8" spans="1:6">
      <c r="A8" s="2" t="s">
        <v>144</v>
      </c>
      <c r="B8" s="2">
        <v>0.0792338507729</v>
      </c>
      <c r="C8" s="2">
        <v>0.162518259286</v>
      </c>
      <c r="D8" s="2">
        <v>0.102765196641</v>
      </c>
      <c r="E8" s="2">
        <v>-0.156289577259</v>
      </c>
      <c r="F8" s="2">
        <v>-0.161226680337</v>
      </c>
    </row>
    <row r="9" spans="1:6">
      <c r="A9" s="2" t="s">
        <v>145</v>
      </c>
      <c r="B9" s="2">
        <v>0.286087694012</v>
      </c>
      <c r="C9" s="2">
        <v>0.312653498442</v>
      </c>
      <c r="D9" s="2">
        <v>0.180313742771</v>
      </c>
      <c r="E9" s="2">
        <v>-0.294933410336</v>
      </c>
      <c r="F9" s="2">
        <v>-0.0319857998774</v>
      </c>
    </row>
    <row r="10" spans="1:6">
      <c r="A10" s="2" t="s">
        <v>142</v>
      </c>
      <c r="B10" s="2">
        <v>0.194166469476</v>
      </c>
      <c r="C10" s="2">
        <v>0.230671077696</v>
      </c>
      <c r="D10" s="2">
        <v>-0.0204659501785</v>
      </c>
      <c r="E10" s="2">
        <v>-0.0703967217683</v>
      </c>
      <c r="F10" s="2">
        <v>0.183878362698</v>
      </c>
    </row>
    <row r="11" spans="1:6">
      <c r="A11" s="2" t="s">
        <v>195</v>
      </c>
      <c r="B11" s="2">
        <v>0.454567074223</v>
      </c>
      <c r="C11" s="2">
        <v>0.507866520946</v>
      </c>
      <c r="D11" s="2">
        <v>0.389386656338</v>
      </c>
      <c r="E11" s="2">
        <v>-0.340603631981</v>
      </c>
      <c r="F11" s="2">
        <v>0.189240198374</v>
      </c>
    </row>
    <row r="12" spans="1:6">
      <c r="A12" s="2" t="s">
        <v>143</v>
      </c>
      <c r="B12" s="2">
        <v>0.0243796463917</v>
      </c>
      <c r="C12" s="2">
        <v>-0.0458720893145</v>
      </c>
      <c r="D12" s="2">
        <v>-0.0465926950871</v>
      </c>
      <c r="E12" s="2">
        <v>0.314792887907</v>
      </c>
      <c r="F12" s="2">
        <v>-0.0324229963212</v>
      </c>
    </row>
    <row r="13" spans="1:6">
      <c r="A13" s="2" t="s">
        <v>141</v>
      </c>
      <c r="B13" s="2">
        <v>-0.584240811743</v>
      </c>
      <c r="C13" s="2">
        <v>-0.469205942132</v>
      </c>
      <c r="D13" s="2">
        <v>-0.628348215053</v>
      </c>
      <c r="E13" s="2">
        <v>0.0872210955242</v>
      </c>
      <c r="F13" s="2">
        <v>-0.429049512963</v>
      </c>
    </row>
    <row r="14" spans="1:6">
      <c r="A14" s="2" t="s">
        <v>151</v>
      </c>
      <c r="B14" s="2">
        <v>-0.178929190482</v>
      </c>
      <c r="C14" s="2">
        <v>-0.062473416876</v>
      </c>
      <c r="D14" s="2">
        <v>-0.309601927168</v>
      </c>
      <c r="E14" s="2">
        <v>-0.238640459328</v>
      </c>
      <c r="F14" s="2">
        <v>-0.00710641015259</v>
      </c>
    </row>
    <row r="15" spans="1:6">
      <c r="A15" s="2" t="s">
        <v>153</v>
      </c>
      <c r="B15" s="2">
        <v>0.340879698655</v>
      </c>
      <c r="C15" s="2">
        <v>0.204458455231</v>
      </c>
      <c r="D15" s="2">
        <v>0.431091290993</v>
      </c>
      <c r="E15" s="2">
        <v>-0.0929768023355</v>
      </c>
      <c r="F15" s="2">
        <v>-0.126138780208</v>
      </c>
    </row>
    <row r="16" spans="1:6">
      <c r="A16" s="2" t="s">
        <v>156</v>
      </c>
      <c r="B16" s="2">
        <v>-0.292603272544</v>
      </c>
      <c r="C16" s="2">
        <v>-0.352311072289</v>
      </c>
      <c r="D16" s="2">
        <v>-0.476211442917</v>
      </c>
      <c r="E16" s="2">
        <v>0.116278018969</v>
      </c>
      <c r="F16" s="2">
        <v>-0.18676834643</v>
      </c>
    </row>
    <row r="17" spans="1:6">
      <c r="A17" s="2" t="s">
        <v>148</v>
      </c>
      <c r="B17" s="2">
        <v>-0.256725632124</v>
      </c>
      <c r="C17" s="2">
        <v>-0.224270358702</v>
      </c>
      <c r="D17" s="2">
        <v>-0.353238751449</v>
      </c>
      <c r="E17" s="2">
        <v>0.366500252514</v>
      </c>
      <c r="F17" s="2">
        <v>0.0981622994419</v>
      </c>
    </row>
    <row r="18" spans="1:6">
      <c r="A18" s="2" t="s">
        <v>152</v>
      </c>
      <c r="B18" s="2">
        <v>-0.342621101968</v>
      </c>
      <c r="C18" s="2">
        <v>-0.204895332272</v>
      </c>
      <c r="D18" s="2">
        <v>-0.546484414339</v>
      </c>
      <c r="E18" s="2">
        <v>0.123526323103</v>
      </c>
      <c r="F18" s="2">
        <v>-0.128359533381</v>
      </c>
    </row>
    <row r="19" spans="1:6">
      <c r="A19" s="2" t="s">
        <v>147</v>
      </c>
      <c r="B19" s="2">
        <v>0.0674793784055</v>
      </c>
      <c r="C19" s="2">
        <v>-0.321541502243</v>
      </c>
      <c r="D19" s="2">
        <v>-0.0553016100567</v>
      </c>
      <c r="E19" s="2">
        <v>0.00398472010009</v>
      </c>
      <c r="F19" s="2">
        <v>-0.0612927875661</v>
      </c>
    </row>
    <row r="20" spans="1:6">
      <c r="A20" s="2" t="s">
        <v>167</v>
      </c>
      <c r="B20" s="2">
        <v>0.29516786167</v>
      </c>
      <c r="C20" s="2">
        <v>0.310619576216</v>
      </c>
      <c r="D20" s="2">
        <v>0.305682915431</v>
      </c>
      <c r="E20" s="2">
        <v>-0.169571977593</v>
      </c>
      <c r="F20" s="2">
        <v>-0.0426384609155</v>
      </c>
    </row>
    <row r="21" spans="1:6">
      <c r="A21" s="2" t="s">
        <v>146</v>
      </c>
      <c r="B21" s="2">
        <v>-0.236882352424</v>
      </c>
      <c r="C21" s="2">
        <v>-0.210183553809</v>
      </c>
      <c r="D21" s="2">
        <v>-0.188589011159</v>
      </c>
      <c r="E21" s="2">
        <v>0.521669005069</v>
      </c>
      <c r="F21" s="2">
        <v>-0.121945862033</v>
      </c>
    </row>
    <row r="22" spans="1:6">
      <c r="A22" s="2" t="s">
        <v>150</v>
      </c>
      <c r="B22" s="2">
        <v>0.334059360188</v>
      </c>
      <c r="C22" s="2">
        <v>0.0590040600658</v>
      </c>
      <c r="D22" s="2">
        <v>0.0104552447107</v>
      </c>
      <c r="E22" s="2">
        <v>0.298541089533</v>
      </c>
      <c r="F22" s="2">
        <v>0.179737095229</v>
      </c>
    </row>
    <row r="23" spans="1:6">
      <c r="A23" s="2" t="s">
        <v>149</v>
      </c>
      <c r="B23" s="2">
        <v>0.306184785153</v>
      </c>
      <c r="C23" s="2">
        <v>0.297205635887</v>
      </c>
      <c r="D23" s="2">
        <v>0.194946750334</v>
      </c>
      <c r="E23" s="2">
        <v>-0.02015373824</v>
      </c>
      <c r="F23" s="2">
        <v>0.0859805387561</v>
      </c>
    </row>
    <row r="24" spans="1:6">
      <c r="A24" s="2" t="s">
        <v>163</v>
      </c>
      <c r="B24" s="2">
        <v>-0.200304930359</v>
      </c>
      <c r="C24" s="2">
        <v>0.0799658842975</v>
      </c>
      <c r="D24" s="2">
        <v>-0.214285897206</v>
      </c>
      <c r="E24" s="2">
        <v>0.315304186426</v>
      </c>
      <c r="F24" s="2">
        <v>-0.175033404885</v>
      </c>
    </row>
    <row r="25" spans="1:6">
      <c r="A25" s="2" t="s">
        <v>166</v>
      </c>
      <c r="B25" s="2">
        <v>-0.242318593681</v>
      </c>
      <c r="C25" s="2">
        <v>-0.327139806947</v>
      </c>
      <c r="D25" s="2">
        <v>-0.132737588898</v>
      </c>
      <c r="E25" s="2">
        <v>0.222057583831</v>
      </c>
      <c r="F25" s="2">
        <v>-0.517554203589</v>
      </c>
    </row>
    <row r="26" spans="1:6">
      <c r="A26" s="2" t="s">
        <v>154</v>
      </c>
      <c r="B26" s="2">
        <v>0.316202210556</v>
      </c>
      <c r="C26" s="2">
        <v>0.275570813863</v>
      </c>
      <c r="D26" s="2">
        <v>0.301459555824</v>
      </c>
      <c r="E26" s="2">
        <v>0.00332204476483</v>
      </c>
      <c r="F26" s="2">
        <v>0.148633024361</v>
      </c>
    </row>
    <row r="27" spans="1:6">
      <c r="A27" s="2" t="s">
        <v>196</v>
      </c>
      <c r="B27" s="2">
        <v>0.287429316705</v>
      </c>
      <c r="C27" s="2">
        <v>0.457732153395</v>
      </c>
      <c r="D27" s="2">
        <v>0.363457976807</v>
      </c>
      <c r="E27" s="2">
        <v>-0.0357344497756</v>
      </c>
      <c r="F27" s="2">
        <v>0.318399397053</v>
      </c>
    </row>
    <row r="28" spans="1:6">
      <c r="A28" s="2" t="s">
        <v>175</v>
      </c>
      <c r="B28" s="2">
        <v>0.233870967742</v>
      </c>
      <c r="C28" s="2">
        <v>0.360457150387</v>
      </c>
      <c r="D28" s="2">
        <v>0.479180303517</v>
      </c>
      <c r="E28" s="2">
        <v>-0.203042990056</v>
      </c>
      <c r="F28" s="2">
        <v>0.0771608453966</v>
      </c>
    </row>
    <row r="29" spans="1:6">
      <c r="A29" s="2" t="s">
        <v>157</v>
      </c>
      <c r="B29" s="2">
        <v>-0.0885637828026</v>
      </c>
      <c r="C29" s="2">
        <v>-0.133640556213</v>
      </c>
      <c r="D29" s="2">
        <v>-0.443790357084</v>
      </c>
      <c r="E29" s="2">
        <v>0.411423220358</v>
      </c>
      <c r="F29" s="2">
        <v>0.231127595959</v>
      </c>
    </row>
    <row r="30" spans="1:6">
      <c r="A30" s="2" t="s">
        <v>158</v>
      </c>
      <c r="B30" s="2">
        <v>-0.0222028922495</v>
      </c>
      <c r="C30" s="2">
        <v>-0.0581046464651</v>
      </c>
      <c r="D30" s="2">
        <v>-0.00609624047869</v>
      </c>
      <c r="E30" s="2">
        <v>-0.314792887907</v>
      </c>
      <c r="F30" s="2">
        <v>-0.181657609526</v>
      </c>
    </row>
    <row r="31" spans="1:6">
      <c r="A31" s="2" t="s">
        <v>176</v>
      </c>
      <c r="B31" s="2">
        <v>0.353069521851</v>
      </c>
      <c r="C31" s="2">
        <v>0.311930207339</v>
      </c>
      <c r="D31" s="2">
        <v>0.0701067655049</v>
      </c>
      <c r="E31" s="2">
        <v>-0.401571236754</v>
      </c>
      <c r="F31" s="2">
        <v>-0.0812795661203</v>
      </c>
    </row>
    <row r="32" spans="1:6">
      <c r="A32" s="2" t="s">
        <v>160</v>
      </c>
      <c r="B32" s="2">
        <v>-0.050500696097</v>
      </c>
      <c r="C32" s="2">
        <v>0.162955136327</v>
      </c>
      <c r="D32" s="2">
        <v>-0.0461572493386</v>
      </c>
      <c r="E32" s="2">
        <v>0.131053016625</v>
      </c>
      <c r="F32" s="2">
        <v>0.0324229963212</v>
      </c>
    </row>
    <row r="33" spans="1:6">
      <c r="A33" s="2" t="s">
        <v>155</v>
      </c>
      <c r="B33" s="2">
        <v>0.0785234344297</v>
      </c>
      <c r="C33" s="2">
        <v>0.284649289342</v>
      </c>
      <c r="D33" s="2">
        <v>0.344607715982</v>
      </c>
      <c r="E33" s="2">
        <v>0.0264695910488</v>
      </c>
      <c r="F33" s="2">
        <v>0.0652586669265</v>
      </c>
    </row>
    <row r="34" spans="1:6">
      <c r="A34" s="2" t="s">
        <v>174</v>
      </c>
      <c r="B34" s="2">
        <v>0.0235089447348</v>
      </c>
      <c r="C34" s="2">
        <v>-0.052862121972</v>
      </c>
      <c r="D34" s="2">
        <v>0.101023413647</v>
      </c>
      <c r="E34" s="2">
        <v>-0.175327684404</v>
      </c>
      <c r="F34" s="2">
        <v>-0.428161211694</v>
      </c>
    </row>
    <row r="35" spans="1:6">
      <c r="A35" s="2" t="s">
        <v>197</v>
      </c>
      <c r="B35" s="2">
        <v>0.218511497193</v>
      </c>
      <c r="C35" s="2">
        <v>0.363637070348</v>
      </c>
      <c r="D35" s="2">
        <v>0.33275137724</v>
      </c>
      <c r="E35" s="2">
        <v>-0.290378123982</v>
      </c>
      <c r="F35" s="2">
        <v>0.0612440384918</v>
      </c>
    </row>
    <row r="36" spans="1:6">
      <c r="A36" s="2" t="s">
        <v>198</v>
      </c>
      <c r="B36" s="2">
        <v>0.390836999287</v>
      </c>
      <c r="C36" s="2">
        <v>0.545032707844</v>
      </c>
      <c r="D36" s="2">
        <v>0.319927145201</v>
      </c>
      <c r="E36" s="2">
        <v>-0.423975078963</v>
      </c>
      <c r="F36" s="2">
        <v>0.0233742403495</v>
      </c>
    </row>
    <row r="37" spans="1:6">
      <c r="A37" s="2" t="s">
        <v>162</v>
      </c>
      <c r="B37" s="2">
        <v>0.0353018095111</v>
      </c>
      <c r="C37" s="2">
        <v>0.0107151407356</v>
      </c>
      <c r="D37" s="2">
        <v>-0.105710559303</v>
      </c>
      <c r="E37" s="2">
        <v>0.0394473552115</v>
      </c>
      <c r="F37" s="2">
        <v>0.0324582962732</v>
      </c>
    </row>
    <row r="38" spans="1:6">
      <c r="A38" s="2" t="s">
        <v>168</v>
      </c>
      <c r="B38" s="2">
        <v>-0.426829430228</v>
      </c>
      <c r="C38" s="2">
        <v>-0.127623596587</v>
      </c>
      <c r="D38" s="2">
        <v>-0.214550334167</v>
      </c>
      <c r="E38" s="2">
        <v>-0.301863134297</v>
      </c>
      <c r="F38" s="2">
        <v>-0.449231652105</v>
      </c>
    </row>
    <row r="39" spans="1:6">
      <c r="A39" s="2" t="s">
        <v>161</v>
      </c>
      <c r="B39" s="2">
        <v>-0.569838987029</v>
      </c>
      <c r="C39" s="2">
        <v>-0.333991164559</v>
      </c>
      <c r="D39" s="2">
        <v>-0.546169284067</v>
      </c>
      <c r="E39" s="2">
        <v>-0.00377320277134</v>
      </c>
      <c r="F39" s="2">
        <v>-0.16009032621</v>
      </c>
    </row>
    <row r="40" spans="1:6">
      <c r="A40" s="2" t="s">
        <v>170</v>
      </c>
      <c r="B40" s="2">
        <v>-0.123066896238</v>
      </c>
      <c r="C40" s="2">
        <v>0.0292898700753</v>
      </c>
      <c r="D40" s="2">
        <v>0.0106753853173</v>
      </c>
      <c r="E40" s="2">
        <v>-0.0533858028621</v>
      </c>
      <c r="F40" s="2">
        <v>-0.231997983631</v>
      </c>
    </row>
    <row r="41" spans="1:6">
      <c r="A41" s="2" t="s">
        <v>165</v>
      </c>
      <c r="B41" s="2">
        <v>-0.440644833786</v>
      </c>
      <c r="C41" s="2">
        <v>-0.298581809872</v>
      </c>
      <c r="D41" s="2">
        <v>-0.233769151948</v>
      </c>
      <c r="E41" s="2">
        <v>0.234365889743</v>
      </c>
      <c r="F41" s="2">
        <v>-0.290886360702</v>
      </c>
    </row>
    <row r="42" spans="1:6">
      <c r="A42" s="2" t="s">
        <v>179</v>
      </c>
      <c r="B42" s="2">
        <v>-0.528528075083</v>
      </c>
      <c r="C42" s="2">
        <v>-0.257869595843</v>
      </c>
      <c r="D42" s="2">
        <v>-0.14158143879</v>
      </c>
      <c r="E42" s="2">
        <v>-0.145284091049</v>
      </c>
      <c r="F42" s="2">
        <v>-0.100421714516</v>
      </c>
    </row>
    <row r="43" spans="1:6">
      <c r="A43" s="2" t="s">
        <v>177</v>
      </c>
      <c r="B43" s="2">
        <v>-0.168517408802</v>
      </c>
      <c r="C43" s="2">
        <v>-0.053092103509</v>
      </c>
      <c r="D43" s="2">
        <v>-0.0481272187831</v>
      </c>
      <c r="E43" s="2">
        <v>-0.320396880448</v>
      </c>
      <c r="F43" s="2">
        <v>-0.347623450056</v>
      </c>
    </row>
    <row r="44" spans="1:6">
      <c r="A44" s="2" t="s">
        <v>172</v>
      </c>
      <c r="B44" s="2">
        <v>-0.175304944558</v>
      </c>
      <c r="C44" s="2">
        <v>-0.129153331477</v>
      </c>
      <c r="D44" s="2">
        <v>-0.344587440256</v>
      </c>
      <c r="E44" s="2">
        <v>0.286138789077</v>
      </c>
      <c r="F44" s="2">
        <v>-0.253276005638</v>
      </c>
    </row>
    <row r="45" spans="1:6">
      <c r="A45" s="2" t="s">
        <v>178</v>
      </c>
      <c r="B45" s="2">
        <v>0.531505136588</v>
      </c>
      <c r="C45" s="2">
        <v>0.522813357466</v>
      </c>
      <c r="D45" s="2">
        <v>0.275099888486</v>
      </c>
      <c r="E45" s="2">
        <v>0.112886358671</v>
      </c>
      <c r="F45" s="2">
        <v>0.286535535283</v>
      </c>
    </row>
    <row r="46" spans="1:6">
      <c r="A46" s="2" t="s">
        <v>159</v>
      </c>
      <c r="B46" s="2">
        <v>-0.444793419333</v>
      </c>
      <c r="C46" s="2">
        <v>-0.423480100466</v>
      </c>
      <c r="D46" s="2">
        <v>-0.250104172594</v>
      </c>
      <c r="E46" s="2">
        <v>-0.130898476122</v>
      </c>
      <c r="F46" s="2">
        <v>-0.457203713722</v>
      </c>
    </row>
    <row r="47" spans="1:6">
      <c r="A47" s="2" t="s">
        <v>164</v>
      </c>
      <c r="B47" s="2">
        <v>-0.059464181722</v>
      </c>
      <c r="C47" s="2">
        <v>0.132897320939</v>
      </c>
      <c r="D47" s="2">
        <v>-0.25032689244</v>
      </c>
      <c r="E47" s="2">
        <v>0.0724363383233</v>
      </c>
      <c r="F47" s="2">
        <v>-0.024222011701</v>
      </c>
    </row>
    <row r="48" spans="1:6">
      <c r="A48" s="2" t="s">
        <v>169</v>
      </c>
      <c r="B48" s="2">
        <v>-0.289513850351</v>
      </c>
      <c r="C48" s="2">
        <v>-0.137607391546</v>
      </c>
      <c r="D48" s="2">
        <v>-0.377235063236</v>
      </c>
      <c r="E48" s="2">
        <v>0.120389063372</v>
      </c>
      <c r="F48" s="2">
        <v>-0.0536017815473</v>
      </c>
    </row>
    <row r="49" spans="1:6">
      <c r="A49" s="2" t="s">
        <v>171</v>
      </c>
      <c r="B49" s="2">
        <v>-0.165868665629</v>
      </c>
      <c r="C49" s="2">
        <v>-0.246398651175</v>
      </c>
      <c r="D49" s="2">
        <v>-0.139342639513</v>
      </c>
      <c r="E49" s="2">
        <v>0.390502569809</v>
      </c>
      <c r="F49" s="2">
        <v>-0.16744478922</v>
      </c>
    </row>
    <row r="50" spans="1:6">
      <c r="A50" s="2" t="s">
        <v>199</v>
      </c>
      <c r="B50" s="2">
        <v>0.362110320356</v>
      </c>
      <c r="C50" s="2">
        <v>0.232991847372</v>
      </c>
      <c r="D50" s="2">
        <v>0.194941125164</v>
      </c>
      <c r="E50" s="2">
        <v>-0.045229040383</v>
      </c>
      <c r="F50" s="2">
        <v>0.194834691433</v>
      </c>
    </row>
    <row r="51" spans="1:6">
      <c r="A51" s="2" t="s">
        <v>200</v>
      </c>
      <c r="B51" s="2">
        <v>0.120453086052</v>
      </c>
      <c r="C51" s="2">
        <v>0.326778774347</v>
      </c>
      <c r="D51" s="2">
        <v>0.269716878016</v>
      </c>
      <c r="E51" s="2">
        <v>-0.491105082761</v>
      </c>
      <c r="F51" s="2">
        <v>-0.0771104409196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sobs ace chao1</vt:lpstr>
      <vt:lpstr>heatmap.taxa.table</vt:lpstr>
      <vt:lpstr>heatmap.taxa.relative </vt:lpstr>
      <vt:lpstr>bacterial on phylum</vt:lpstr>
      <vt:lpstr>Heatmap of Spearman’s </vt:lpstr>
      <vt:lpstr>SCFAs levels </vt:lpstr>
      <vt:lpstr>gut microbial and SCFAs levels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jane</cp:lastModifiedBy>
  <dcterms:created xsi:type="dcterms:W3CDTF">2022-11-10T14:23:00Z</dcterms:created>
  <dcterms:modified xsi:type="dcterms:W3CDTF">2022-11-16T15:07:04Z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5B621790C4FC43E090B6A5BA677798A2</vt:lpwstr>
  </property>
  <property fmtid="{D5CDD505-2E9C-101B-9397-08002B2CF9AE}" pid="3" name="KSOProductBuildVer">
    <vt:lpwstr>2052-11.1.0.12763</vt:lpwstr>
  </property>
</Properties>
</file>