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n\Desktop\"/>
    </mc:Choice>
  </mc:AlternateContent>
  <xr:revisionPtr revIDLastSave="0" documentId="8_{2141ECF1-A321-4406-8F29-7559C3DC573F}" xr6:coauthVersionLast="47" xr6:coauthVersionMax="47" xr10:uidLastSave="{00000000-0000-0000-0000-000000000000}"/>
  <bookViews>
    <workbookView xWindow="-110" yWindow="-110" windowWidth="25820" windowHeight="15500" activeTab="2" xr2:uid="{7776BAFA-514F-4541-9157-E07B2501BCE1}"/>
  </bookViews>
  <sheets>
    <sheet name="Body weight" sheetId="1" r:id="rId1"/>
    <sheet name="Food intake" sheetId="2" r:id="rId2"/>
    <sheet name="organ we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3" i="3" l="1"/>
  <c r="J53" i="3"/>
  <c r="H53" i="3"/>
  <c r="F53" i="3"/>
  <c r="D53" i="3"/>
  <c r="L49" i="3"/>
  <c r="J49" i="3"/>
  <c r="H49" i="3"/>
  <c r="F49" i="3"/>
  <c r="D49" i="3"/>
  <c r="L44" i="3"/>
  <c r="J44" i="3"/>
  <c r="H44" i="3"/>
  <c r="F44" i="3"/>
  <c r="D44" i="3"/>
  <c r="L40" i="3"/>
  <c r="J40" i="3"/>
  <c r="H40" i="3"/>
  <c r="F40" i="3"/>
  <c r="D40" i="3"/>
  <c r="L34" i="3"/>
  <c r="J34" i="3"/>
  <c r="H34" i="3"/>
  <c r="F34" i="3"/>
  <c r="D34" i="3"/>
  <c r="L30" i="3"/>
  <c r="J30" i="3"/>
  <c r="H30" i="3"/>
  <c r="F30" i="3"/>
  <c r="D30" i="3"/>
  <c r="L25" i="3"/>
  <c r="J25" i="3"/>
  <c r="H25" i="3"/>
  <c r="F25" i="3"/>
  <c r="D25" i="3"/>
  <c r="L21" i="3"/>
  <c r="J21" i="3"/>
  <c r="H21" i="3"/>
  <c r="F21" i="3"/>
  <c r="D21" i="3"/>
  <c r="L16" i="3"/>
  <c r="J16" i="3"/>
  <c r="H16" i="3"/>
  <c r="F16" i="3"/>
  <c r="D16" i="3"/>
  <c r="L12" i="3"/>
  <c r="J12" i="3"/>
  <c r="H12" i="3"/>
  <c r="F12" i="3"/>
  <c r="D12" i="3"/>
  <c r="L7" i="3"/>
  <c r="J7" i="3"/>
  <c r="H7" i="3"/>
  <c r="F7" i="3"/>
  <c r="D7" i="3"/>
  <c r="L3" i="3"/>
  <c r="J3" i="3"/>
  <c r="H3" i="3"/>
  <c r="D3" i="3"/>
  <c r="F2" i="3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<sst xmlns="http://schemas.openxmlformats.org/spreadsheetml/2006/main" count="111" uniqueCount="30">
  <si>
    <t>Initial body weight</t>
  </si>
  <si>
    <r>
      <rPr>
        <sz val="11"/>
        <color theme="1"/>
        <rFont val="等线"/>
        <family val="2"/>
      </rPr>
      <t xml:space="preserve">1 </t>
    </r>
    <r>
      <rPr>
        <sz val="11"/>
        <color theme="1"/>
        <rFont val="Times New Roman"/>
        <family val="2"/>
      </rPr>
      <t>week</t>
    </r>
    <phoneticPr fontId="5" type="noConversion"/>
  </si>
  <si>
    <r>
      <rPr>
        <sz val="11"/>
        <color theme="1"/>
        <rFont val="等线"/>
        <family val="2"/>
      </rPr>
      <t>2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</si>
  <si>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3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</si>
  <si>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4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</si>
  <si>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5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</si>
  <si>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6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</si>
  <si>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7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</si>
  <si>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8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</si>
  <si>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9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</si>
  <si>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10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</si>
  <si>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11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</si>
  <si>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12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</si>
  <si>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13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</si>
  <si>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14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</si>
  <si>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r>
      <rPr>
        <sz val="11"/>
        <color theme="1"/>
        <rFont val="等线"/>
        <family val="2"/>
      </rPr>
      <t>15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Times New Roman"/>
        <family val="2"/>
      </rPr>
      <t>week</t>
    </r>
  </si>
  <si>
    <t>ND</t>
    <phoneticPr fontId="5" type="noConversion"/>
  </si>
  <si>
    <t>mean value</t>
  </si>
  <si>
    <t>standard deviation</t>
  </si>
  <si>
    <t>HFD</t>
    <phoneticPr fontId="5" type="noConversion"/>
  </si>
  <si>
    <t>SIM</t>
    <phoneticPr fontId="5" type="noConversion"/>
  </si>
  <si>
    <t>GTP40-L</t>
    <phoneticPr fontId="5" type="noConversion"/>
  </si>
  <si>
    <t>GTP40-M</t>
    <phoneticPr fontId="5" type="noConversion"/>
  </si>
  <si>
    <t>GTP40-H</t>
    <phoneticPr fontId="5" type="noConversion"/>
  </si>
  <si>
    <t>number</t>
    <phoneticPr fontId="5" type="noConversion"/>
  </si>
  <si>
    <t>Brain</t>
    <phoneticPr fontId="5" type="noConversion"/>
  </si>
  <si>
    <t>Spleen</t>
    <phoneticPr fontId="5" type="noConversion"/>
  </si>
  <si>
    <t>Liver</t>
    <phoneticPr fontId="5" type="noConversion"/>
  </si>
  <si>
    <t>Heart</t>
    <phoneticPr fontId="5" type="noConversion"/>
  </si>
  <si>
    <t>Kidney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</si>
</sst>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_ "/>
    <numFmt numFmtId="178" formatCode="0.0000_ "/>
  </numFmts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2"/>
    </font>
    <font>
      <sz val="11"/>
      <color theme="1"/>
      <name val="等线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7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8" fontId="0" fillId="0" borderId="0" xfId="0" applyNumberFormat="1" applyAlignment="1"/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7097-84E5-4F02-8FBE-CCB71202973E}">
  <dimension ref="A1:Q55"/>
  <sheetViews>
    <sheetView workbookViewId="0">
      <selection activeCell="D27" sqref="D27"/>
    </sheetView>
  </sheetViews>
  <sheetFormatPr defaultRowHeight="14" x14ac:dyDescent="0.3"/>
  <sheetData>
    <row r="1" spans="1:17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</row>
    <row r="2" spans="1:17" x14ac:dyDescent="0.3">
      <c r="A2" s="4" t="s">
        <v>16</v>
      </c>
      <c r="B2" s="5">
        <v>20.46</v>
      </c>
      <c r="C2" s="5">
        <v>20.96</v>
      </c>
      <c r="D2" s="5">
        <v>20.69</v>
      </c>
      <c r="E2" s="5">
        <v>21.48</v>
      </c>
      <c r="F2" s="5">
        <v>23.83</v>
      </c>
      <c r="G2" s="5">
        <v>22.15</v>
      </c>
      <c r="H2" s="5">
        <v>22.21</v>
      </c>
      <c r="I2" s="5">
        <v>21.28</v>
      </c>
      <c r="J2" s="5">
        <v>22.25</v>
      </c>
      <c r="K2" s="5">
        <v>22.43</v>
      </c>
      <c r="L2" s="5">
        <v>22.66</v>
      </c>
      <c r="M2" s="5">
        <v>24.13</v>
      </c>
      <c r="N2" s="5">
        <v>23.78</v>
      </c>
      <c r="O2" s="5">
        <v>23.69</v>
      </c>
      <c r="P2" s="5">
        <v>24.81</v>
      </c>
      <c r="Q2" s="5">
        <v>25.6</v>
      </c>
    </row>
    <row r="3" spans="1:17" x14ac:dyDescent="0.3">
      <c r="A3" s="4"/>
      <c r="B3" s="5">
        <v>19.97</v>
      </c>
      <c r="C3" s="5">
        <v>20.55</v>
      </c>
      <c r="D3" s="5">
        <v>20.34</v>
      </c>
      <c r="E3" s="5">
        <v>20.66</v>
      </c>
      <c r="F3" s="5">
        <v>22.55</v>
      </c>
      <c r="G3" s="5">
        <v>22.04</v>
      </c>
      <c r="H3" s="5">
        <v>22.38</v>
      </c>
      <c r="I3" s="5">
        <v>21.84</v>
      </c>
      <c r="J3" s="5">
        <v>22.26</v>
      </c>
      <c r="K3" s="5">
        <v>22.33</v>
      </c>
      <c r="L3" s="5">
        <v>22.53</v>
      </c>
      <c r="M3" s="5">
        <v>23.4</v>
      </c>
      <c r="N3" s="5">
        <v>23.88</v>
      </c>
      <c r="O3" s="5">
        <v>23.59</v>
      </c>
      <c r="P3" s="5">
        <v>26.8</v>
      </c>
      <c r="Q3" s="5">
        <v>25.69</v>
      </c>
    </row>
    <row r="4" spans="1:17" x14ac:dyDescent="0.3">
      <c r="A4" s="4"/>
      <c r="B4" s="5">
        <v>20.81</v>
      </c>
      <c r="C4" s="5">
        <v>21.22</v>
      </c>
      <c r="D4" s="5">
        <v>19.75</v>
      </c>
      <c r="E4" s="5">
        <v>21.25</v>
      </c>
      <c r="F4" s="5">
        <v>22.54</v>
      </c>
      <c r="G4" s="5">
        <v>24.5</v>
      </c>
      <c r="H4" s="5">
        <v>22.35</v>
      </c>
      <c r="I4" s="5">
        <v>21.49</v>
      </c>
      <c r="J4" s="5">
        <v>23.07</v>
      </c>
      <c r="K4" s="5">
        <v>23.12</v>
      </c>
      <c r="L4" s="5">
        <v>23.27</v>
      </c>
      <c r="M4" s="5">
        <v>25.35</v>
      </c>
      <c r="N4" s="5">
        <v>26.44</v>
      </c>
      <c r="O4" s="5">
        <v>25.1</v>
      </c>
      <c r="P4" s="5">
        <v>24.88</v>
      </c>
      <c r="Q4" s="5">
        <v>26.57</v>
      </c>
    </row>
    <row r="5" spans="1:17" x14ac:dyDescent="0.3">
      <c r="A5" s="4"/>
      <c r="B5" s="5">
        <v>20.09</v>
      </c>
      <c r="C5" s="5">
        <v>20.170000000000002</v>
      </c>
      <c r="D5" s="5">
        <v>20.69</v>
      </c>
      <c r="E5" s="5">
        <v>20.63</v>
      </c>
      <c r="F5" s="5">
        <v>22.24</v>
      </c>
      <c r="G5" s="5">
        <v>23.35</v>
      </c>
      <c r="H5" s="5">
        <v>22.81</v>
      </c>
      <c r="I5" s="5">
        <v>22.45</v>
      </c>
      <c r="J5" s="5">
        <v>22.23</v>
      </c>
      <c r="K5" s="5">
        <v>22.86</v>
      </c>
      <c r="L5" s="5">
        <v>23.57</v>
      </c>
      <c r="M5" s="5">
        <v>24.36</v>
      </c>
      <c r="N5" s="5">
        <v>25.04</v>
      </c>
      <c r="O5" s="5">
        <v>23.81</v>
      </c>
      <c r="P5" s="5">
        <v>24.46</v>
      </c>
      <c r="Q5" s="5">
        <v>25.7</v>
      </c>
    </row>
    <row r="6" spans="1:17" x14ac:dyDescent="0.3">
      <c r="A6" s="4"/>
      <c r="B6" s="5">
        <v>20.99</v>
      </c>
      <c r="C6" s="5">
        <v>20.67</v>
      </c>
      <c r="D6" s="5">
        <v>22.37</v>
      </c>
      <c r="E6" s="5">
        <v>20.29</v>
      </c>
      <c r="F6" s="5">
        <v>21.68</v>
      </c>
      <c r="G6" s="5">
        <v>23.18</v>
      </c>
      <c r="H6" s="5">
        <v>24.23</v>
      </c>
      <c r="I6" s="5">
        <v>22.3</v>
      </c>
      <c r="J6" s="5">
        <v>23.11</v>
      </c>
      <c r="K6" s="5">
        <v>22.45</v>
      </c>
      <c r="L6" s="5">
        <v>23</v>
      </c>
      <c r="M6" s="5">
        <v>24</v>
      </c>
      <c r="N6" s="5">
        <v>23.71</v>
      </c>
      <c r="O6" s="5">
        <v>26.16</v>
      </c>
      <c r="P6" s="5">
        <v>25.11</v>
      </c>
      <c r="Q6" s="5">
        <v>25.29</v>
      </c>
    </row>
    <row r="7" spans="1:17" x14ac:dyDescent="0.3">
      <c r="A7" s="4"/>
      <c r="B7" s="5">
        <v>20.78</v>
      </c>
      <c r="C7" s="5">
        <v>21.05</v>
      </c>
      <c r="D7" s="5">
        <v>20.88</v>
      </c>
      <c r="E7" s="5">
        <v>22.07</v>
      </c>
      <c r="F7" s="5">
        <v>23.74</v>
      </c>
      <c r="G7" s="5">
        <v>21.86</v>
      </c>
      <c r="H7" s="5">
        <v>22.86</v>
      </c>
      <c r="I7" s="5">
        <v>23.47</v>
      </c>
      <c r="N7" s="5">
        <v>24.81</v>
      </c>
      <c r="O7" s="5">
        <v>24.24</v>
      </c>
      <c r="P7" s="5">
        <v>26.5</v>
      </c>
      <c r="Q7" s="5">
        <v>27.52</v>
      </c>
    </row>
    <row r="8" spans="1:17" x14ac:dyDescent="0.3">
      <c r="A8" s="4"/>
      <c r="B8" s="5">
        <v>20.05</v>
      </c>
      <c r="C8" s="5">
        <v>21.22</v>
      </c>
      <c r="D8" s="5">
        <v>19.84</v>
      </c>
      <c r="E8" s="5">
        <v>20.54</v>
      </c>
      <c r="F8" s="5">
        <v>22.21</v>
      </c>
      <c r="G8" s="5"/>
      <c r="I8" s="5"/>
      <c r="N8" s="5">
        <v>26.45</v>
      </c>
      <c r="Q8" s="5">
        <v>25.25</v>
      </c>
    </row>
    <row r="9" spans="1:17" x14ac:dyDescent="0.3">
      <c r="A9" s="2" t="s">
        <v>17</v>
      </c>
      <c r="B9" s="6">
        <f>AVERAGE(B2:B7)</f>
        <v>20.516666666666666</v>
      </c>
      <c r="C9" s="6">
        <f>AVERAGE(C2:C7)</f>
        <v>20.77</v>
      </c>
      <c r="D9" s="6">
        <f>AVERAGE(D2:D7)</f>
        <v>20.786666666666665</v>
      </c>
      <c r="E9" s="6">
        <f t="shared" ref="E9:O9" si="0">AVERAGE(E2:E7)</f>
        <v>21.063333333333333</v>
      </c>
      <c r="F9" s="6">
        <f t="shared" si="0"/>
        <v>22.763333333333332</v>
      </c>
      <c r="G9" s="6">
        <f t="shared" si="0"/>
        <v>22.846666666666664</v>
      </c>
      <c r="H9" s="6">
        <f>AVERAGE(H2:H6)</f>
        <v>22.795999999999999</v>
      </c>
      <c r="I9" s="6">
        <f t="shared" si="0"/>
        <v>22.138333333333332</v>
      </c>
      <c r="J9" s="6">
        <f t="shared" si="0"/>
        <v>22.584000000000003</v>
      </c>
      <c r="K9" s="6">
        <f t="shared" si="0"/>
        <v>22.637999999999998</v>
      </c>
      <c r="L9" s="6">
        <f t="shared" si="0"/>
        <v>23.006</v>
      </c>
      <c r="M9" s="6">
        <f t="shared" si="0"/>
        <v>24.247999999999998</v>
      </c>
      <c r="N9" s="6">
        <f t="shared" si="0"/>
        <v>24.61</v>
      </c>
      <c r="O9" s="6">
        <f t="shared" si="0"/>
        <v>24.431666666666668</v>
      </c>
      <c r="P9" s="6">
        <f>AVERAGE(P2:P6)</f>
        <v>25.211999999999996</v>
      </c>
      <c r="Q9" s="6">
        <f>AVERAGE(Q2:Q6)</f>
        <v>25.770000000000003</v>
      </c>
    </row>
    <row r="10" spans="1:17" x14ac:dyDescent="0.3">
      <c r="A10" s="2" t="s">
        <v>18</v>
      </c>
      <c r="B10" s="6">
        <f>STDEV(B2:B8)</f>
        <v>0.41836985232367441</v>
      </c>
      <c r="C10" s="6">
        <f>STDEV(C2:C8)</f>
        <v>0.38922389198922175</v>
      </c>
      <c r="D10" s="6">
        <f>STDEV(D2:D8)</f>
        <v>0.87337331787784367</v>
      </c>
      <c r="E10" s="6">
        <f t="shared" ref="E10:O10" si="1">STDEV(E2:E8)</f>
        <v>0.63312527910960847</v>
      </c>
      <c r="F10" s="6">
        <f t="shared" si="1"/>
        <v>0.80591267398846456</v>
      </c>
      <c r="G10" s="6">
        <f t="shared" si="1"/>
        <v>1.0205423394777249</v>
      </c>
      <c r="H10" s="6">
        <f>STDEV(H2:H7)</f>
        <v>0.7450279636810061</v>
      </c>
      <c r="I10" s="6">
        <f t="shared" si="1"/>
        <v>0.79280304405739144</v>
      </c>
      <c r="J10" s="6">
        <f t="shared" si="1"/>
        <v>0.46225534069386326</v>
      </c>
      <c r="K10" s="6">
        <f t="shared" si="1"/>
        <v>0.3372980877502873</v>
      </c>
      <c r="L10" s="6">
        <f t="shared" si="1"/>
        <v>0.42840401492049501</v>
      </c>
      <c r="M10" s="6">
        <f t="shared" si="1"/>
        <v>0.71089380360219856</v>
      </c>
      <c r="N10" s="6">
        <f t="shared" si="1"/>
        <v>1.1907660599478846</v>
      </c>
      <c r="O10" s="6">
        <f t="shared" si="1"/>
        <v>1.0114824104583666</v>
      </c>
      <c r="P10" s="6">
        <f>STDEV(P2:P7)</f>
        <v>0.97487777011616561</v>
      </c>
      <c r="Q10" s="6">
        <f>STDEV(Q2:Q7)</f>
        <v>0.83218787942787675</v>
      </c>
    </row>
    <row r="11" spans="1:17" x14ac:dyDescent="0.3">
      <c r="A11" s="4" t="s">
        <v>19</v>
      </c>
      <c r="B11" s="5">
        <v>21.13</v>
      </c>
      <c r="C11" s="5">
        <v>21.13</v>
      </c>
      <c r="D11" s="5">
        <v>21.62</v>
      </c>
      <c r="E11" s="5">
        <v>24.75</v>
      </c>
      <c r="F11" s="5">
        <v>25.73</v>
      </c>
      <c r="G11" s="5">
        <v>26.1</v>
      </c>
      <c r="H11" s="5">
        <v>27.39</v>
      </c>
      <c r="I11" s="5">
        <v>27.57</v>
      </c>
      <c r="J11" s="5">
        <v>28.52</v>
      </c>
      <c r="K11" s="5">
        <v>26.98</v>
      </c>
      <c r="L11" s="5">
        <v>29.52</v>
      </c>
      <c r="M11" s="5">
        <v>28.31</v>
      </c>
      <c r="N11" s="5">
        <v>29.98</v>
      </c>
      <c r="O11" s="5">
        <v>28.02</v>
      </c>
      <c r="P11" s="5">
        <v>30.4</v>
      </c>
      <c r="Q11" s="5">
        <v>31.96</v>
      </c>
    </row>
    <row r="12" spans="1:17" x14ac:dyDescent="0.3">
      <c r="A12" s="4"/>
      <c r="B12" s="5">
        <v>21.82</v>
      </c>
      <c r="C12" s="5">
        <v>21.9</v>
      </c>
      <c r="D12" s="5">
        <v>22.85</v>
      </c>
      <c r="E12" s="5">
        <v>24.39</v>
      </c>
      <c r="F12" s="5">
        <v>25.87</v>
      </c>
      <c r="G12" s="5">
        <v>25.75</v>
      </c>
      <c r="H12" s="5">
        <v>26.28</v>
      </c>
      <c r="I12" s="5">
        <v>25.99</v>
      </c>
      <c r="J12" s="5">
        <v>26.35</v>
      </c>
      <c r="K12" s="5">
        <v>27.23</v>
      </c>
      <c r="L12" s="5">
        <v>28.95</v>
      </c>
      <c r="M12" s="5">
        <v>28.11</v>
      </c>
      <c r="N12" s="5">
        <v>30.15</v>
      </c>
      <c r="O12" s="5">
        <v>28.15</v>
      </c>
      <c r="P12" s="5">
        <v>31.91</v>
      </c>
      <c r="Q12" s="5">
        <v>30.32</v>
      </c>
    </row>
    <row r="13" spans="1:17" x14ac:dyDescent="0.3">
      <c r="A13" s="4"/>
      <c r="B13" s="5">
        <v>21.45</v>
      </c>
      <c r="C13" s="5">
        <v>21.57</v>
      </c>
      <c r="D13" s="5">
        <v>23.04</v>
      </c>
      <c r="E13" s="5">
        <v>25.72</v>
      </c>
      <c r="F13" s="5">
        <v>26.8</v>
      </c>
      <c r="G13" s="5">
        <v>26.35</v>
      </c>
      <c r="H13" s="5">
        <v>27.18</v>
      </c>
      <c r="I13" s="5">
        <v>27.39</v>
      </c>
      <c r="J13" s="5">
        <v>28.03</v>
      </c>
      <c r="K13" s="5">
        <v>28.22</v>
      </c>
      <c r="L13" s="5">
        <v>29.45</v>
      </c>
      <c r="M13" s="5">
        <v>28.58</v>
      </c>
      <c r="N13" s="5">
        <v>27.81</v>
      </c>
      <c r="O13" s="5">
        <v>29.54</v>
      </c>
      <c r="P13" s="5">
        <v>29.53</v>
      </c>
      <c r="Q13" s="5">
        <v>29.62</v>
      </c>
    </row>
    <row r="14" spans="1:17" x14ac:dyDescent="0.3">
      <c r="A14" s="4"/>
      <c r="B14" s="5">
        <v>21.83</v>
      </c>
      <c r="C14" s="5">
        <v>21.82</v>
      </c>
      <c r="D14" s="5">
        <v>21.71</v>
      </c>
      <c r="E14" s="5">
        <v>25.7</v>
      </c>
      <c r="F14" s="5">
        <v>24.32</v>
      </c>
      <c r="G14" s="5">
        <v>26.98</v>
      </c>
      <c r="H14" s="5">
        <v>27.62</v>
      </c>
      <c r="I14" s="5">
        <v>27.64</v>
      </c>
      <c r="J14" s="5">
        <v>26.31</v>
      </c>
      <c r="K14" s="5">
        <v>28.53</v>
      </c>
      <c r="L14" s="5">
        <v>27</v>
      </c>
      <c r="M14" s="5">
        <v>29.84</v>
      </c>
      <c r="N14" s="5">
        <v>29.74</v>
      </c>
      <c r="O14" s="5">
        <v>29.45</v>
      </c>
      <c r="P14" s="5">
        <v>29.34</v>
      </c>
      <c r="Q14" s="5">
        <v>31.09</v>
      </c>
    </row>
    <row r="15" spans="1:17" x14ac:dyDescent="0.3">
      <c r="A15" s="4"/>
      <c r="B15" s="5">
        <v>21.36</v>
      </c>
      <c r="C15" s="5">
        <v>21.06</v>
      </c>
      <c r="D15" s="5">
        <v>23.4</v>
      </c>
      <c r="E15" s="5">
        <v>24.69</v>
      </c>
      <c r="F15" s="5">
        <v>25.62</v>
      </c>
      <c r="G15" s="5">
        <v>25.87</v>
      </c>
      <c r="H15" s="5">
        <v>26.24</v>
      </c>
      <c r="I15" s="5">
        <v>26.55</v>
      </c>
      <c r="J15" s="5">
        <v>28.13</v>
      </c>
      <c r="K15" s="5">
        <v>26.37</v>
      </c>
      <c r="L15" s="5">
        <v>28.48</v>
      </c>
      <c r="M15" s="5">
        <v>27.46</v>
      </c>
      <c r="N15" s="5">
        <v>28.93</v>
      </c>
      <c r="O15" s="5">
        <v>29.31</v>
      </c>
      <c r="P15" s="5">
        <v>30.87</v>
      </c>
      <c r="Q15" s="5">
        <v>32.22</v>
      </c>
    </row>
    <row r="16" spans="1:17" x14ac:dyDescent="0.3">
      <c r="A16" s="4"/>
      <c r="B16" s="5">
        <v>21.8</v>
      </c>
      <c r="C16" s="5">
        <v>22.78</v>
      </c>
      <c r="D16" s="5">
        <v>22.67</v>
      </c>
      <c r="E16" s="5">
        <v>24.86</v>
      </c>
      <c r="F16" s="5">
        <v>26.03</v>
      </c>
      <c r="G16" s="5">
        <v>25.75</v>
      </c>
      <c r="H16" s="5">
        <v>26.63</v>
      </c>
      <c r="I16" s="5">
        <v>26.84</v>
      </c>
      <c r="J16" s="5">
        <v>27.12</v>
      </c>
      <c r="K16" s="5">
        <v>28.39</v>
      </c>
      <c r="L16" s="5">
        <v>26.85</v>
      </c>
      <c r="M16" s="5">
        <v>29.41</v>
      </c>
      <c r="N16" s="5">
        <v>28.69</v>
      </c>
      <c r="O16" s="5">
        <v>27.76</v>
      </c>
      <c r="P16" s="5">
        <v>29.67</v>
      </c>
      <c r="Q16" s="5">
        <v>29.39</v>
      </c>
    </row>
    <row r="17" spans="1:17" x14ac:dyDescent="0.3">
      <c r="A17" s="4"/>
      <c r="B17" s="5">
        <v>21.19</v>
      </c>
      <c r="C17" s="5">
        <v>21.18</v>
      </c>
      <c r="D17" s="5">
        <v>23.38</v>
      </c>
      <c r="E17" s="5">
        <v>25.69</v>
      </c>
      <c r="F17" s="5">
        <v>26.58</v>
      </c>
      <c r="G17" s="5">
        <v>26.31</v>
      </c>
      <c r="H17" s="5">
        <v>27.46</v>
      </c>
      <c r="I17" s="5">
        <v>27.34</v>
      </c>
      <c r="J17" s="5">
        <v>27.66</v>
      </c>
      <c r="L17" s="5">
        <v>26.95</v>
      </c>
      <c r="P17" s="5">
        <v>29.64</v>
      </c>
      <c r="Q17" s="5">
        <v>29.8</v>
      </c>
    </row>
    <row r="18" spans="1:17" x14ac:dyDescent="0.3">
      <c r="A18" s="2" t="s">
        <v>17</v>
      </c>
      <c r="B18" s="6">
        <f>AVERAGE(B11:B17)</f>
        <v>21.511428571428574</v>
      </c>
      <c r="C18" s="6">
        <f t="shared" ref="C18:Q18" si="2">AVERAGE(C11:C17)</f>
        <v>21.634285714285713</v>
      </c>
      <c r="D18" s="6">
        <f t="shared" si="2"/>
        <v>22.66714285714286</v>
      </c>
      <c r="E18" s="6">
        <f t="shared" si="2"/>
        <v>25.114285714285717</v>
      </c>
      <c r="F18" s="6">
        <f t="shared" si="2"/>
        <v>25.849999999999998</v>
      </c>
      <c r="G18" s="6">
        <f t="shared" si="2"/>
        <v>26.158571428571431</v>
      </c>
      <c r="H18" s="6">
        <f t="shared" si="2"/>
        <v>26.971428571428572</v>
      </c>
      <c r="I18" s="6">
        <f t="shared" si="2"/>
        <v>27.04571428571429</v>
      </c>
      <c r="J18" s="6">
        <f t="shared" si="2"/>
        <v>27.445714285714285</v>
      </c>
      <c r="K18" s="6">
        <f t="shared" si="2"/>
        <v>27.620000000000005</v>
      </c>
      <c r="L18" s="6">
        <f t="shared" si="2"/>
        <v>28.171428571428571</v>
      </c>
      <c r="M18" s="6">
        <f t="shared" si="2"/>
        <v>28.618333333333336</v>
      </c>
      <c r="N18" s="6">
        <f t="shared" si="2"/>
        <v>29.216666666666665</v>
      </c>
      <c r="O18" s="6">
        <f t="shared" si="2"/>
        <v>28.704999999999998</v>
      </c>
      <c r="P18" s="6">
        <f t="shared" si="2"/>
        <v>30.194285714285716</v>
      </c>
      <c r="Q18" s="6">
        <f t="shared" si="2"/>
        <v>30.628571428571433</v>
      </c>
    </row>
    <row r="19" spans="1:17" x14ac:dyDescent="0.3">
      <c r="A19" s="2" t="s">
        <v>18</v>
      </c>
      <c r="B19" s="6">
        <f>STDEV(B11:B17)</f>
        <v>0.30427118230445738</v>
      </c>
      <c r="C19" s="6">
        <f t="shared" ref="C19:Q19" si="3">STDEV(C11:C17)</f>
        <v>0.60723024581172846</v>
      </c>
      <c r="D19" s="6">
        <f t="shared" si="3"/>
        <v>0.73375096333188883</v>
      </c>
      <c r="E19" s="6">
        <f t="shared" si="3"/>
        <v>0.56911794743729327</v>
      </c>
      <c r="F19" s="6">
        <f t="shared" si="3"/>
        <v>0.80378272354328828</v>
      </c>
      <c r="G19" s="6">
        <f t="shared" si="3"/>
        <v>0.43872651205614693</v>
      </c>
      <c r="H19" s="6">
        <f t="shared" si="3"/>
        <v>0.57845854277924391</v>
      </c>
      <c r="I19" s="6">
        <f t="shared" si="3"/>
        <v>0.61043310151774388</v>
      </c>
      <c r="J19" s="6">
        <f t="shared" si="3"/>
        <v>0.87618219457783886</v>
      </c>
      <c r="K19" s="6">
        <f t="shared" si="3"/>
        <v>0.88376467455991914</v>
      </c>
      <c r="L19" s="6">
        <f t="shared" si="3"/>
        <v>1.2086552937242356</v>
      </c>
      <c r="M19" s="6">
        <f t="shared" si="3"/>
        <v>0.87359983211231595</v>
      </c>
      <c r="N19" s="6">
        <f t="shared" si="3"/>
        <v>0.90176863255863282</v>
      </c>
      <c r="O19" s="6">
        <f t="shared" si="3"/>
        <v>0.81099321822071913</v>
      </c>
      <c r="P19" s="6">
        <f t="shared" si="3"/>
        <v>0.93057074140653295</v>
      </c>
      <c r="Q19" s="6">
        <f t="shared" si="3"/>
        <v>1.1439176627046275</v>
      </c>
    </row>
    <row r="20" spans="1:17" x14ac:dyDescent="0.3">
      <c r="A20" s="4" t="s">
        <v>20</v>
      </c>
      <c r="B20" s="5">
        <v>20.74</v>
      </c>
      <c r="C20" s="5">
        <v>21.85</v>
      </c>
      <c r="D20" s="5">
        <v>23.58</v>
      </c>
      <c r="E20" s="5">
        <v>25.04</v>
      </c>
      <c r="F20" s="5">
        <v>25.24</v>
      </c>
      <c r="G20" s="5">
        <v>25.73</v>
      </c>
      <c r="H20" s="5">
        <v>25.96</v>
      </c>
      <c r="I20" s="5">
        <v>26.4</v>
      </c>
      <c r="J20" s="5">
        <v>26.22</v>
      </c>
      <c r="K20" s="5">
        <v>25.68</v>
      </c>
      <c r="L20" s="5">
        <v>28.58</v>
      </c>
      <c r="M20" s="5">
        <v>25.98</v>
      </c>
      <c r="N20" s="5">
        <v>26.68</v>
      </c>
      <c r="O20" s="5">
        <v>27.02</v>
      </c>
      <c r="P20" s="5">
        <v>27.43</v>
      </c>
      <c r="Q20" s="5">
        <v>27.88</v>
      </c>
    </row>
    <row r="21" spans="1:17" x14ac:dyDescent="0.3">
      <c r="A21" s="4"/>
      <c r="B21" s="5">
        <v>20.89</v>
      </c>
      <c r="C21" s="5">
        <v>21.56</v>
      </c>
      <c r="D21" s="5">
        <v>23</v>
      </c>
      <c r="E21" s="5">
        <v>25.16</v>
      </c>
      <c r="F21" s="5">
        <v>26.03</v>
      </c>
      <c r="G21" s="5">
        <v>26.02</v>
      </c>
      <c r="H21" s="5">
        <v>26.62</v>
      </c>
      <c r="I21" s="5">
        <v>26.92</v>
      </c>
      <c r="J21" s="5">
        <v>27.22</v>
      </c>
      <c r="K21" s="5">
        <v>25.39</v>
      </c>
      <c r="L21" s="5">
        <v>28.74</v>
      </c>
      <c r="M21" s="5">
        <v>27.45</v>
      </c>
      <c r="N21" s="5">
        <v>26.6</v>
      </c>
      <c r="O21" s="5">
        <v>29.13</v>
      </c>
      <c r="P21" s="5">
        <v>29.34</v>
      </c>
      <c r="Q21" s="5">
        <v>30.21</v>
      </c>
    </row>
    <row r="22" spans="1:17" x14ac:dyDescent="0.3">
      <c r="A22" s="4"/>
      <c r="B22" s="5">
        <v>21.41</v>
      </c>
      <c r="C22" s="5">
        <v>21.44</v>
      </c>
      <c r="D22" s="5">
        <v>23.05</v>
      </c>
      <c r="E22" s="5">
        <v>25.05</v>
      </c>
      <c r="F22" s="5">
        <v>26.47</v>
      </c>
      <c r="G22" s="5">
        <v>26.35</v>
      </c>
      <c r="H22" s="5">
        <v>26.65</v>
      </c>
      <c r="I22" s="5">
        <v>27.31</v>
      </c>
      <c r="J22" s="5">
        <v>26.65</v>
      </c>
      <c r="K22" s="5">
        <v>25.46</v>
      </c>
      <c r="L22" s="5">
        <v>27.37</v>
      </c>
      <c r="M22" s="5">
        <v>25.91</v>
      </c>
      <c r="N22" s="5">
        <v>27.88</v>
      </c>
      <c r="O22" s="5">
        <v>29.75</v>
      </c>
      <c r="P22" s="5">
        <v>29.56</v>
      </c>
      <c r="Q22" s="5">
        <v>29.71</v>
      </c>
    </row>
    <row r="23" spans="1:17" x14ac:dyDescent="0.3">
      <c r="A23" s="4"/>
      <c r="B23" s="5">
        <v>21.75</v>
      </c>
      <c r="C23" s="5">
        <v>21.74</v>
      </c>
      <c r="D23" s="5">
        <v>22.41</v>
      </c>
      <c r="E23" s="5">
        <v>26.11</v>
      </c>
      <c r="F23" s="5">
        <v>25.82</v>
      </c>
      <c r="G23" s="5">
        <v>25.69</v>
      </c>
      <c r="H23" s="5">
        <v>26.21</v>
      </c>
      <c r="I23" s="5">
        <v>26.75</v>
      </c>
      <c r="J23" s="5">
        <v>26.3</v>
      </c>
      <c r="K23" s="5">
        <v>27.92</v>
      </c>
      <c r="L23" s="5">
        <v>27.12</v>
      </c>
      <c r="M23" s="5">
        <v>27.54</v>
      </c>
      <c r="N23" s="5">
        <v>28.75</v>
      </c>
      <c r="O23" s="5">
        <v>28.93</v>
      </c>
      <c r="P23" s="5">
        <v>29.64</v>
      </c>
      <c r="Q23" s="5">
        <v>31.1</v>
      </c>
    </row>
    <row r="24" spans="1:17" x14ac:dyDescent="0.3">
      <c r="A24" s="4"/>
      <c r="B24" s="5">
        <v>20.77</v>
      </c>
      <c r="C24" s="5">
        <v>22.65</v>
      </c>
      <c r="D24" s="5">
        <v>22.6</v>
      </c>
      <c r="E24" s="5">
        <v>25.19</v>
      </c>
      <c r="F24" s="5">
        <v>26.15</v>
      </c>
      <c r="G24" s="5">
        <v>26.7</v>
      </c>
      <c r="H24" s="5">
        <v>27.59</v>
      </c>
      <c r="I24" s="5">
        <v>26.96</v>
      </c>
      <c r="J24" s="5">
        <v>27.77</v>
      </c>
      <c r="K24" s="5">
        <v>25.43</v>
      </c>
      <c r="L24" s="5">
        <v>28.19</v>
      </c>
      <c r="M24" s="5">
        <v>27.98</v>
      </c>
      <c r="N24" s="5">
        <v>28.44</v>
      </c>
      <c r="O24" s="5">
        <v>28.33</v>
      </c>
      <c r="P24" s="5">
        <v>27.92</v>
      </c>
      <c r="Q24" s="5">
        <v>30.35</v>
      </c>
    </row>
    <row r="25" spans="1:17" x14ac:dyDescent="0.3">
      <c r="A25" s="4"/>
      <c r="B25" s="5">
        <v>21.47</v>
      </c>
      <c r="C25" s="5">
        <v>21.96</v>
      </c>
      <c r="D25" s="5">
        <v>23.54</v>
      </c>
      <c r="E25" s="5">
        <v>24.73</v>
      </c>
      <c r="F25" s="5">
        <v>26.41</v>
      </c>
      <c r="G25" s="5">
        <v>26.61</v>
      </c>
      <c r="H25" s="5">
        <v>26.84</v>
      </c>
      <c r="I25" s="5">
        <v>27.01</v>
      </c>
      <c r="J25" s="5">
        <v>28.05</v>
      </c>
      <c r="K25" s="5">
        <v>27.51</v>
      </c>
      <c r="L25" s="5">
        <v>28.7</v>
      </c>
      <c r="M25" s="5">
        <v>28.37</v>
      </c>
      <c r="N25" s="5">
        <v>28.33</v>
      </c>
      <c r="O25" s="5">
        <v>29.3</v>
      </c>
      <c r="P25" s="5">
        <v>28.87</v>
      </c>
      <c r="Q25" s="5">
        <v>29.95</v>
      </c>
    </row>
    <row r="26" spans="1:17" x14ac:dyDescent="0.3">
      <c r="A26" s="4"/>
      <c r="B26" s="5">
        <v>20.350000000000001</v>
      </c>
      <c r="C26" s="5">
        <v>22.93</v>
      </c>
      <c r="D26" s="5">
        <v>23.51</v>
      </c>
      <c r="E26" s="5">
        <v>26.29</v>
      </c>
      <c r="F26" s="5">
        <v>27.07</v>
      </c>
      <c r="G26" s="5">
        <v>27.05</v>
      </c>
      <c r="H26" s="5"/>
      <c r="J26" s="5"/>
      <c r="K26" s="5">
        <v>26.24</v>
      </c>
      <c r="L26" s="7"/>
      <c r="P26" s="5">
        <v>29.62</v>
      </c>
      <c r="Q26" s="5"/>
    </row>
    <row r="27" spans="1:17" x14ac:dyDescent="0.3">
      <c r="A27" s="4"/>
      <c r="B27" s="5">
        <v>21.49</v>
      </c>
      <c r="C27" s="5">
        <v>22.24</v>
      </c>
      <c r="P27" s="5"/>
    </row>
    <row r="28" spans="1:17" x14ac:dyDescent="0.3">
      <c r="A28" s="4"/>
      <c r="B28" s="5">
        <v>21.41</v>
      </c>
      <c r="C28" s="8"/>
    </row>
    <row r="29" spans="1:17" x14ac:dyDescent="0.3">
      <c r="A29" s="2" t="s">
        <v>17</v>
      </c>
      <c r="B29" s="6">
        <f>AVERAGE(B20:B28)</f>
        <v>21.142222222222223</v>
      </c>
      <c r="C29" s="6">
        <f t="shared" ref="C29:Q29" si="4">AVERAGE(C20:C28)</f>
        <v>22.046250000000001</v>
      </c>
      <c r="D29" s="6">
        <f t="shared" si="4"/>
        <v>23.098571428571425</v>
      </c>
      <c r="E29" s="6">
        <f t="shared" si="4"/>
        <v>25.367142857142856</v>
      </c>
      <c r="F29" s="6">
        <f t="shared" si="4"/>
        <v>26.169999999999998</v>
      </c>
      <c r="G29" s="6">
        <f t="shared" si="4"/>
        <v>26.307142857142853</v>
      </c>
      <c r="H29" s="6">
        <f t="shared" si="4"/>
        <v>26.645</v>
      </c>
      <c r="I29" s="6">
        <f t="shared" si="4"/>
        <v>26.891666666666666</v>
      </c>
      <c r="J29" s="6">
        <f t="shared" si="4"/>
        <v>27.035</v>
      </c>
      <c r="K29" s="6">
        <f t="shared" si="4"/>
        <v>26.232857142857142</v>
      </c>
      <c r="L29" s="6">
        <f t="shared" si="4"/>
        <v>28.116666666666664</v>
      </c>
      <c r="M29" s="6">
        <f t="shared" si="4"/>
        <v>27.204999999999998</v>
      </c>
      <c r="N29" s="6">
        <f t="shared" si="4"/>
        <v>27.78</v>
      </c>
      <c r="O29" s="6">
        <f t="shared" si="4"/>
        <v>28.743333333333339</v>
      </c>
      <c r="P29" s="6">
        <f t="shared" si="4"/>
        <v>28.911428571428569</v>
      </c>
      <c r="Q29" s="6">
        <f t="shared" si="4"/>
        <v>29.866666666666664</v>
      </c>
    </row>
    <row r="30" spans="1:17" x14ac:dyDescent="0.3">
      <c r="A30" s="2" t="s">
        <v>18</v>
      </c>
      <c r="B30" s="6">
        <f>STDEV(B20:B28)</f>
        <v>0.46539708254827311</v>
      </c>
      <c r="C30" s="6">
        <f t="shared" ref="C30:Q30" si="5">STDEV(C20:C28)</f>
        <v>0.52464784107328288</v>
      </c>
      <c r="D30" s="6">
        <f t="shared" si="5"/>
        <v>0.47093625086730362</v>
      </c>
      <c r="E30" s="6">
        <f t="shared" si="5"/>
        <v>0.59038728209298541</v>
      </c>
      <c r="F30" s="6">
        <f t="shared" si="5"/>
        <v>0.57227615711298019</v>
      </c>
      <c r="G30" s="6">
        <f t="shared" si="5"/>
        <v>0.51577496015588942</v>
      </c>
      <c r="H30" s="6">
        <f t="shared" si="5"/>
        <v>0.56394148632637375</v>
      </c>
      <c r="I30" s="6">
        <f t="shared" si="5"/>
        <v>0.30208718388350547</v>
      </c>
      <c r="J30" s="6">
        <f t="shared" si="5"/>
        <v>0.76907086799592173</v>
      </c>
      <c r="K30" s="6">
        <f t="shared" si="5"/>
        <v>1.0595237025147091</v>
      </c>
      <c r="L30" s="6">
        <f t="shared" si="5"/>
        <v>0.70706906781916656</v>
      </c>
      <c r="M30" s="6">
        <f t="shared" si="5"/>
        <v>1.0303154856644638</v>
      </c>
      <c r="N30" s="6">
        <f t="shared" si="5"/>
        <v>0.9264340235548344</v>
      </c>
      <c r="O30" s="6">
        <f t="shared" si="5"/>
        <v>0.96419223532792842</v>
      </c>
      <c r="P30" s="6">
        <f t="shared" si="5"/>
        <v>0.8959618401737981</v>
      </c>
      <c r="Q30" s="6">
        <f t="shared" si="5"/>
        <v>1.0817516658950281</v>
      </c>
    </row>
    <row r="31" spans="1:17" x14ac:dyDescent="0.3">
      <c r="A31" s="9" t="s">
        <v>21</v>
      </c>
      <c r="B31" s="5">
        <v>20.93</v>
      </c>
      <c r="C31" s="5">
        <v>20.83</v>
      </c>
      <c r="D31" s="5">
        <v>23.22</v>
      </c>
      <c r="E31" s="5">
        <v>24.04</v>
      </c>
      <c r="F31" s="5">
        <v>24.47</v>
      </c>
      <c r="G31" s="5">
        <v>25.42</v>
      </c>
      <c r="H31" s="5">
        <v>25.92</v>
      </c>
      <c r="I31" s="5">
        <v>25.93</v>
      </c>
      <c r="J31" s="5">
        <v>27.59</v>
      </c>
      <c r="K31" s="5">
        <v>27.32</v>
      </c>
      <c r="L31" s="5">
        <v>27.27</v>
      </c>
      <c r="M31" s="5">
        <v>25.95</v>
      </c>
      <c r="N31" s="5">
        <v>28.38</v>
      </c>
      <c r="O31" s="5">
        <v>28.32</v>
      </c>
      <c r="P31" s="5">
        <v>28.12</v>
      </c>
      <c r="Q31" s="5">
        <v>28.65</v>
      </c>
    </row>
    <row r="32" spans="1:17" x14ac:dyDescent="0.3">
      <c r="A32" s="10"/>
      <c r="B32" s="5">
        <v>21.2</v>
      </c>
      <c r="C32" s="5">
        <v>21.38</v>
      </c>
      <c r="D32" s="5">
        <v>23.62</v>
      </c>
      <c r="E32" s="5">
        <v>25.23</v>
      </c>
      <c r="F32" s="5">
        <v>25.88</v>
      </c>
      <c r="G32" s="5">
        <v>25.27</v>
      </c>
      <c r="H32" s="5">
        <v>27.16</v>
      </c>
      <c r="I32" s="5">
        <v>25.57</v>
      </c>
      <c r="J32" s="5">
        <v>27.68</v>
      </c>
      <c r="K32" s="5">
        <v>27.21</v>
      </c>
      <c r="L32" s="5">
        <v>28.02</v>
      </c>
      <c r="M32" s="5">
        <v>27.73</v>
      </c>
      <c r="N32" s="5">
        <v>29.68</v>
      </c>
      <c r="O32" s="5">
        <v>27.96</v>
      </c>
      <c r="P32" s="5">
        <v>28.47</v>
      </c>
      <c r="Q32" s="5">
        <v>29.16</v>
      </c>
    </row>
    <row r="33" spans="1:17" x14ac:dyDescent="0.3">
      <c r="A33" s="10"/>
      <c r="B33" s="5">
        <v>21.46</v>
      </c>
      <c r="C33" s="5">
        <v>21.59</v>
      </c>
      <c r="D33" s="5">
        <v>24.14</v>
      </c>
      <c r="E33" s="5">
        <v>25.52</v>
      </c>
      <c r="F33" s="5">
        <v>26.63</v>
      </c>
      <c r="G33" s="5">
        <v>27.06</v>
      </c>
      <c r="H33" s="5">
        <v>27</v>
      </c>
      <c r="I33" s="5">
        <v>27.25</v>
      </c>
      <c r="J33" s="5">
        <v>26.16</v>
      </c>
      <c r="K33" s="5">
        <v>28.07</v>
      </c>
      <c r="L33" s="5">
        <v>28.9</v>
      </c>
      <c r="M33" s="5">
        <v>27.65</v>
      </c>
      <c r="N33" s="5">
        <v>28.46</v>
      </c>
      <c r="O33" s="5">
        <v>29.31</v>
      </c>
      <c r="P33" s="5">
        <v>29.75</v>
      </c>
      <c r="Q33" s="5">
        <v>28.64</v>
      </c>
    </row>
    <row r="34" spans="1:17" x14ac:dyDescent="0.3">
      <c r="A34" s="10"/>
      <c r="B34" s="5">
        <v>21.52</v>
      </c>
      <c r="C34" s="5">
        <v>21.39</v>
      </c>
      <c r="D34" s="5">
        <v>23.14</v>
      </c>
      <c r="E34" s="5">
        <v>26.24</v>
      </c>
      <c r="F34" s="5">
        <v>25.39</v>
      </c>
      <c r="G34" s="5">
        <v>26.41</v>
      </c>
      <c r="H34" s="5">
        <v>25.72</v>
      </c>
      <c r="I34" s="5">
        <v>27</v>
      </c>
      <c r="J34" s="5">
        <v>27.89</v>
      </c>
      <c r="K34" s="5">
        <v>27.85</v>
      </c>
      <c r="L34" s="5">
        <v>28.35</v>
      </c>
      <c r="M34" s="5">
        <v>28.14</v>
      </c>
      <c r="N34" s="5">
        <v>29.46</v>
      </c>
      <c r="O34" s="5">
        <v>29.21</v>
      </c>
      <c r="P34" s="5">
        <v>29.07</v>
      </c>
      <c r="Q34" s="5">
        <v>29.44</v>
      </c>
    </row>
    <row r="35" spans="1:17" x14ac:dyDescent="0.3">
      <c r="A35" s="10"/>
      <c r="B35" s="5">
        <v>20.38</v>
      </c>
      <c r="C35" s="5">
        <v>21.17</v>
      </c>
      <c r="D35" s="5">
        <v>22.59</v>
      </c>
      <c r="E35" s="5">
        <v>24.92</v>
      </c>
      <c r="F35" s="5">
        <v>25.92</v>
      </c>
      <c r="G35" s="5">
        <v>25.8</v>
      </c>
      <c r="H35" s="5">
        <v>27.28</v>
      </c>
      <c r="I35" s="5">
        <v>27.24</v>
      </c>
      <c r="J35" s="5">
        <v>26.46</v>
      </c>
      <c r="K35" s="5">
        <v>29.15</v>
      </c>
      <c r="L35" s="5">
        <v>29.37</v>
      </c>
      <c r="M35" s="5">
        <v>25.92</v>
      </c>
      <c r="N35" s="5">
        <v>27.49</v>
      </c>
      <c r="O35" s="5">
        <v>28.43</v>
      </c>
      <c r="P35" s="5">
        <v>30.02</v>
      </c>
      <c r="Q35" s="5">
        <v>29.99</v>
      </c>
    </row>
    <row r="36" spans="1:17" x14ac:dyDescent="0.3">
      <c r="A36" s="10"/>
      <c r="B36" s="5">
        <v>21.15</v>
      </c>
      <c r="C36" s="5">
        <v>21.82</v>
      </c>
      <c r="D36" s="5">
        <v>24.16</v>
      </c>
      <c r="E36" s="5">
        <v>24.83</v>
      </c>
      <c r="F36" s="5">
        <v>26.4</v>
      </c>
      <c r="G36" s="5">
        <v>25.52</v>
      </c>
      <c r="H36" s="5">
        <v>26.28</v>
      </c>
      <c r="I36" s="5">
        <v>26.84</v>
      </c>
      <c r="J36" s="5">
        <v>26.57</v>
      </c>
      <c r="K36" s="5">
        <v>28.81</v>
      </c>
      <c r="L36" s="5">
        <v>29.23</v>
      </c>
      <c r="M36" s="5">
        <v>26.44</v>
      </c>
      <c r="N36" s="5">
        <v>26.84</v>
      </c>
      <c r="O36" s="5">
        <v>27.89</v>
      </c>
      <c r="P36" s="5">
        <v>29.09</v>
      </c>
      <c r="Q36" s="5">
        <v>28.81</v>
      </c>
    </row>
    <row r="37" spans="1:17" x14ac:dyDescent="0.3">
      <c r="A37" s="10"/>
      <c r="B37" s="5">
        <v>21.06</v>
      </c>
      <c r="C37" s="5">
        <v>20.84</v>
      </c>
      <c r="D37" s="5">
        <v>24.69</v>
      </c>
      <c r="E37" s="5">
        <v>25.37</v>
      </c>
      <c r="G37" s="5">
        <v>26.1</v>
      </c>
      <c r="H37" s="5">
        <v>27.3</v>
      </c>
      <c r="I37" s="5">
        <v>28.04</v>
      </c>
      <c r="J37" s="5">
        <v>26.7</v>
      </c>
      <c r="K37" s="5">
        <v>27.59</v>
      </c>
      <c r="P37" s="5">
        <v>28.63</v>
      </c>
      <c r="Q37" s="5">
        <v>28.6</v>
      </c>
    </row>
    <row r="38" spans="1:17" x14ac:dyDescent="0.3">
      <c r="A38" s="2" t="s">
        <v>17</v>
      </c>
      <c r="B38" s="6">
        <f t="shared" ref="B38:Q38" si="6">AVERAGE(B31:B37)</f>
        <v>21.099999999999998</v>
      </c>
      <c r="C38" s="6">
        <f t="shared" si="6"/>
        <v>21.28857142857143</v>
      </c>
      <c r="D38" s="6">
        <f t="shared" si="6"/>
        <v>23.651428571428571</v>
      </c>
      <c r="E38" s="6">
        <f t="shared" si="6"/>
        <v>25.164285714285711</v>
      </c>
      <c r="F38" s="6">
        <f t="shared" si="6"/>
        <v>25.781666666666666</v>
      </c>
      <c r="G38" s="6">
        <f t="shared" si="6"/>
        <v>25.94</v>
      </c>
      <c r="H38" s="6">
        <f t="shared" si="6"/>
        <v>26.665714285714284</v>
      </c>
      <c r="I38" s="6">
        <f t="shared" si="6"/>
        <v>26.838571428571431</v>
      </c>
      <c r="J38" s="6">
        <f t="shared" si="6"/>
        <v>27.007142857142856</v>
      </c>
      <c r="K38" s="6">
        <f t="shared" si="6"/>
        <v>28</v>
      </c>
      <c r="L38" s="6">
        <f t="shared" si="6"/>
        <v>28.52333333333333</v>
      </c>
      <c r="M38" s="6">
        <f t="shared" si="6"/>
        <v>26.971666666666664</v>
      </c>
      <c r="N38" s="6">
        <f t="shared" si="6"/>
        <v>28.385000000000005</v>
      </c>
      <c r="O38" s="6">
        <f t="shared" si="6"/>
        <v>28.52</v>
      </c>
      <c r="P38" s="6">
        <f t="shared" si="6"/>
        <v>29.021428571428572</v>
      </c>
      <c r="Q38" s="6">
        <f t="shared" si="6"/>
        <v>29.041428571428572</v>
      </c>
    </row>
    <row r="39" spans="1:17" x14ac:dyDescent="0.3">
      <c r="A39" s="2" t="s">
        <v>18</v>
      </c>
      <c r="B39" s="6">
        <f t="shared" ref="B39:Q39" si="7">STDEV(B31:B37)</f>
        <v>0.38021923500352656</v>
      </c>
      <c r="C39" s="6">
        <f t="shared" si="7"/>
        <v>0.36911735132288115</v>
      </c>
      <c r="D39" s="6">
        <f t="shared" si="7"/>
        <v>0.7247166934149416</v>
      </c>
      <c r="E39" s="6">
        <f t="shared" si="7"/>
        <v>0.67894175358561104</v>
      </c>
      <c r="F39" s="6">
        <f t="shared" si="7"/>
        <v>0.77520104919089639</v>
      </c>
      <c r="G39" s="6">
        <f t="shared" si="7"/>
        <v>0.6345864795282038</v>
      </c>
      <c r="H39" s="6">
        <f t="shared" si="7"/>
        <v>0.67515077681105551</v>
      </c>
      <c r="I39" s="6">
        <f t="shared" si="7"/>
        <v>0.84010770284586234</v>
      </c>
      <c r="J39" s="6">
        <f t="shared" si="7"/>
        <v>0.69213954001858824</v>
      </c>
      <c r="K39" s="6">
        <f t="shared" si="7"/>
        <v>0.73717930880711235</v>
      </c>
      <c r="L39" s="6">
        <f t="shared" si="7"/>
        <v>0.80154018406232586</v>
      </c>
      <c r="M39" s="6">
        <f t="shared" si="7"/>
        <v>0.9831259668357184</v>
      </c>
      <c r="N39" s="6">
        <f t="shared" si="7"/>
        <v>1.0978478947468091</v>
      </c>
      <c r="O39" s="6">
        <f t="shared" si="7"/>
        <v>0.60972124778459169</v>
      </c>
      <c r="P39" s="6">
        <f t="shared" si="7"/>
        <v>0.68372578741843004</v>
      </c>
      <c r="Q39" s="6">
        <f t="shared" si="7"/>
        <v>0.52209285800607552</v>
      </c>
    </row>
    <row r="40" spans="1:17" x14ac:dyDescent="0.3">
      <c r="A40" s="9" t="s">
        <v>22</v>
      </c>
      <c r="B40" s="5">
        <v>20.52</v>
      </c>
      <c r="C40" s="5">
        <v>21.68</v>
      </c>
      <c r="D40" s="5">
        <v>23.38</v>
      </c>
      <c r="E40" s="5">
        <v>25.39</v>
      </c>
      <c r="F40" s="5">
        <v>25.64</v>
      </c>
      <c r="G40" s="5">
        <v>25.53</v>
      </c>
      <c r="H40" s="5">
        <v>26.15</v>
      </c>
      <c r="I40" s="5">
        <v>26.34</v>
      </c>
      <c r="J40" s="5">
        <v>28.08</v>
      </c>
      <c r="K40" s="5">
        <v>26.51</v>
      </c>
      <c r="L40" s="5">
        <v>26.46</v>
      </c>
      <c r="M40" s="5">
        <v>27.13</v>
      </c>
      <c r="N40" s="5">
        <v>29.67</v>
      </c>
      <c r="O40" s="5">
        <v>27.72</v>
      </c>
      <c r="P40" s="5">
        <v>27.61</v>
      </c>
      <c r="Q40" s="5">
        <v>26.61</v>
      </c>
    </row>
    <row r="41" spans="1:17" x14ac:dyDescent="0.3">
      <c r="A41" s="10"/>
      <c r="B41" s="5">
        <v>20.56</v>
      </c>
      <c r="C41" s="5">
        <v>22.26</v>
      </c>
      <c r="D41" s="5">
        <v>23.96</v>
      </c>
      <c r="E41" s="5">
        <v>25.57</v>
      </c>
      <c r="F41" s="5">
        <v>25.86</v>
      </c>
      <c r="G41" s="5">
        <v>25.68</v>
      </c>
      <c r="H41" s="5">
        <v>26.38</v>
      </c>
      <c r="I41" s="5">
        <v>26.71</v>
      </c>
      <c r="J41" s="5">
        <v>26.67</v>
      </c>
      <c r="K41" s="5">
        <v>27.67</v>
      </c>
      <c r="L41" s="5">
        <v>25.86</v>
      </c>
      <c r="M41" s="5">
        <v>26.67</v>
      </c>
      <c r="N41" s="5">
        <v>27.15</v>
      </c>
      <c r="O41" s="5">
        <v>27.03</v>
      </c>
      <c r="P41" s="5">
        <v>27.31</v>
      </c>
      <c r="Q41" s="5">
        <v>28.22</v>
      </c>
    </row>
    <row r="42" spans="1:17" x14ac:dyDescent="0.3">
      <c r="A42" s="10"/>
      <c r="B42" s="5">
        <v>21.7</v>
      </c>
      <c r="C42" s="5">
        <v>22.49</v>
      </c>
      <c r="D42" s="5">
        <v>22.3</v>
      </c>
      <c r="E42" s="5">
        <v>25.44</v>
      </c>
      <c r="F42" s="5">
        <v>26.65</v>
      </c>
      <c r="G42" s="5">
        <v>26.82</v>
      </c>
      <c r="H42" s="5">
        <v>26.78</v>
      </c>
      <c r="I42" s="5">
        <v>26.68</v>
      </c>
      <c r="J42" s="5">
        <v>26.6</v>
      </c>
      <c r="K42" s="5">
        <v>26.65</v>
      </c>
      <c r="L42" s="5">
        <v>26.5</v>
      </c>
      <c r="M42" s="5">
        <v>26.98</v>
      </c>
      <c r="N42" s="5">
        <v>29.69</v>
      </c>
      <c r="O42" s="5">
        <v>27.65</v>
      </c>
      <c r="P42" s="5">
        <v>27.55</v>
      </c>
      <c r="Q42" s="5">
        <v>27.36</v>
      </c>
    </row>
    <row r="43" spans="1:17" x14ac:dyDescent="0.3">
      <c r="A43" s="10"/>
      <c r="B43" s="5">
        <v>21.91</v>
      </c>
      <c r="C43" s="5">
        <v>22.05</v>
      </c>
      <c r="D43" s="5">
        <v>23.95</v>
      </c>
      <c r="E43" s="5">
        <v>25.26</v>
      </c>
      <c r="F43" s="5">
        <v>25.59</v>
      </c>
      <c r="G43" s="5">
        <v>27.05</v>
      </c>
      <c r="H43" s="5">
        <v>27.2</v>
      </c>
      <c r="I43" s="5">
        <v>27.24</v>
      </c>
      <c r="J43" s="5">
        <v>28.06</v>
      </c>
      <c r="K43" s="5">
        <v>26.38</v>
      </c>
      <c r="L43" s="5">
        <v>26.72</v>
      </c>
      <c r="M43" s="5">
        <v>26.33</v>
      </c>
      <c r="N43" s="5">
        <v>27.32</v>
      </c>
      <c r="O43" s="5">
        <v>27.25</v>
      </c>
      <c r="P43" s="5">
        <v>27.15</v>
      </c>
      <c r="Q43" s="5">
        <v>27.51</v>
      </c>
    </row>
    <row r="44" spans="1:17" x14ac:dyDescent="0.3">
      <c r="A44" s="10"/>
      <c r="B44" s="5">
        <v>21.75</v>
      </c>
      <c r="C44" s="5">
        <v>22.41</v>
      </c>
      <c r="D44" s="5">
        <v>22.61</v>
      </c>
      <c r="E44" s="5">
        <v>24.87</v>
      </c>
      <c r="F44" s="5">
        <v>25.98</v>
      </c>
      <c r="G44" s="5">
        <v>25.09</v>
      </c>
      <c r="H44" s="5">
        <v>27.37</v>
      </c>
      <c r="I44" s="5">
        <v>27.33</v>
      </c>
      <c r="J44" s="5">
        <v>28.24</v>
      </c>
      <c r="K44" s="5">
        <v>27.67</v>
      </c>
      <c r="L44" s="5">
        <v>27.75</v>
      </c>
      <c r="M44" s="5">
        <v>25.95</v>
      </c>
      <c r="N44" s="5">
        <v>29.06</v>
      </c>
      <c r="O44" s="5">
        <v>28.84</v>
      </c>
      <c r="P44" s="5">
        <v>29.26</v>
      </c>
      <c r="Q44" s="5">
        <v>28.8</v>
      </c>
    </row>
    <row r="45" spans="1:17" x14ac:dyDescent="0.3">
      <c r="A45" s="10"/>
      <c r="B45" s="5">
        <v>21.32</v>
      </c>
      <c r="C45" s="5">
        <v>22.34</v>
      </c>
      <c r="D45" s="5">
        <v>23.22</v>
      </c>
      <c r="E45" s="5">
        <v>25.23</v>
      </c>
      <c r="F45" s="5">
        <v>26.68</v>
      </c>
      <c r="G45" s="5">
        <v>25.99</v>
      </c>
      <c r="H45" s="5">
        <v>26.96</v>
      </c>
      <c r="I45" s="5">
        <v>26.87</v>
      </c>
      <c r="J45" s="5">
        <v>27.86</v>
      </c>
      <c r="K45" s="5">
        <v>26.07</v>
      </c>
      <c r="L45" s="5">
        <v>26.08</v>
      </c>
      <c r="M45" s="5">
        <v>27.4</v>
      </c>
      <c r="N45" s="5">
        <v>28.34</v>
      </c>
      <c r="O45" s="5">
        <v>26.53</v>
      </c>
      <c r="P45" s="5">
        <v>27.03</v>
      </c>
      <c r="Q45" s="5">
        <v>27.08</v>
      </c>
    </row>
    <row r="46" spans="1:17" x14ac:dyDescent="0.3">
      <c r="A46" s="2" t="s">
        <v>17</v>
      </c>
      <c r="B46" s="6">
        <f t="shared" ref="B46:Q46" si="8">AVERAGE(B40:B45)</f>
        <v>21.293333333333333</v>
      </c>
      <c r="C46" s="6">
        <f t="shared" si="8"/>
        <v>22.204999999999998</v>
      </c>
      <c r="D46" s="6">
        <f t="shared" si="8"/>
        <v>23.236666666666668</v>
      </c>
      <c r="E46" s="6">
        <f t="shared" si="8"/>
        <v>25.293333333333337</v>
      </c>
      <c r="F46" s="6">
        <f t="shared" si="8"/>
        <v>26.066666666666666</v>
      </c>
      <c r="G46" s="6">
        <f t="shared" si="8"/>
        <v>26.026666666666667</v>
      </c>
      <c r="H46" s="6">
        <f t="shared" si="8"/>
        <v>26.806666666666668</v>
      </c>
      <c r="I46" s="6">
        <f t="shared" si="8"/>
        <v>26.861666666666665</v>
      </c>
      <c r="J46" s="6">
        <f t="shared" si="8"/>
        <v>27.584999999999997</v>
      </c>
      <c r="K46" s="6">
        <f t="shared" si="8"/>
        <v>26.824999999999999</v>
      </c>
      <c r="L46" s="6">
        <f t="shared" si="8"/>
        <v>26.561666666666667</v>
      </c>
      <c r="M46" s="6">
        <f t="shared" si="8"/>
        <v>26.743333333333336</v>
      </c>
      <c r="N46" s="6">
        <f t="shared" si="8"/>
        <v>28.538333333333338</v>
      </c>
      <c r="O46" s="6">
        <f t="shared" si="8"/>
        <v>27.503333333333334</v>
      </c>
      <c r="P46" s="6">
        <f t="shared" si="8"/>
        <v>27.651666666666667</v>
      </c>
      <c r="Q46" s="6">
        <f t="shared" si="8"/>
        <v>27.596666666666664</v>
      </c>
    </row>
    <row r="47" spans="1:17" x14ac:dyDescent="0.3">
      <c r="A47" s="2" t="s">
        <v>18</v>
      </c>
      <c r="B47" s="6">
        <f t="shared" ref="B47:Q47" si="9">STDEV(B40:B45)</f>
        <v>0.61493631106535507</v>
      </c>
      <c r="C47" s="6">
        <f t="shared" si="9"/>
        <v>0.29804362096847481</v>
      </c>
      <c r="D47" s="6">
        <f t="shared" si="9"/>
        <v>0.68160594676592023</v>
      </c>
      <c r="E47" s="6">
        <f t="shared" si="9"/>
        <v>0.24155054681508503</v>
      </c>
      <c r="F47" s="6">
        <f t="shared" si="9"/>
        <v>0.4849604794894799</v>
      </c>
      <c r="G47" s="6">
        <f t="shared" si="9"/>
        <v>0.764478035437688</v>
      </c>
      <c r="H47" s="6">
        <f t="shared" si="9"/>
        <v>0.47106970467932596</v>
      </c>
      <c r="I47" s="6">
        <f t="shared" si="9"/>
        <v>0.37166741405006987</v>
      </c>
      <c r="J47" s="6">
        <f t="shared" si="9"/>
        <v>0.74602278785570464</v>
      </c>
      <c r="K47" s="6">
        <f t="shared" si="9"/>
        <v>0.68204838538039314</v>
      </c>
      <c r="L47" s="6">
        <f t="shared" si="9"/>
        <v>0.65964889650985314</v>
      </c>
      <c r="M47" s="6">
        <f t="shared" si="9"/>
        <v>0.53709092960751681</v>
      </c>
      <c r="N47" s="6">
        <f t="shared" si="9"/>
        <v>1.1251918354959161</v>
      </c>
      <c r="O47" s="6">
        <f t="shared" si="9"/>
        <v>0.78622303875342259</v>
      </c>
      <c r="P47" s="6">
        <f t="shared" si="9"/>
        <v>0.8189851443504137</v>
      </c>
      <c r="Q47" s="6">
        <f t="shared" si="9"/>
        <v>0.79253180798417633</v>
      </c>
    </row>
    <row r="48" spans="1:17" x14ac:dyDescent="0.3">
      <c r="A48" s="9" t="s">
        <v>23</v>
      </c>
      <c r="B48" s="5">
        <v>21.97</v>
      </c>
      <c r="C48" s="5">
        <v>20.94</v>
      </c>
      <c r="D48" s="5">
        <v>24.13</v>
      </c>
      <c r="E48" s="5">
        <v>25.7</v>
      </c>
      <c r="F48" s="5">
        <v>26.39</v>
      </c>
      <c r="G48" s="5">
        <v>25.63</v>
      </c>
      <c r="H48" s="5">
        <v>25.27</v>
      </c>
      <c r="I48" s="5">
        <v>25.46</v>
      </c>
      <c r="J48" s="5">
        <v>27.1</v>
      </c>
      <c r="K48" s="5">
        <v>27.19</v>
      </c>
      <c r="L48" s="5">
        <v>27.07</v>
      </c>
      <c r="M48" s="5">
        <v>27.2</v>
      </c>
      <c r="N48" s="5">
        <v>27.49</v>
      </c>
      <c r="O48" s="5">
        <v>27.2</v>
      </c>
      <c r="P48" s="5">
        <v>27.31</v>
      </c>
      <c r="Q48" s="5">
        <v>28.22</v>
      </c>
    </row>
    <row r="49" spans="1:17" x14ac:dyDescent="0.3">
      <c r="A49" s="10"/>
      <c r="B49" s="5">
        <v>21.83</v>
      </c>
      <c r="C49" s="5">
        <v>21.85</v>
      </c>
      <c r="D49" s="5">
        <v>22.46</v>
      </c>
      <c r="E49" s="5">
        <v>24.88</v>
      </c>
      <c r="F49" s="5">
        <v>26.73</v>
      </c>
      <c r="G49" s="5">
        <v>26.45</v>
      </c>
      <c r="H49" s="5">
        <v>26.28</v>
      </c>
      <c r="I49" s="5">
        <v>25.82</v>
      </c>
      <c r="J49" s="5">
        <v>27.49</v>
      </c>
      <c r="K49" s="5">
        <v>26.66</v>
      </c>
      <c r="L49" s="5">
        <v>26.5</v>
      </c>
      <c r="M49" s="5">
        <v>26.93</v>
      </c>
      <c r="N49" s="5">
        <v>27.85</v>
      </c>
      <c r="O49" s="5">
        <v>28.2</v>
      </c>
      <c r="P49" s="5">
        <v>28.81</v>
      </c>
      <c r="Q49" s="5">
        <v>29.22</v>
      </c>
    </row>
    <row r="50" spans="1:17" x14ac:dyDescent="0.3">
      <c r="A50" s="10"/>
      <c r="B50" s="5">
        <v>20.72</v>
      </c>
      <c r="C50" s="5">
        <v>21.17</v>
      </c>
      <c r="D50" s="5">
        <v>23.72</v>
      </c>
      <c r="E50" s="5">
        <v>25.15</v>
      </c>
      <c r="F50" s="5">
        <v>25.3</v>
      </c>
      <c r="G50" s="5">
        <v>27.34</v>
      </c>
      <c r="H50" s="5">
        <v>26.93</v>
      </c>
      <c r="I50" s="5">
        <v>26.66</v>
      </c>
      <c r="J50" s="5">
        <v>26.35</v>
      </c>
      <c r="K50" s="5">
        <v>28.54</v>
      </c>
      <c r="L50" s="5">
        <v>26.32</v>
      </c>
      <c r="M50" s="5">
        <v>26.3</v>
      </c>
      <c r="N50" s="5">
        <v>26.45</v>
      </c>
      <c r="O50" s="5">
        <v>25.97</v>
      </c>
      <c r="P50" s="5">
        <v>26.82</v>
      </c>
      <c r="Q50" s="5">
        <v>30.81</v>
      </c>
    </row>
    <row r="51" spans="1:17" x14ac:dyDescent="0.3">
      <c r="A51" s="10"/>
      <c r="B51" s="5">
        <v>20.399999999999999</v>
      </c>
      <c r="C51" s="5">
        <v>21.5</v>
      </c>
      <c r="D51" s="5">
        <v>22.66</v>
      </c>
      <c r="E51" s="5">
        <v>27.05</v>
      </c>
      <c r="F51" s="5">
        <v>26.14</v>
      </c>
      <c r="G51" s="5">
        <v>25.55</v>
      </c>
      <c r="H51" s="5">
        <v>25.86</v>
      </c>
      <c r="I51" s="5">
        <v>25.59</v>
      </c>
      <c r="J51" s="5">
        <v>26.88</v>
      </c>
      <c r="K51" s="5">
        <v>26.4</v>
      </c>
      <c r="L51" s="5">
        <v>26.74</v>
      </c>
      <c r="M51" s="5">
        <v>26.59</v>
      </c>
      <c r="N51" s="5">
        <v>25.96</v>
      </c>
      <c r="O51" s="5">
        <v>26.49</v>
      </c>
      <c r="P51" s="5">
        <v>28.73</v>
      </c>
      <c r="Q51" s="5">
        <v>26.48</v>
      </c>
    </row>
    <row r="52" spans="1:17" x14ac:dyDescent="0.3">
      <c r="A52" s="10"/>
      <c r="B52" s="5">
        <v>20.36</v>
      </c>
      <c r="C52" s="5">
        <v>21.66</v>
      </c>
      <c r="D52" s="5">
        <v>22.49</v>
      </c>
      <c r="E52" s="5">
        <v>25.88</v>
      </c>
      <c r="F52" s="5">
        <v>26.68</v>
      </c>
      <c r="G52" s="5">
        <v>25.5</v>
      </c>
      <c r="H52" s="5">
        <v>26.41</v>
      </c>
      <c r="I52" s="5">
        <v>26.18</v>
      </c>
      <c r="J52" s="5">
        <v>28.04</v>
      </c>
      <c r="K52" s="5">
        <v>27.66</v>
      </c>
      <c r="L52" s="5">
        <v>27.4</v>
      </c>
      <c r="M52" s="5">
        <v>27.8</v>
      </c>
      <c r="N52" s="5">
        <v>28.39</v>
      </c>
      <c r="O52" s="5">
        <v>28.49</v>
      </c>
      <c r="P52" s="5">
        <v>27.09</v>
      </c>
      <c r="Q52" s="5">
        <v>29.68</v>
      </c>
    </row>
    <row r="53" spans="1:17" x14ac:dyDescent="0.3">
      <c r="A53" s="10"/>
      <c r="B53" s="5">
        <v>20.3</v>
      </c>
      <c r="C53" s="5">
        <v>22.14</v>
      </c>
      <c r="D53" s="5">
        <v>24</v>
      </c>
      <c r="E53" s="5">
        <v>25.37</v>
      </c>
      <c r="F53" s="5">
        <v>26.86</v>
      </c>
      <c r="G53" s="5">
        <v>26.46</v>
      </c>
      <c r="H53" s="5">
        <v>26.75</v>
      </c>
      <c r="I53" s="5">
        <v>26.96</v>
      </c>
    </row>
    <row r="54" spans="1:17" x14ac:dyDescent="0.3">
      <c r="A54" s="2" t="s">
        <v>17</v>
      </c>
      <c r="B54" s="6">
        <f>AVERAGE(B48:B53)</f>
        <v>20.929999999999996</v>
      </c>
      <c r="C54" s="6">
        <f>AVERAGE(C48:C53)</f>
        <v>21.543333333333333</v>
      </c>
      <c r="D54" s="6">
        <f t="shared" ref="D54:M54" si="10">AVERAGE(D48:D53)</f>
        <v>23.243333333333329</v>
      </c>
      <c r="E54" s="6">
        <f t="shared" si="10"/>
        <v>25.671666666666667</v>
      </c>
      <c r="F54" s="6">
        <f t="shared" si="10"/>
        <v>26.350000000000005</v>
      </c>
      <c r="G54" s="6">
        <f t="shared" si="10"/>
        <v>26.155000000000001</v>
      </c>
      <c r="H54" s="6">
        <f t="shared" si="10"/>
        <v>26.25</v>
      </c>
      <c r="I54" s="6">
        <f t="shared" si="10"/>
        <v>26.111666666666668</v>
      </c>
      <c r="J54" s="6">
        <f t="shared" si="10"/>
        <v>27.171999999999997</v>
      </c>
      <c r="K54" s="6">
        <f t="shared" si="10"/>
        <v>27.29</v>
      </c>
      <c r="L54" s="6">
        <f t="shared" si="10"/>
        <v>26.806000000000001</v>
      </c>
      <c r="M54" s="6">
        <f t="shared" si="10"/>
        <v>26.963999999999999</v>
      </c>
      <c r="N54" s="6">
        <f>AVERAGE(N48:N52)</f>
        <v>27.227999999999998</v>
      </c>
      <c r="O54" s="6">
        <f>AVERAGE(O48:O50)</f>
        <v>27.123333333333335</v>
      </c>
      <c r="P54" s="6">
        <f>AVERAGE(P48:P49)</f>
        <v>28.06</v>
      </c>
      <c r="Q54" s="6">
        <f>AVERAGE(Q48:Q49)</f>
        <v>28.72</v>
      </c>
    </row>
    <row r="55" spans="1:17" x14ac:dyDescent="0.3">
      <c r="A55" s="2" t="s">
        <v>18</v>
      </c>
      <c r="B55" s="6">
        <f>STDEV(B48:B53)</f>
        <v>0.76660289589852149</v>
      </c>
      <c r="C55" s="6">
        <f>STDEV(C48:C53)</f>
        <v>0.44021207010560992</v>
      </c>
      <c r="D55" s="6">
        <f t="shared" ref="D55:M55" si="11">STDEV(D48:D53)</f>
        <v>0.78833157152727706</v>
      </c>
      <c r="E55" s="6">
        <f t="shared" si="11"/>
        <v>0.7660134898725135</v>
      </c>
      <c r="F55" s="6">
        <f t="shared" si="11"/>
        <v>0.57647202880972426</v>
      </c>
      <c r="G55" s="6">
        <f t="shared" si="11"/>
        <v>0.72869060649908202</v>
      </c>
      <c r="H55" s="6">
        <f t="shared" si="11"/>
        <v>0.60850636808500225</v>
      </c>
      <c r="I55" s="6">
        <f t="shared" si="11"/>
        <v>0.60114612754859087</v>
      </c>
      <c r="J55" s="6">
        <f t="shared" si="11"/>
        <v>0.63652965366901715</v>
      </c>
      <c r="K55" s="6">
        <f t="shared" si="11"/>
        <v>0.85123439780121668</v>
      </c>
      <c r="L55" s="6">
        <f t="shared" si="11"/>
        <v>0.43494827278654596</v>
      </c>
      <c r="M55" s="6">
        <f t="shared" si="11"/>
        <v>0.57803979101788494</v>
      </c>
      <c r="N55" s="6">
        <f>STDEV(N48:N52)</f>
        <v>1.0023572217528043</v>
      </c>
      <c r="O55" s="6">
        <f>STDEV(O48:O50)</f>
        <v>1.1169750817871158</v>
      </c>
      <c r="P55" s="6">
        <f>STDEV(P48:P49)</f>
        <v>1.0606601717798212</v>
      </c>
      <c r="Q55" s="6">
        <f>STDEV(Q48:Q49)</f>
        <v>0.70710678118654757</v>
      </c>
    </row>
  </sheetData>
  <mergeCells count="6">
    <mergeCell ref="A2:A8"/>
    <mergeCell ref="A11:A17"/>
    <mergeCell ref="A20:A28"/>
    <mergeCell ref="A31:A37"/>
    <mergeCell ref="A40:A45"/>
    <mergeCell ref="A48:A5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D556-78F5-4261-A475-88830C8F31ED}">
  <dimension ref="A1:H16"/>
  <sheetViews>
    <sheetView workbookViewId="0">
      <selection activeCell="G35" sqref="G35"/>
    </sheetView>
  </sheetViews>
  <sheetFormatPr defaultRowHeight="14" x14ac:dyDescent="0.3"/>
  <cols>
    <col min="1" max="1" width="8.6640625" style="11"/>
    <col min="2" max="2" width="8.6640625" style="14"/>
    <col min="3" max="8" width="8.6640625" style="12"/>
    <col min="9" max="16384" width="8.6640625" style="11"/>
  </cols>
  <sheetData>
    <row r="1" spans="1:7" x14ac:dyDescent="0.3">
      <c r="B1" s="12" t="s">
        <v>16</v>
      </c>
      <c r="C1" s="12" t="s">
        <v>19</v>
      </c>
      <c r="D1" s="12" t="s">
        <v>20</v>
      </c>
      <c r="E1" s="12" t="s">
        <v>21</v>
      </c>
      <c r="F1" s="12" t="s">
        <v>22</v>
      </c>
      <c r="G1" s="12" t="s">
        <v>23</v>
      </c>
    </row>
    <row r="2" spans="1:7" x14ac:dyDescent="0.3">
      <c r="A2" s="13">
        <v>1</v>
      </c>
      <c r="B2" s="12">
        <v>2.6614285714285715</v>
      </c>
      <c r="C2" s="12">
        <v>2.2033328571428572</v>
      </c>
      <c r="D2" s="12">
        <v>2.1966671428571432</v>
      </c>
      <c r="E2" s="12">
        <v>2.1947614285714283</v>
      </c>
      <c r="F2" s="12">
        <v>2.4404757142857143</v>
      </c>
      <c r="G2" s="12">
        <v>2.5300000000000002</v>
      </c>
    </row>
    <row r="3" spans="1:7" x14ac:dyDescent="0.3">
      <c r="A3" s="13">
        <v>2</v>
      </c>
      <c r="B3" s="12">
        <v>2.9580957142857143</v>
      </c>
      <c r="C3" s="12">
        <v>2.2485714285714287</v>
      </c>
      <c r="D3" s="12">
        <v>2.2823814285714286</v>
      </c>
      <c r="E3" s="12">
        <v>2.3695242857142857</v>
      </c>
      <c r="F3" s="12">
        <v>2.6628571428571428</v>
      </c>
      <c r="G3" s="12">
        <v>2.5338099999999999</v>
      </c>
    </row>
    <row r="4" spans="1:7" x14ac:dyDescent="0.3">
      <c r="A4" s="13">
        <v>3</v>
      </c>
      <c r="B4" s="12">
        <v>2.8747614285714285</v>
      </c>
      <c r="C4" s="12">
        <v>2.246667142857143</v>
      </c>
      <c r="D4" s="12">
        <v>2.4223814285714282</v>
      </c>
      <c r="E4" s="12">
        <v>2.3971428571428572</v>
      </c>
      <c r="F4" s="12">
        <v>2.7742857142857145</v>
      </c>
      <c r="G4" s="12">
        <v>2.5790471428571426</v>
      </c>
    </row>
    <row r="5" spans="1:7" x14ac:dyDescent="0.3">
      <c r="A5" s="13">
        <v>4</v>
      </c>
      <c r="B5" s="12">
        <v>2.8761900000000002</v>
      </c>
      <c r="C5" s="12">
        <v>2.1404757142857145</v>
      </c>
      <c r="D5" s="12">
        <v>2.36619</v>
      </c>
      <c r="E5" s="12">
        <v>2.1980957142857145</v>
      </c>
      <c r="F5" s="12">
        <v>2.9466671428571432</v>
      </c>
      <c r="G5" s="12">
        <v>2.3414285714285716</v>
      </c>
    </row>
    <row r="6" spans="1:7" x14ac:dyDescent="0.3">
      <c r="A6" s="13">
        <v>5</v>
      </c>
      <c r="B6" s="12">
        <v>3.4033328571428569</v>
      </c>
      <c r="C6" s="12">
        <v>2.4466671428571432</v>
      </c>
      <c r="D6" s="12">
        <v>2.4976185714285712</v>
      </c>
      <c r="E6" s="12">
        <v>2.4390471428571425</v>
      </c>
      <c r="F6" s="12">
        <v>2.63381</v>
      </c>
      <c r="G6" s="12">
        <v>2.4447614285714288</v>
      </c>
    </row>
    <row r="7" spans="1:7" x14ac:dyDescent="0.3">
      <c r="A7" s="13">
        <v>6</v>
      </c>
      <c r="B7" s="12">
        <v>2.5257142857142858</v>
      </c>
      <c r="C7" s="12">
        <v>2.2422442857142859</v>
      </c>
      <c r="D7" s="12">
        <v>2.2734700000000001</v>
      </c>
      <c r="E7" s="12">
        <v>2.2667342857142856</v>
      </c>
      <c r="F7" s="12">
        <v>2.2563271428571428</v>
      </c>
      <c r="G7" s="12">
        <v>2.2061228571428573</v>
      </c>
    </row>
    <row r="8" spans="1:7" x14ac:dyDescent="0.3">
      <c r="A8" s="13">
        <v>7</v>
      </c>
      <c r="B8" s="12">
        <v>2.7917857142857145</v>
      </c>
      <c r="C8" s="12">
        <v>2.1041842857142856</v>
      </c>
      <c r="D8" s="12">
        <v>2.1843871428571431</v>
      </c>
      <c r="E8" s="12">
        <v>2.1250514285714286</v>
      </c>
      <c r="F8" s="12">
        <v>2.1786728571428573</v>
      </c>
      <c r="G8" s="12">
        <v>2.0367342857142856</v>
      </c>
    </row>
    <row r="9" spans="1:7" x14ac:dyDescent="0.3">
      <c r="A9" s="13">
        <v>8</v>
      </c>
      <c r="B9" s="12">
        <v>2.9925000000000002</v>
      </c>
      <c r="C9" s="12">
        <v>2.2204285714285712</v>
      </c>
      <c r="D9" s="12">
        <v>2.3212857142857142</v>
      </c>
      <c r="E9" s="12">
        <v>2.2142142857142857</v>
      </c>
      <c r="F9" s="12">
        <v>2.1664285714285714</v>
      </c>
      <c r="G9" s="12">
        <v>2.431142857142857</v>
      </c>
    </row>
    <row r="10" spans="1:7" x14ac:dyDescent="0.3">
      <c r="A10" s="13">
        <v>9</v>
      </c>
      <c r="B10" s="12">
        <v>2.4294285714285713</v>
      </c>
      <c r="C10" s="12">
        <v>2.0002857142857144</v>
      </c>
      <c r="D10" s="12">
        <v>1.885142857142857</v>
      </c>
      <c r="E10" s="12">
        <v>1.8768571428571428</v>
      </c>
      <c r="F10" s="12">
        <v>1.7691428571428571</v>
      </c>
      <c r="G10" s="12">
        <v>1.7962857142857143</v>
      </c>
    </row>
    <row r="11" spans="1:7" x14ac:dyDescent="0.3">
      <c r="A11" s="13">
        <v>10</v>
      </c>
      <c r="B11" s="12">
        <v>2.4742857142857142</v>
      </c>
      <c r="C11" s="12">
        <v>1.8814285714285715</v>
      </c>
      <c r="D11" s="12">
        <v>1.7899999999999998</v>
      </c>
      <c r="E11" s="12">
        <v>1.82</v>
      </c>
      <c r="F11" s="12">
        <v>1.7914285714285714</v>
      </c>
      <c r="G11" s="12">
        <v>1.7757142857142856</v>
      </c>
    </row>
    <row r="12" spans="1:7" x14ac:dyDescent="0.3">
      <c r="A12" s="13">
        <v>11</v>
      </c>
      <c r="B12" s="12">
        <v>2.6042857142857145</v>
      </c>
      <c r="C12" s="12">
        <v>2.0485714285714285</v>
      </c>
      <c r="D12" s="12">
        <v>1.8523814285714286</v>
      </c>
      <c r="E12" s="12">
        <v>1.7671428571428571</v>
      </c>
      <c r="F12" s="12">
        <v>1.82</v>
      </c>
      <c r="G12" s="12">
        <v>1.5938099999999999</v>
      </c>
    </row>
    <row r="13" spans="1:7" x14ac:dyDescent="0.3">
      <c r="A13" s="13">
        <v>12</v>
      </c>
      <c r="B13" s="12">
        <v>2.6371428571428575</v>
      </c>
      <c r="C13" s="12">
        <v>2.1785714285714284</v>
      </c>
      <c r="D13" s="12">
        <v>2.2485714285714287</v>
      </c>
      <c r="E13" s="12">
        <v>2.0328571428571429</v>
      </c>
      <c r="F13" s="12">
        <v>1.9442857142857142</v>
      </c>
      <c r="G13" s="12">
        <v>2.1371428571428575</v>
      </c>
    </row>
    <row r="14" spans="1:7" x14ac:dyDescent="0.3">
      <c r="A14" s="13">
        <v>13</v>
      </c>
      <c r="B14" s="12">
        <v>2.6928571428571431</v>
      </c>
      <c r="C14" s="12">
        <v>2.1346428571428571</v>
      </c>
      <c r="D14" s="12">
        <v>2.139642857142857</v>
      </c>
      <c r="E14" s="12">
        <v>2.179642857142857</v>
      </c>
      <c r="F14" s="12">
        <v>2.0449999999999999</v>
      </c>
      <c r="G14" s="12">
        <v>2.1217857142857142</v>
      </c>
    </row>
    <row r="15" spans="1:7" x14ac:dyDescent="0.3">
      <c r="A15" s="13">
        <v>14</v>
      </c>
      <c r="B15" s="12">
        <v>2.37</v>
      </c>
      <c r="C15" s="12">
        <v>1.6871428571428573</v>
      </c>
      <c r="D15" s="12">
        <v>1.7528571428571429</v>
      </c>
      <c r="E15" s="12">
        <v>1.6428571428571428</v>
      </c>
      <c r="F15" s="12">
        <v>1.5157142857142856</v>
      </c>
      <c r="G15" s="12">
        <v>1.7571428571428573</v>
      </c>
    </row>
    <row r="16" spans="1:7" x14ac:dyDescent="0.3">
      <c r="A16" s="13">
        <v>15</v>
      </c>
      <c r="B16" s="12">
        <v>2.1855557142857145</v>
      </c>
      <c r="C16" s="12">
        <v>1.7417771428571427</v>
      </c>
      <c r="D16" s="12">
        <v>1.6271428571428572</v>
      </c>
      <c r="E16" s="12">
        <v>1.9368000000000001</v>
      </c>
      <c r="F16" s="12">
        <v>1.8957142857142857</v>
      </c>
      <c r="G16" s="12">
        <v>1.7157142857142857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E4EB4-E99D-4F32-854C-BB3944A7B3C4}">
  <dimension ref="A1:L54"/>
  <sheetViews>
    <sheetView tabSelected="1" workbookViewId="0">
      <selection activeCell="Q26" sqref="Q26"/>
    </sheetView>
  </sheetViews>
  <sheetFormatPr defaultRowHeight="14" x14ac:dyDescent="0.3"/>
  <sheetData>
    <row r="1" spans="1:12" x14ac:dyDescent="0.3">
      <c r="B1" s="8" t="s">
        <v>24</v>
      </c>
      <c r="C1" s="6" t="s">
        <v>25</v>
      </c>
      <c r="D1" s="11"/>
      <c r="E1" s="6" t="s">
        <v>26</v>
      </c>
      <c r="F1" s="15"/>
      <c r="G1" s="16" t="s">
        <v>27</v>
      </c>
      <c r="H1" s="16"/>
      <c r="I1" s="16" t="s">
        <v>28</v>
      </c>
      <c r="J1" s="16"/>
      <c r="K1" s="6" t="s">
        <v>29</v>
      </c>
      <c r="L1" s="16"/>
    </row>
    <row r="2" spans="1:12" x14ac:dyDescent="0.3">
      <c r="A2" s="10" t="s">
        <v>16</v>
      </c>
      <c r="B2" s="8">
        <v>2</v>
      </c>
      <c r="C2" s="6">
        <v>0.45200000000000001</v>
      </c>
      <c r="D2" s="2" t="s">
        <v>17</v>
      </c>
      <c r="E2" s="15">
        <v>7.4200000000000002E-2</v>
      </c>
      <c r="F2" s="15">
        <f>AVERAGE(E2:E10)</f>
        <v>7.636666666666668E-2</v>
      </c>
      <c r="G2" s="15"/>
      <c r="H2" s="2" t="s">
        <v>17</v>
      </c>
      <c r="I2" s="15">
        <v>0.1148</v>
      </c>
      <c r="J2" s="2" t="s">
        <v>17</v>
      </c>
      <c r="K2" s="15">
        <v>0.32169999999999999</v>
      </c>
      <c r="L2" s="2" t="s">
        <v>17</v>
      </c>
    </row>
    <row r="3" spans="1:12" x14ac:dyDescent="0.3">
      <c r="A3" s="10"/>
      <c r="B3" s="8">
        <v>3</v>
      </c>
      <c r="C3" s="6">
        <v>0.45100000000000001</v>
      </c>
      <c r="D3" s="15">
        <f>AVERAGE(C2:C10)</f>
        <v>0.44600000000000001</v>
      </c>
      <c r="E3" s="15">
        <v>7.2400000000000006E-2</v>
      </c>
      <c r="F3" s="15"/>
      <c r="G3" s="15"/>
      <c r="H3" s="15">
        <f>AVERAGE(G2:G10)</f>
        <v>1.0091833333333333</v>
      </c>
      <c r="I3" s="15">
        <v>0.1258</v>
      </c>
      <c r="J3" s="15">
        <f>AVERAGE(I2:I10)</f>
        <v>0.11385714285714285</v>
      </c>
      <c r="K3" s="15">
        <v>0.32350000000000001</v>
      </c>
      <c r="L3" s="15">
        <f>AVERAGE(K2:K10)</f>
        <v>0.32520000000000004</v>
      </c>
    </row>
    <row r="4" spans="1:12" x14ac:dyDescent="0.3">
      <c r="A4" s="10"/>
      <c r="B4" s="8">
        <v>4</v>
      </c>
      <c r="C4" s="6">
        <v>0.44900000000000001</v>
      </c>
      <c r="D4" s="15"/>
      <c r="E4" s="15">
        <v>8.3099999999999993E-2</v>
      </c>
      <c r="F4" s="15"/>
      <c r="G4" s="15">
        <v>1.0039</v>
      </c>
      <c r="H4" s="15"/>
      <c r="I4" s="15">
        <v>0.1164</v>
      </c>
      <c r="J4" s="15"/>
      <c r="K4" s="15"/>
      <c r="L4" s="15"/>
    </row>
    <row r="5" spans="1:12" x14ac:dyDescent="0.3">
      <c r="A5" s="10"/>
      <c r="B5" s="8">
        <v>5</v>
      </c>
      <c r="C5" s="6">
        <v>0.433</v>
      </c>
      <c r="D5" s="15"/>
      <c r="E5" s="15"/>
      <c r="F5" s="15"/>
      <c r="G5" s="15"/>
      <c r="H5" s="15"/>
      <c r="I5" s="15">
        <v>0.1206</v>
      </c>
      <c r="J5" s="15"/>
      <c r="K5" s="15"/>
      <c r="L5" s="15"/>
    </row>
    <row r="6" spans="1:12" x14ac:dyDescent="0.3">
      <c r="A6" s="10"/>
      <c r="B6" s="8">
        <v>6</v>
      </c>
      <c r="C6" s="6">
        <v>0.46500000000000002</v>
      </c>
      <c r="D6" s="2" t="s">
        <v>18</v>
      </c>
      <c r="E6" s="15">
        <v>6.9900000000000004E-2</v>
      </c>
      <c r="F6" s="2" t="s">
        <v>18</v>
      </c>
      <c r="G6" s="15">
        <v>0.94820000000000004</v>
      </c>
      <c r="H6" s="2" t="s">
        <v>18</v>
      </c>
      <c r="I6" s="15"/>
      <c r="J6" s="2" t="s">
        <v>18</v>
      </c>
      <c r="K6" s="15">
        <v>0.3226</v>
      </c>
      <c r="L6" s="2" t="s">
        <v>18</v>
      </c>
    </row>
    <row r="7" spans="1:12" x14ac:dyDescent="0.3">
      <c r="A7" s="10"/>
      <c r="B7" s="8">
        <v>7</v>
      </c>
      <c r="C7" s="6">
        <v>0.45</v>
      </c>
      <c r="D7" s="15">
        <f>STDEV(C2:C10)</f>
        <v>1.0641898326896392E-2</v>
      </c>
      <c r="E7" s="15">
        <v>8.7099999999999997E-2</v>
      </c>
      <c r="F7" s="15">
        <f>STDEV(E2:E10)</f>
        <v>7.0210160708167185E-3</v>
      </c>
      <c r="G7" s="15">
        <v>0.99760000000000004</v>
      </c>
      <c r="H7" s="15">
        <f>STDEV(G2:G10)</f>
        <v>6.1103466895640737E-2</v>
      </c>
      <c r="I7" s="15">
        <v>9.6699999999999994E-2</v>
      </c>
      <c r="J7" s="15">
        <f>STDEV(I2:I10)</f>
        <v>1.0480435287216072E-2</v>
      </c>
      <c r="K7" s="15"/>
      <c r="L7" s="15">
        <f>STDEV(K2:K10)</f>
        <v>1.5113967050380919E-2</v>
      </c>
    </row>
    <row r="8" spans="1:12" x14ac:dyDescent="0.3">
      <c r="A8" s="10"/>
      <c r="B8" s="8">
        <v>8</v>
      </c>
      <c r="C8" s="6">
        <v>0.438</v>
      </c>
      <c r="D8" s="15"/>
      <c r="E8" s="15">
        <v>7.1499999999999994E-2</v>
      </c>
      <c r="F8" s="15"/>
      <c r="G8" s="15">
        <v>0.95760000000000001</v>
      </c>
      <c r="H8" s="15"/>
      <c r="I8" s="15"/>
      <c r="J8" s="15"/>
      <c r="K8" s="15">
        <v>0.3296</v>
      </c>
      <c r="L8" s="15"/>
    </row>
    <row r="9" spans="1:12" x14ac:dyDescent="0.3">
      <c r="A9" s="10"/>
      <c r="B9" s="8">
        <v>9</v>
      </c>
      <c r="C9" s="6">
        <v>0.43099999999999999</v>
      </c>
      <c r="D9" s="15"/>
      <c r="E9" s="15"/>
      <c r="F9" s="15"/>
      <c r="G9" s="15">
        <v>1.0306</v>
      </c>
      <c r="H9" s="15"/>
      <c r="I9" s="15">
        <v>0.10249999999999999</v>
      </c>
      <c r="J9" s="15"/>
      <c r="K9" s="15">
        <v>0.30349999999999999</v>
      </c>
      <c r="L9" s="15"/>
    </row>
    <row r="10" spans="1:12" x14ac:dyDescent="0.3">
      <c r="A10" s="10"/>
      <c r="B10" s="8">
        <v>10</v>
      </c>
      <c r="C10" s="6">
        <v>0.44500000000000001</v>
      </c>
      <c r="D10" s="15"/>
      <c r="E10" s="15"/>
      <c r="F10" s="15"/>
      <c r="G10" s="15">
        <v>1.1172</v>
      </c>
      <c r="H10" s="15"/>
      <c r="I10" s="15">
        <v>0.1202</v>
      </c>
      <c r="J10" s="15"/>
      <c r="K10" s="15">
        <v>0.3503</v>
      </c>
      <c r="L10" s="15"/>
    </row>
    <row r="11" spans="1:12" x14ac:dyDescent="0.3">
      <c r="A11" s="10" t="s">
        <v>19</v>
      </c>
      <c r="B11" s="8">
        <v>54</v>
      </c>
      <c r="C11" s="6">
        <v>0.436</v>
      </c>
      <c r="D11" s="2" t="s">
        <v>17</v>
      </c>
      <c r="E11" s="15"/>
      <c r="F11" s="2" t="s">
        <v>17</v>
      </c>
      <c r="G11" s="15">
        <v>1.4206000000000001</v>
      </c>
      <c r="H11" s="2" t="s">
        <v>17</v>
      </c>
      <c r="I11" s="15">
        <v>0.1187</v>
      </c>
      <c r="J11" s="2" t="s">
        <v>17</v>
      </c>
      <c r="K11" s="15"/>
      <c r="L11" s="2" t="s">
        <v>17</v>
      </c>
    </row>
    <row r="12" spans="1:12" x14ac:dyDescent="0.3">
      <c r="A12" s="10"/>
      <c r="B12" s="8">
        <v>21</v>
      </c>
      <c r="C12" s="6">
        <v>0.44800000000000001</v>
      </c>
      <c r="D12" s="15">
        <f>AVERAGE(C11:C19)</f>
        <v>0.45155555555555554</v>
      </c>
      <c r="E12" s="15"/>
      <c r="F12" s="15">
        <f>AVERAGE(E11:E19)</f>
        <v>8.8599999999999998E-2</v>
      </c>
      <c r="G12" s="15"/>
      <c r="H12" s="15">
        <f>AVERAGE(G11:G19)</f>
        <v>1.23685</v>
      </c>
      <c r="I12" s="15">
        <v>0.121</v>
      </c>
      <c r="J12" s="15">
        <f>AVERAGE(I11:I19)</f>
        <v>0.124225</v>
      </c>
      <c r="K12" s="15">
        <v>0.27879999999999999</v>
      </c>
      <c r="L12" s="15">
        <f>AVERAGE(K11:K19)</f>
        <v>0.33585999999999999</v>
      </c>
    </row>
    <row r="13" spans="1:12" x14ac:dyDescent="0.3">
      <c r="A13" s="10"/>
      <c r="B13" s="8">
        <v>66</v>
      </c>
      <c r="C13" s="6">
        <v>0.46500000000000002</v>
      </c>
      <c r="D13" s="15"/>
      <c r="E13" s="15">
        <v>8.5500000000000007E-2</v>
      </c>
      <c r="F13" s="15"/>
      <c r="G13" s="15"/>
      <c r="H13" s="15"/>
      <c r="I13" s="15">
        <v>0.14680000000000001</v>
      </c>
      <c r="J13" s="15"/>
      <c r="K13" s="15"/>
      <c r="L13" s="15"/>
    </row>
    <row r="14" spans="1:12" x14ac:dyDescent="0.3">
      <c r="A14" s="10"/>
      <c r="B14" s="8">
        <v>34</v>
      </c>
      <c r="C14" s="6">
        <v>0.44800000000000001</v>
      </c>
      <c r="D14" s="15"/>
      <c r="E14" s="15">
        <v>9.0200000000000002E-2</v>
      </c>
      <c r="F14" s="15"/>
      <c r="G14" s="15">
        <v>1.3036000000000001</v>
      </c>
      <c r="H14" s="15"/>
      <c r="I14" s="15"/>
      <c r="J14" s="15"/>
      <c r="K14" s="15">
        <v>0.3548</v>
      </c>
      <c r="L14" s="15"/>
    </row>
    <row r="15" spans="1:12" x14ac:dyDescent="0.3">
      <c r="A15" s="10"/>
      <c r="B15" s="8">
        <v>59</v>
      </c>
      <c r="C15" s="6">
        <v>0.47799999999999998</v>
      </c>
      <c r="D15" s="2" t="s">
        <v>18</v>
      </c>
      <c r="E15" s="15">
        <v>0.11559999999999999</v>
      </c>
      <c r="F15" s="2" t="s">
        <v>18</v>
      </c>
      <c r="G15" s="15">
        <v>1.1457999999999999</v>
      </c>
      <c r="H15" s="2" t="s">
        <v>18</v>
      </c>
      <c r="I15" s="15">
        <v>0.12379999999999999</v>
      </c>
      <c r="J15" s="2" t="s">
        <v>18</v>
      </c>
      <c r="K15" s="15">
        <v>0.35799999999999998</v>
      </c>
      <c r="L15" s="2" t="s">
        <v>18</v>
      </c>
    </row>
    <row r="16" spans="1:12" x14ac:dyDescent="0.3">
      <c r="A16" s="10"/>
      <c r="B16" s="8">
        <v>36</v>
      </c>
      <c r="C16" s="6">
        <v>0.45800000000000002</v>
      </c>
      <c r="D16" s="15">
        <f>STDEV(C11:C19)</f>
        <v>1.4009917122445006E-2</v>
      </c>
      <c r="E16" s="15">
        <v>7.8700000000000006E-2</v>
      </c>
      <c r="F16" s="15">
        <f>STDEV(E11:E19)</f>
        <v>1.4038233507104885E-2</v>
      </c>
      <c r="G16" s="15">
        <v>1.1507000000000001</v>
      </c>
      <c r="H16" s="15">
        <f>STDEV(G11:G19)</f>
        <v>0.11676471641724655</v>
      </c>
      <c r="I16" s="15">
        <v>0.1135</v>
      </c>
      <c r="J16" s="15">
        <f>STDEV(I11:I19)</f>
        <v>1.434610449863351E-2</v>
      </c>
      <c r="K16" s="15">
        <v>0.33210000000000001</v>
      </c>
      <c r="L16" s="15">
        <f>STDEV(K11:K19)</f>
        <v>3.3572875956640956E-2</v>
      </c>
    </row>
    <row r="17" spans="1:12" x14ac:dyDescent="0.3">
      <c r="A17" s="10"/>
      <c r="B17" s="8">
        <v>18</v>
      </c>
      <c r="C17" s="6">
        <v>0.437</v>
      </c>
      <c r="D17" s="15"/>
      <c r="E17" s="15"/>
      <c r="F17" s="15"/>
      <c r="G17" s="15">
        <v>1.1242000000000001</v>
      </c>
      <c r="H17" s="15"/>
      <c r="I17" s="15">
        <v>0.10390000000000001</v>
      </c>
      <c r="J17" s="15"/>
      <c r="K17" s="15">
        <v>0.35560000000000003</v>
      </c>
      <c r="L17" s="15"/>
    </row>
    <row r="18" spans="1:12" x14ac:dyDescent="0.3">
      <c r="A18" s="10"/>
      <c r="B18" s="8">
        <v>22</v>
      </c>
      <c r="C18" s="6">
        <v>0.439</v>
      </c>
      <c r="D18" s="15"/>
      <c r="E18" s="15">
        <v>7.7299999999999994E-2</v>
      </c>
      <c r="F18" s="15"/>
      <c r="G18" s="15"/>
      <c r="H18" s="15"/>
      <c r="I18" s="15">
        <v>0.1229</v>
      </c>
      <c r="J18" s="15"/>
      <c r="K18" s="15"/>
      <c r="L18" s="15"/>
    </row>
    <row r="19" spans="1:12" x14ac:dyDescent="0.3">
      <c r="A19" s="10"/>
      <c r="B19" s="8">
        <v>35</v>
      </c>
      <c r="C19" s="6">
        <v>0.45500000000000002</v>
      </c>
      <c r="D19" s="15"/>
      <c r="E19" s="15">
        <v>8.43E-2</v>
      </c>
      <c r="F19" s="15"/>
      <c r="G19" s="15">
        <v>1.2762</v>
      </c>
      <c r="H19" s="15"/>
      <c r="I19" s="15">
        <v>0.14319999999999999</v>
      </c>
      <c r="J19" s="15"/>
      <c r="K19" s="15"/>
      <c r="L19" s="15"/>
    </row>
    <row r="20" spans="1:12" x14ac:dyDescent="0.3">
      <c r="A20" s="10" t="s">
        <v>20</v>
      </c>
      <c r="B20" s="8">
        <v>20</v>
      </c>
      <c r="C20" s="6">
        <v>0.42799999999999999</v>
      </c>
      <c r="D20" s="2" t="s">
        <v>17</v>
      </c>
      <c r="E20" s="15">
        <v>6.0499999999999998E-2</v>
      </c>
      <c r="F20" s="2" t="s">
        <v>17</v>
      </c>
      <c r="G20" s="15">
        <v>0.94399999999999995</v>
      </c>
      <c r="H20" s="2" t="s">
        <v>17</v>
      </c>
      <c r="I20" s="15">
        <v>0.1065</v>
      </c>
      <c r="J20" s="2" t="s">
        <v>17</v>
      </c>
      <c r="K20" s="15">
        <v>0.33150000000000002</v>
      </c>
      <c r="L20" s="2" t="s">
        <v>17</v>
      </c>
    </row>
    <row r="21" spans="1:12" x14ac:dyDescent="0.3">
      <c r="A21" s="10"/>
      <c r="B21" s="8">
        <v>57</v>
      </c>
      <c r="C21" s="6"/>
      <c r="D21" s="15">
        <f>AVERAGE(C20:C28)</f>
        <v>0.45775000000000005</v>
      </c>
      <c r="E21" s="15">
        <v>7.3099999999999998E-2</v>
      </c>
      <c r="F21" s="15">
        <f>AVERAGE(E20:E28)</f>
        <v>7.2428571428571425E-2</v>
      </c>
      <c r="G21" s="15">
        <v>1.1652</v>
      </c>
      <c r="H21" s="15">
        <f>AVERAGE(G20:G28)</f>
        <v>1.0558500000000002</v>
      </c>
      <c r="I21" s="15"/>
      <c r="J21" s="15">
        <f>AVERAGE(I20:I28)</f>
        <v>0.11461666666666669</v>
      </c>
      <c r="K21" s="15"/>
      <c r="L21" s="15">
        <f>AVERAGE(K20:K28)</f>
        <v>0.34278333333333327</v>
      </c>
    </row>
    <row r="22" spans="1:12" x14ac:dyDescent="0.3">
      <c r="A22" s="10"/>
      <c r="B22" s="8">
        <v>37</v>
      </c>
      <c r="C22" s="6">
        <v>0.48899999999999999</v>
      </c>
      <c r="D22" s="15"/>
      <c r="E22" s="15">
        <v>6.1899999999999997E-2</v>
      </c>
      <c r="F22" s="15"/>
      <c r="G22" s="15">
        <v>1.0617000000000001</v>
      </c>
      <c r="H22" s="15"/>
      <c r="I22" s="15">
        <v>0.1105</v>
      </c>
      <c r="J22" s="15"/>
      <c r="K22" s="15">
        <v>0.32229999999999998</v>
      </c>
      <c r="L22" s="15"/>
    </row>
    <row r="23" spans="1:12" x14ac:dyDescent="0.3">
      <c r="A23" s="10"/>
      <c r="B23" s="8">
        <v>73</v>
      </c>
      <c r="C23" s="6">
        <v>0.47699999999999998</v>
      </c>
      <c r="D23" s="15"/>
      <c r="E23" s="15">
        <v>7.9500000000000001E-2</v>
      </c>
      <c r="F23" s="15"/>
      <c r="G23" s="15">
        <v>1.0720000000000001</v>
      </c>
      <c r="H23" s="15"/>
      <c r="I23" s="15"/>
      <c r="J23" s="15"/>
      <c r="K23" s="15">
        <v>0.3377</v>
      </c>
      <c r="L23" s="15"/>
    </row>
    <row r="24" spans="1:12" x14ac:dyDescent="0.3">
      <c r="A24" s="10"/>
      <c r="B24" s="8">
        <v>25</v>
      </c>
      <c r="C24" s="6">
        <v>0.47499999999999998</v>
      </c>
      <c r="D24" s="2" t="s">
        <v>18</v>
      </c>
      <c r="E24" s="15">
        <v>6.5199999999999994E-2</v>
      </c>
      <c r="F24" s="2" t="s">
        <v>18</v>
      </c>
      <c r="G24" s="15">
        <v>0.80559999999999998</v>
      </c>
      <c r="H24" s="2" t="s">
        <v>18</v>
      </c>
      <c r="I24" s="15">
        <v>0.12470000000000001</v>
      </c>
      <c r="J24" s="2" t="s">
        <v>18</v>
      </c>
      <c r="K24" s="15"/>
      <c r="L24" s="2" t="s">
        <v>18</v>
      </c>
    </row>
    <row r="25" spans="1:12" x14ac:dyDescent="0.3">
      <c r="A25" s="10"/>
      <c r="B25" s="8">
        <v>67</v>
      </c>
      <c r="C25" s="6">
        <v>0.44500000000000001</v>
      </c>
      <c r="D25" s="15">
        <f>STDEV(C20:C28)</f>
        <v>2.6304535187464749E-2</v>
      </c>
      <c r="E25" s="15"/>
      <c r="F25" s="15">
        <f>STDEV(E20:E28)</f>
        <v>1.0059608058255223E-2</v>
      </c>
      <c r="G25" s="15"/>
      <c r="H25" s="15">
        <f>STDEV(G20:G28)</f>
        <v>0.16771017560064705</v>
      </c>
      <c r="I25" s="15">
        <v>0.122</v>
      </c>
      <c r="J25" s="15">
        <f>STDEV(I20:I28)</f>
        <v>7.1162958529467201E-3</v>
      </c>
      <c r="K25" s="15"/>
      <c r="L25" s="15">
        <f>STDEV(K20:K28)</f>
        <v>1.5757209989927363E-2</v>
      </c>
    </row>
    <row r="26" spans="1:12" x14ac:dyDescent="0.3">
      <c r="A26" s="10"/>
      <c r="B26" s="8">
        <v>12</v>
      </c>
      <c r="C26" s="6">
        <v>0.48199999999999998</v>
      </c>
      <c r="E26" s="15">
        <v>8.1100000000000005E-2</v>
      </c>
      <c r="F26" s="15"/>
      <c r="G26" s="15">
        <v>1.2866</v>
      </c>
      <c r="H26" s="15"/>
      <c r="I26" s="15">
        <v>0.1115</v>
      </c>
      <c r="J26" s="15"/>
      <c r="K26" s="15">
        <v>0.36299999999999999</v>
      </c>
      <c r="L26" s="15"/>
    </row>
    <row r="27" spans="1:12" x14ac:dyDescent="0.3">
      <c r="A27" s="10"/>
      <c r="B27" s="8">
        <v>45</v>
      </c>
      <c r="C27" s="6">
        <v>0.42</v>
      </c>
      <c r="E27" s="15"/>
      <c r="F27" s="15"/>
      <c r="G27" s="15"/>
      <c r="H27" s="15"/>
      <c r="I27" s="15">
        <v>0.1125</v>
      </c>
      <c r="J27" s="15"/>
      <c r="K27" s="15">
        <v>0.3589</v>
      </c>
      <c r="L27" s="15"/>
    </row>
    <row r="28" spans="1:12" x14ac:dyDescent="0.3">
      <c r="A28" s="10"/>
      <c r="B28" s="8">
        <v>19</v>
      </c>
      <c r="C28" s="6">
        <v>0.44600000000000001</v>
      </c>
      <c r="D28" s="15"/>
      <c r="E28" s="15">
        <v>8.5699999999999998E-2</v>
      </c>
      <c r="F28" s="15"/>
      <c r="G28" s="15"/>
      <c r="H28" s="15"/>
      <c r="I28" s="15"/>
      <c r="J28" s="15"/>
      <c r="K28" s="15">
        <v>0.34329999999999999</v>
      </c>
      <c r="L28" s="15"/>
    </row>
    <row r="29" spans="1:12" x14ac:dyDescent="0.3">
      <c r="A29" s="10" t="s">
        <v>21</v>
      </c>
      <c r="B29" s="8">
        <v>27</v>
      </c>
      <c r="C29" s="6">
        <v>0.46</v>
      </c>
      <c r="D29" s="2" t="s">
        <v>17</v>
      </c>
      <c r="E29" s="15">
        <v>8.2299999999999998E-2</v>
      </c>
      <c r="F29" s="2" t="s">
        <v>17</v>
      </c>
      <c r="G29" s="15"/>
      <c r="H29" s="2" t="s">
        <v>17</v>
      </c>
      <c r="I29" s="15">
        <v>0.12039999999999999</v>
      </c>
      <c r="J29" s="2" t="s">
        <v>17</v>
      </c>
      <c r="K29" s="15">
        <v>0.35170000000000001</v>
      </c>
      <c r="L29" s="2" t="s">
        <v>17</v>
      </c>
    </row>
    <row r="30" spans="1:12" x14ac:dyDescent="0.3">
      <c r="A30" s="10"/>
      <c r="B30" s="8">
        <v>14</v>
      </c>
      <c r="C30" s="6">
        <v>0.442</v>
      </c>
      <c r="D30" s="15">
        <f>AVERAGE(C29:C37)</f>
        <v>0.46237499999999998</v>
      </c>
      <c r="E30" s="15"/>
      <c r="F30" s="15">
        <f>AVERAGE(E29:E37)</f>
        <v>8.0742857142857144E-2</v>
      </c>
      <c r="G30" s="15">
        <v>1.0109999999999999</v>
      </c>
      <c r="H30" s="15">
        <f>AVERAGE(G29:G37)</f>
        <v>0.9906285714285713</v>
      </c>
      <c r="I30" s="15"/>
      <c r="J30" s="15">
        <f>AVERAGE(I29:I37)</f>
        <v>0.13151666666666664</v>
      </c>
      <c r="K30" s="15">
        <v>0.32800000000000001</v>
      </c>
      <c r="L30" s="15">
        <f>AVERAGE(K29:K37)</f>
        <v>0.33783333333333337</v>
      </c>
    </row>
    <row r="31" spans="1:12" x14ac:dyDescent="0.3">
      <c r="A31" s="10"/>
      <c r="B31" s="8">
        <v>60</v>
      </c>
      <c r="C31" s="6">
        <v>0.46200000000000002</v>
      </c>
      <c r="D31" s="15"/>
      <c r="E31" s="15">
        <v>7.6799999999999993E-2</v>
      </c>
      <c r="F31" s="15"/>
      <c r="G31" s="15">
        <v>1.0615000000000001</v>
      </c>
      <c r="H31" s="15"/>
      <c r="I31" s="15">
        <v>0.1343</v>
      </c>
      <c r="J31" s="15"/>
      <c r="K31" s="15"/>
      <c r="L31" s="15"/>
    </row>
    <row r="32" spans="1:12" x14ac:dyDescent="0.3">
      <c r="A32" s="10"/>
      <c r="B32" s="8">
        <v>47</v>
      </c>
      <c r="C32" s="6">
        <v>0.46300000000000002</v>
      </c>
      <c r="D32" s="15"/>
      <c r="E32" s="15">
        <v>7.9600000000000004E-2</v>
      </c>
      <c r="F32" s="15"/>
      <c r="G32" s="15">
        <v>1.0558000000000001</v>
      </c>
      <c r="H32" s="15"/>
      <c r="I32" s="15"/>
      <c r="J32" s="15"/>
      <c r="K32" s="15">
        <v>0.32390000000000002</v>
      </c>
      <c r="L32" s="15"/>
    </row>
    <row r="33" spans="1:12" x14ac:dyDescent="0.3">
      <c r="A33" s="10"/>
      <c r="B33" s="8">
        <v>61</v>
      </c>
      <c r="C33" s="6">
        <v>0.46200000000000002</v>
      </c>
      <c r="D33" s="2" t="s">
        <v>18</v>
      </c>
      <c r="E33" s="15">
        <v>8.0600000000000005E-2</v>
      </c>
      <c r="F33" s="2" t="s">
        <v>18</v>
      </c>
      <c r="G33" s="15">
        <v>1.1052</v>
      </c>
      <c r="H33" s="2" t="s">
        <v>18</v>
      </c>
      <c r="I33" s="15">
        <v>0.12759999999999999</v>
      </c>
      <c r="J33" s="2" t="s">
        <v>18</v>
      </c>
      <c r="K33" s="15">
        <v>0.32050000000000001</v>
      </c>
      <c r="L33" s="2" t="s">
        <v>18</v>
      </c>
    </row>
    <row r="34" spans="1:12" x14ac:dyDescent="0.3">
      <c r="A34" s="10"/>
      <c r="B34" s="8">
        <v>53</v>
      </c>
      <c r="C34" s="6">
        <v>0.47399999999999998</v>
      </c>
      <c r="D34" s="15">
        <f>STDEV(C29:C37)</f>
        <v>1.0568653110563729E-2</v>
      </c>
      <c r="E34" s="15">
        <v>8.3799999999999999E-2</v>
      </c>
      <c r="F34" s="15">
        <f>STDEV(E29:E37)</f>
        <v>4.8276485452226608E-3</v>
      </c>
      <c r="G34" s="15">
        <v>0.9476</v>
      </c>
      <c r="H34" s="15">
        <f>STDEV(G29:G37)</f>
        <v>0.14479929459181115</v>
      </c>
      <c r="I34" s="15">
        <v>0.1305</v>
      </c>
      <c r="J34" s="15">
        <f>STDEV(I29:I37)</f>
        <v>7.0985679306932517E-3</v>
      </c>
      <c r="K34" s="15"/>
      <c r="L34" s="15">
        <f>STDEV(K29:K37)</f>
        <v>1.5194692055670833E-2</v>
      </c>
    </row>
    <row r="35" spans="1:12" x14ac:dyDescent="0.3">
      <c r="A35" s="10"/>
      <c r="B35" s="8">
        <v>63</v>
      </c>
      <c r="C35" s="6">
        <v>0.45900000000000002</v>
      </c>
      <c r="D35" s="15"/>
      <c r="E35" s="15">
        <v>8.8499999999999995E-2</v>
      </c>
      <c r="F35" s="15"/>
      <c r="G35" s="15">
        <v>1.0705</v>
      </c>
      <c r="H35" s="15"/>
      <c r="I35" s="15">
        <v>0.1353</v>
      </c>
      <c r="J35" s="15"/>
      <c r="K35" s="15">
        <v>0.35149999999999998</v>
      </c>
      <c r="L35" s="15"/>
    </row>
    <row r="36" spans="1:12" x14ac:dyDescent="0.3">
      <c r="A36" s="10"/>
      <c r="B36" s="8">
        <v>15</v>
      </c>
      <c r="C36" s="6"/>
      <c r="D36" s="15"/>
      <c r="E36" s="15"/>
      <c r="F36" s="15"/>
      <c r="G36" s="15"/>
      <c r="H36" s="15"/>
      <c r="I36" s="15">
        <v>0.14099999999999999</v>
      </c>
      <c r="J36" s="15"/>
      <c r="K36" s="15"/>
      <c r="L36" s="15"/>
    </row>
    <row r="37" spans="1:12" x14ac:dyDescent="0.3">
      <c r="A37" s="10"/>
      <c r="B37" s="8">
        <v>24</v>
      </c>
      <c r="C37" s="6">
        <v>0.47699999999999998</v>
      </c>
      <c r="D37" s="15"/>
      <c r="E37" s="15">
        <v>7.3599999999999999E-2</v>
      </c>
      <c r="F37" s="15"/>
      <c r="G37" s="15">
        <v>0.68279999999999996</v>
      </c>
      <c r="H37" s="15"/>
      <c r="I37" s="15"/>
      <c r="J37" s="15"/>
      <c r="K37" s="15">
        <v>0.35139999999999999</v>
      </c>
      <c r="L37" s="15"/>
    </row>
    <row r="38" spans="1:12" x14ac:dyDescent="0.3">
      <c r="A38" s="10"/>
      <c r="B38" s="8">
        <v>28</v>
      </c>
      <c r="C38" s="6">
        <v>0.44800000000000001</v>
      </c>
      <c r="D38" s="15"/>
      <c r="E38" s="15"/>
      <c r="F38" s="15"/>
      <c r="G38" s="15">
        <v>0.95</v>
      </c>
      <c r="H38" s="15"/>
      <c r="I38" s="15"/>
      <c r="J38" s="15"/>
      <c r="K38" s="15">
        <v>0.34010000000000001</v>
      </c>
      <c r="L38" s="15"/>
    </row>
    <row r="39" spans="1:12" x14ac:dyDescent="0.3">
      <c r="A39" s="10" t="s">
        <v>22</v>
      </c>
      <c r="B39" s="8">
        <v>29</v>
      </c>
      <c r="C39" s="6">
        <v>0.45800000000000002</v>
      </c>
      <c r="D39" s="2" t="s">
        <v>17</v>
      </c>
      <c r="E39" s="15"/>
      <c r="F39" s="2" t="s">
        <v>17</v>
      </c>
      <c r="G39" s="15"/>
      <c r="H39" s="2" t="s">
        <v>17</v>
      </c>
      <c r="I39" s="15">
        <v>0.1167</v>
      </c>
      <c r="J39" s="2" t="s">
        <v>17</v>
      </c>
      <c r="K39" s="15">
        <v>0.32800000000000001</v>
      </c>
      <c r="L39" s="2" t="s">
        <v>17</v>
      </c>
    </row>
    <row r="40" spans="1:12" x14ac:dyDescent="0.3">
      <c r="A40" s="10"/>
      <c r="B40" s="8">
        <v>26</v>
      </c>
      <c r="C40" s="6">
        <v>0.48199999999999998</v>
      </c>
      <c r="D40" s="15">
        <f>AVERAGE(C39:C47)</f>
        <v>0.46166666666666667</v>
      </c>
      <c r="E40" s="15">
        <v>0.1033</v>
      </c>
      <c r="F40" s="15">
        <f>AVERAGE(E39:E47)</f>
        <v>9.5649999999999999E-2</v>
      </c>
      <c r="G40" s="15"/>
      <c r="H40" s="15">
        <f>AVERAGE(G39:G47)</f>
        <v>0.97023333333333328</v>
      </c>
      <c r="I40" s="15"/>
      <c r="J40" s="15">
        <f>AVERAGE(I39:I47)</f>
        <v>0.1226</v>
      </c>
      <c r="K40" s="15"/>
      <c r="L40" s="15">
        <f>AVERAGE(K39:K47)</f>
        <v>0.34466666666666668</v>
      </c>
    </row>
    <row r="41" spans="1:12" x14ac:dyDescent="0.3">
      <c r="A41" s="10"/>
      <c r="B41" s="8">
        <v>39</v>
      </c>
      <c r="C41" s="6">
        <v>0.42099999999999999</v>
      </c>
      <c r="D41" s="15"/>
      <c r="E41" s="15"/>
      <c r="F41" s="15"/>
      <c r="G41" s="15">
        <v>1.0279</v>
      </c>
      <c r="H41" s="15"/>
      <c r="I41" s="15">
        <v>0.1176</v>
      </c>
      <c r="J41" s="15"/>
      <c r="K41" s="15">
        <v>0.3241</v>
      </c>
      <c r="L41" s="15"/>
    </row>
    <row r="42" spans="1:12" x14ac:dyDescent="0.3">
      <c r="A42" s="10"/>
      <c r="B42" s="8">
        <v>46</v>
      </c>
      <c r="C42" s="6">
        <v>0.501</v>
      </c>
      <c r="D42" s="15"/>
      <c r="E42" s="15"/>
      <c r="F42" s="15"/>
      <c r="G42" s="15"/>
      <c r="H42" s="15"/>
      <c r="I42" s="15">
        <v>0.13539999999999999</v>
      </c>
      <c r="J42" s="15"/>
      <c r="K42" s="15"/>
      <c r="L42" s="15"/>
    </row>
    <row r="43" spans="1:12" x14ac:dyDescent="0.3">
      <c r="A43" s="10"/>
      <c r="B43" s="8">
        <v>40</v>
      </c>
      <c r="C43" s="6">
        <v>0.45600000000000002</v>
      </c>
      <c r="D43" s="2" t="s">
        <v>18</v>
      </c>
      <c r="E43" s="15">
        <v>9.6299999999999997E-2</v>
      </c>
      <c r="F43" s="2" t="s">
        <v>18</v>
      </c>
      <c r="G43" s="15">
        <v>1.0423</v>
      </c>
      <c r="H43" s="2" t="s">
        <v>18</v>
      </c>
      <c r="I43" s="15">
        <v>0.13489999999999999</v>
      </c>
      <c r="J43" s="2" t="s">
        <v>18</v>
      </c>
      <c r="K43" s="15">
        <v>0.3735</v>
      </c>
      <c r="L43" s="2" t="s">
        <v>18</v>
      </c>
    </row>
    <row r="44" spans="1:12" x14ac:dyDescent="0.3">
      <c r="A44" s="10"/>
      <c r="B44" s="8">
        <v>16</v>
      </c>
      <c r="C44" s="6">
        <v>0.44700000000000001</v>
      </c>
      <c r="D44" s="15">
        <f>STDEV(C39:C47)</f>
        <v>2.416609194718914E-2</v>
      </c>
      <c r="E44" s="15">
        <v>9.1700000000000004E-2</v>
      </c>
      <c r="F44" s="15">
        <f>STDEV(E39:E47)</f>
        <v>9.8406808707527937E-3</v>
      </c>
      <c r="G44" s="15">
        <v>1.0291999999999999</v>
      </c>
      <c r="H44" s="15">
        <f>STDEV(G39:G47)</f>
        <v>7.7954696245105495E-2</v>
      </c>
      <c r="I44" s="15">
        <v>0.1236</v>
      </c>
      <c r="J44" s="15">
        <f>STDEV(I39:I47)</f>
        <v>1.1017985296777263E-2</v>
      </c>
      <c r="K44" s="15">
        <v>0.33200000000000002</v>
      </c>
      <c r="L44" s="15">
        <f>STDEV(K39:K47)</f>
        <v>1.9981958529300032E-2</v>
      </c>
    </row>
    <row r="45" spans="1:12" x14ac:dyDescent="0.3">
      <c r="A45" s="10"/>
      <c r="B45" s="8">
        <v>17</v>
      </c>
      <c r="C45" s="6">
        <v>0.44900000000000001</v>
      </c>
      <c r="D45" s="15"/>
      <c r="E45" s="15">
        <v>0.10009999999999999</v>
      </c>
      <c r="F45" s="15"/>
      <c r="G45" s="15">
        <v>0.95089999999999997</v>
      </c>
      <c r="H45" s="15"/>
      <c r="I45" s="15"/>
      <c r="J45" s="15"/>
      <c r="K45" s="15">
        <v>0.3488</v>
      </c>
      <c r="L45" s="15"/>
    </row>
    <row r="46" spans="1:12" x14ac:dyDescent="0.3">
      <c r="A46" s="10"/>
      <c r="B46" s="8">
        <v>56</v>
      </c>
      <c r="C46" s="6">
        <v>0.45500000000000002</v>
      </c>
      <c r="D46" s="15"/>
      <c r="E46" s="15">
        <v>7.8E-2</v>
      </c>
      <c r="F46" s="15"/>
      <c r="G46" s="15">
        <v>0.9284</v>
      </c>
      <c r="H46" s="15"/>
      <c r="I46" s="15">
        <v>0.1074</v>
      </c>
      <c r="J46" s="15"/>
      <c r="K46" s="15"/>
      <c r="L46" s="15"/>
    </row>
    <row r="47" spans="1:12" x14ac:dyDescent="0.3">
      <c r="A47" s="10"/>
      <c r="B47" s="8">
        <v>44</v>
      </c>
      <c r="C47" s="6">
        <v>0.48599999999999999</v>
      </c>
      <c r="D47" s="15"/>
      <c r="E47" s="15">
        <v>0.1045</v>
      </c>
      <c r="F47" s="15"/>
      <c r="G47" s="15">
        <v>0.8427</v>
      </c>
      <c r="H47" s="15"/>
      <c r="I47" s="15"/>
      <c r="J47" s="15"/>
      <c r="K47" s="15">
        <v>0.36159999999999998</v>
      </c>
      <c r="L47" s="15"/>
    </row>
    <row r="48" spans="1:12" x14ac:dyDescent="0.3">
      <c r="A48" s="10" t="s">
        <v>23</v>
      </c>
      <c r="B48" s="8">
        <v>11</v>
      </c>
      <c r="C48" s="6">
        <v>0.442</v>
      </c>
      <c r="D48" s="2" t="s">
        <v>17</v>
      </c>
      <c r="E48" s="15"/>
      <c r="F48" s="2" t="s">
        <v>17</v>
      </c>
      <c r="G48" s="15">
        <v>0.99329999999999996</v>
      </c>
      <c r="H48" s="2" t="s">
        <v>17</v>
      </c>
      <c r="I48" s="15">
        <v>0.11890000000000001</v>
      </c>
      <c r="J48" s="2" t="s">
        <v>17</v>
      </c>
      <c r="K48" s="15">
        <v>0.34820000000000001</v>
      </c>
      <c r="L48" s="2" t="s">
        <v>17</v>
      </c>
    </row>
    <row r="49" spans="1:12" x14ac:dyDescent="0.3">
      <c r="A49" s="10"/>
      <c r="B49" s="8">
        <v>62</v>
      </c>
      <c r="C49" s="6">
        <v>0.46100000000000002</v>
      </c>
      <c r="D49" s="15">
        <f>AVERAGE(C48:C54)</f>
        <v>0.45271428571428574</v>
      </c>
      <c r="E49" s="15">
        <v>8.8400000000000006E-2</v>
      </c>
      <c r="F49" s="15">
        <f>AVERAGE(E48:E54)</f>
        <v>8.7099999999999997E-2</v>
      </c>
      <c r="G49" s="15"/>
      <c r="H49" s="15">
        <f>AVERAGE(G48:G54)</f>
        <v>0.97406000000000004</v>
      </c>
      <c r="I49" s="15"/>
      <c r="J49" s="15">
        <f>AVERAGE(I48:I54)</f>
        <v>0.11933333333333335</v>
      </c>
      <c r="K49" s="15">
        <v>0.36180000000000001</v>
      </c>
      <c r="L49" s="15">
        <f>AVERAGE(K48:K54)</f>
        <v>0.35388000000000003</v>
      </c>
    </row>
    <row r="50" spans="1:12" x14ac:dyDescent="0.3">
      <c r="A50" s="10"/>
      <c r="B50" s="8">
        <v>32</v>
      </c>
      <c r="C50" s="6">
        <v>0.497</v>
      </c>
      <c r="D50" s="15"/>
      <c r="E50" s="15">
        <v>9.5899999999999999E-2</v>
      </c>
      <c r="F50" s="15"/>
      <c r="G50" s="15"/>
      <c r="H50" s="15"/>
      <c r="I50" s="15">
        <v>0.12870000000000001</v>
      </c>
      <c r="J50" s="15"/>
      <c r="K50" s="15"/>
      <c r="L50" s="15"/>
    </row>
    <row r="51" spans="1:12" x14ac:dyDescent="0.3">
      <c r="A51" s="10"/>
      <c r="B51" s="8">
        <v>72</v>
      </c>
      <c r="C51" s="6">
        <v>0.434</v>
      </c>
      <c r="D51" s="15"/>
      <c r="E51" s="15">
        <v>7.3999999999999996E-2</v>
      </c>
      <c r="F51" s="15"/>
      <c r="G51" s="15">
        <v>0.98019999999999996</v>
      </c>
      <c r="H51" s="15"/>
      <c r="I51" s="15">
        <v>0.108</v>
      </c>
      <c r="J51" s="15"/>
      <c r="K51" s="15">
        <v>0.35139999999999999</v>
      </c>
      <c r="L51" s="15"/>
    </row>
    <row r="52" spans="1:12" x14ac:dyDescent="0.3">
      <c r="A52" s="10"/>
      <c r="B52" s="8">
        <v>55</v>
      </c>
      <c r="C52" s="6">
        <v>0.44500000000000001</v>
      </c>
      <c r="D52" s="2" t="s">
        <v>18</v>
      </c>
      <c r="E52" s="15">
        <v>9.9900000000000003E-2</v>
      </c>
      <c r="F52" s="2" t="s">
        <v>18</v>
      </c>
      <c r="G52" s="15">
        <v>1.0281</v>
      </c>
      <c r="H52" s="2" t="s">
        <v>18</v>
      </c>
      <c r="I52" s="15">
        <v>0.13250000000000001</v>
      </c>
      <c r="J52" s="2" t="s">
        <v>18</v>
      </c>
      <c r="K52" s="15">
        <v>0.3543</v>
      </c>
      <c r="L52" s="2" t="s">
        <v>18</v>
      </c>
    </row>
    <row r="53" spans="1:12" x14ac:dyDescent="0.3">
      <c r="A53" s="10"/>
      <c r="B53" s="8">
        <v>71</v>
      </c>
      <c r="C53" s="6">
        <v>0.46400000000000002</v>
      </c>
      <c r="D53" s="15">
        <f>STDEV(C48:C54)</f>
        <v>2.3788752844669307E-2</v>
      </c>
      <c r="E53" s="15">
        <v>7.7299999999999994E-2</v>
      </c>
      <c r="F53" s="15">
        <f>STDEV(E48:E54)</f>
        <v>1.1298451221295813E-2</v>
      </c>
      <c r="G53" s="15">
        <v>0.92390000000000005</v>
      </c>
      <c r="H53" s="15">
        <f>STDEV(G48:G54)</f>
        <v>4.0927900019424389E-2</v>
      </c>
      <c r="I53" s="15">
        <v>0.1203</v>
      </c>
      <c r="J53" s="15">
        <f>STDEV(I48:I54)</f>
        <v>1.027942929673952E-2</v>
      </c>
      <c r="K53" s="15"/>
      <c r="L53" s="15">
        <f>STDEV(K48:K54)</f>
        <v>5.0335871900663472E-3</v>
      </c>
    </row>
    <row r="54" spans="1:12" x14ac:dyDescent="0.3">
      <c r="A54" s="10"/>
      <c r="B54" s="8">
        <v>13</v>
      </c>
      <c r="C54" s="6">
        <v>0.42599999999999999</v>
      </c>
      <c r="D54" s="15"/>
      <c r="E54" s="15"/>
      <c r="F54" s="15"/>
      <c r="G54" s="15">
        <v>0.94479999999999997</v>
      </c>
      <c r="H54" s="15"/>
      <c r="I54" s="15">
        <v>0.1076</v>
      </c>
      <c r="J54" s="15"/>
      <c r="K54" s="15">
        <v>0.35370000000000001</v>
      </c>
      <c r="L54" s="15"/>
    </row>
  </sheetData>
  <mergeCells count="6">
    <mergeCell ref="A2:A10"/>
    <mergeCell ref="A11:A19"/>
    <mergeCell ref="A20:A28"/>
    <mergeCell ref="A29:A38"/>
    <mergeCell ref="A39:A47"/>
    <mergeCell ref="A48:A5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Body weight</vt:lpstr>
      <vt:lpstr>Food intake</vt:lpstr>
      <vt:lpstr>organ 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huan</cp:lastModifiedBy>
  <dcterms:created xsi:type="dcterms:W3CDTF">2022-11-10T02:49:17Z</dcterms:created>
  <dcterms:modified xsi:type="dcterms:W3CDTF">2022-11-10T02:51:40Z</dcterms:modified>
</cp:coreProperties>
</file>