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470" windowHeight="9530"/>
  </bookViews>
  <sheets>
    <sheet name="post" sheetId="1" r:id="rId1"/>
    <sheet name="co-" sheetId="2" r:id="rId2"/>
    <sheet name="pre-" sheetId="3" r:id="rId3"/>
  </sheets>
  <calcPr calcId="144525"/>
</workbook>
</file>

<file path=xl/calcChain.xml><?xml version="1.0" encoding="utf-8"?>
<calcChain xmlns="http://schemas.openxmlformats.org/spreadsheetml/2006/main">
  <c r="J26" i="1" l="1"/>
  <c r="K26" i="1"/>
  <c r="I26" i="1"/>
  <c r="O9" i="1" l="1"/>
  <c r="O8" i="1"/>
  <c r="U8" i="1" l="1"/>
  <c r="V8" i="1"/>
  <c r="W8" i="1"/>
  <c r="X8" i="1"/>
  <c r="Y8" i="1"/>
  <c r="Z8" i="1"/>
  <c r="U9" i="1"/>
  <c r="V9" i="1"/>
  <c r="W9" i="1"/>
  <c r="X9" i="1"/>
  <c r="Y9" i="1"/>
  <c r="Z9" i="1"/>
  <c r="I8" i="1" l="1"/>
  <c r="I9" i="1"/>
  <c r="K8" i="1"/>
  <c r="L8" i="1"/>
  <c r="M8" i="1"/>
  <c r="N8" i="1"/>
  <c r="K9" i="1"/>
  <c r="L9" i="1"/>
  <c r="M9" i="1"/>
  <c r="N9" i="1"/>
  <c r="Q8" i="1"/>
  <c r="R8" i="1"/>
  <c r="S8" i="1"/>
  <c r="T8" i="1"/>
  <c r="Q9" i="1"/>
  <c r="R9" i="1"/>
  <c r="S9" i="1"/>
  <c r="T9" i="1"/>
  <c r="AX9" i="3" l="1"/>
  <c r="AW9" i="3"/>
  <c r="AV9" i="3"/>
  <c r="AU9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M9" i="3"/>
  <c r="L9" i="3"/>
  <c r="K9" i="3"/>
  <c r="J9" i="3"/>
  <c r="I9" i="3"/>
  <c r="H9" i="3"/>
  <c r="G9" i="3"/>
  <c r="F9" i="3"/>
  <c r="E9" i="3"/>
  <c r="D9" i="3"/>
  <c r="C9" i="3"/>
  <c r="AX8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M8" i="3"/>
  <c r="L8" i="3"/>
  <c r="K8" i="3"/>
  <c r="J8" i="3"/>
  <c r="I8" i="3"/>
  <c r="H8" i="3"/>
  <c r="G8" i="3"/>
  <c r="F8" i="3"/>
  <c r="E8" i="3"/>
  <c r="D8" i="3"/>
  <c r="C8" i="3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M9" i="2"/>
  <c r="L9" i="2"/>
  <c r="K9" i="2"/>
  <c r="J9" i="2"/>
  <c r="I9" i="2"/>
  <c r="H9" i="2"/>
  <c r="G9" i="2"/>
  <c r="F9" i="2"/>
  <c r="E9" i="2"/>
  <c r="D9" i="2"/>
  <c r="C9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M8" i="2"/>
  <c r="L8" i="2"/>
  <c r="K8" i="2"/>
  <c r="J8" i="2"/>
  <c r="I8" i="2"/>
  <c r="H8" i="2"/>
  <c r="G8" i="2"/>
  <c r="F8" i="2"/>
  <c r="E8" i="2"/>
  <c r="D8" i="2"/>
  <c r="C8" i="2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P9" i="1"/>
  <c r="J9" i="1"/>
  <c r="H9" i="1"/>
  <c r="G9" i="1"/>
  <c r="F9" i="1"/>
  <c r="E9" i="1"/>
  <c r="D9" i="1"/>
  <c r="C9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P8" i="1"/>
  <c r="J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<sst xmlns="http://schemas.openxmlformats.org/spreadsheetml/2006/main" count="183" uniqueCount="42">
  <si>
    <t>组别</t>
  </si>
  <si>
    <t>Control diet♀1左 2020.10.25</t>
  </si>
  <si>
    <r>
      <rPr>
        <sz val="12"/>
        <color rgb="FF000000"/>
        <rFont val="SimSun"/>
        <charset val="134"/>
      </rPr>
      <t>Control diet♀1左 2020.10.25</t>
    </r>
  </si>
  <si>
    <t>Control diet♀1 2020.10.25</t>
  </si>
  <si>
    <r>
      <rPr>
        <sz val="12"/>
        <color rgb="FF000000"/>
        <rFont val="SimSun"/>
        <charset val="134"/>
      </rPr>
      <t>Control diet♀1 2020.10.25</t>
    </r>
  </si>
  <si>
    <r>
      <rPr>
        <sz val="12"/>
        <color rgb="FF000000"/>
        <rFont val="SimSun"/>
        <charset val="134"/>
      </rPr>
      <t>Meal feeding♀2左 2020.10.25</t>
    </r>
  </si>
  <si>
    <t>Meal feeding♀2左 2020.10.25</t>
  </si>
  <si>
    <t>Meal feeding♀2 2020.10.25</t>
  </si>
  <si>
    <r>
      <rPr>
        <sz val="12"/>
        <color rgb="FF000000"/>
        <rFont val="SimSun"/>
        <charset val="134"/>
      </rPr>
      <t>Meal feeding♀2 2020.10.25</t>
    </r>
  </si>
  <si>
    <t>Fasting♀7右 2020.10.25</t>
  </si>
  <si>
    <r>
      <rPr>
        <sz val="12"/>
        <color rgb="FF000000"/>
        <rFont val="SimSun"/>
        <charset val="134"/>
      </rPr>
      <t>Fasting♀7右 2020.10.25</t>
    </r>
  </si>
  <si>
    <t>Fasting♀7 2020.10.25</t>
  </si>
  <si>
    <r>
      <rPr>
        <sz val="12"/>
        <color rgb="FF000000"/>
        <rFont val="SimSun"/>
        <charset val="134"/>
      </rPr>
      <t>Fasting♀7 2020.10.25</t>
    </r>
  </si>
  <si>
    <t>Genotoxicity Score</t>
  </si>
  <si>
    <t>BN#</t>
  </si>
  <si>
    <t>PCEs#</t>
  </si>
  <si>
    <t>1MN</t>
  </si>
  <si>
    <t>2MN</t>
  </si>
  <si>
    <t>3MN</t>
  </si>
  <si>
    <t>4MN</t>
  </si>
  <si>
    <t>&gt;3MN</t>
  </si>
  <si>
    <t>#MNed BM cells/1000BN cells</t>
  </si>
  <si>
    <t>#MNi/1000BN cells</t>
  </si>
  <si>
    <t>计数人</t>
  </si>
  <si>
    <t>唐礼艳</t>
  </si>
  <si>
    <t>苏福平</t>
  </si>
  <si>
    <t>余希希</t>
  </si>
  <si>
    <t>郜玥</t>
  </si>
  <si>
    <t>资江丽</t>
  </si>
  <si>
    <t>周应水</t>
  </si>
  <si>
    <t xml:space="preserve">周应水 </t>
  </si>
  <si>
    <t>Hcy 100mg/ky</t>
  </si>
  <si>
    <t>Hcy 250mg/ky</t>
  </si>
  <si>
    <t>Cisp 4mg/kg</t>
  </si>
  <si>
    <t>cisp+hcy100</t>
  </si>
  <si>
    <t>visp+hcy250</t>
  </si>
  <si>
    <t>Control diet♀1左 2020.10.25</t>
    <phoneticPr fontId="9" type="noConversion"/>
  </si>
  <si>
    <t>AL</t>
    <phoneticPr fontId="9" type="noConversion"/>
  </si>
  <si>
    <t>MF</t>
    <phoneticPr fontId="9" type="noConversion"/>
  </si>
  <si>
    <t xml:space="preserve">Fasting </t>
    <phoneticPr fontId="9" type="noConversion"/>
  </si>
  <si>
    <t>生理盐水 ♀</t>
    <phoneticPr fontId="9" type="noConversion"/>
  </si>
  <si>
    <t>总平均值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</si>
</sst>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"/>
  </numFmts>
  <fonts count="11">
    <font>
      <sz val="12"/>
      <name val="宋体"/>
    </font>
    <font>
      <sz val="12"/>
      <color rgb="FF000000"/>
      <name val="宋体"/>
      <charset val="134"/>
    </font>
    <font>
      <sz val="12"/>
      <color rgb="FF000000"/>
      <name val="Times New Roman"/>
    </font>
    <font>
      <sz val="12"/>
      <color rgb="FF000000"/>
      <name val="SimSun"/>
      <charset val="134"/>
    </font>
    <font>
      <sz val="10"/>
      <color rgb="FF000000"/>
      <name val="微软雅黑"/>
      <family val="2"/>
      <charset val="134"/>
    </font>
    <font>
      <sz val="12"/>
      <color rgb="FF0000FF"/>
      <name val="宋体"/>
      <charset val="134"/>
    </font>
    <font>
      <sz val="8"/>
      <color rgb="FF000000"/>
      <name val="Times New Roman"/>
    </font>
    <font>
      <sz val="12"/>
      <color rgb="FFFF0000"/>
      <name val="宋体"/>
      <charset val="134"/>
    </font>
    <font>
      <sz val="8"/>
      <color rgb="FF000000"/>
      <name val="宋体"/>
      <charset val="134"/>
    </font>
    <font>
      <sz val="9"/>
      <name val="宋体"/>
      <family val="3"/>
      <charset val="134"/>
    </font>
    <font>
      <sz val="18"/>
      <color rgb="FF00000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rgb="FFFF99CC"/>
      </left>
      <right style="thin">
        <color rgb="FFFF99CC"/>
      </right>
      <top style="thin">
        <color rgb="FFFF99CC"/>
      </top>
      <bottom style="thin">
        <color rgb="FFFF99CC"/>
      </bottom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CCFF"/>
      </left>
      <right style="thin">
        <color rgb="FF00CCFF"/>
      </right>
      <top style="thin">
        <color rgb="FF00CCFF"/>
      </top>
      <bottom style="thin">
        <color rgb="FF00CCFF"/>
      </bottom>
      <diagonal/>
    </border>
    <border>
      <left style="thin">
        <color rgb="FFFFCC00"/>
      </left>
      <right style="thin">
        <color rgb="FFFFCC00"/>
      </right>
      <top style="thin">
        <color rgb="FFFFCC00"/>
      </top>
      <bottom style="thin">
        <color rgb="FFFFCC00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2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0" fontId="1" fillId="3" borderId="2" xfId="0" applyNumberFormat="1" applyFont="1" applyFill="1" applyBorder="1" applyAlignment="1"/>
    <xf numFmtId="0" fontId="1" fillId="4" borderId="3" xfId="0" applyNumberFormat="1" applyFont="1" applyFill="1" applyBorder="1" applyAlignment="1"/>
    <xf numFmtId="0" fontId="3" fillId="4" borderId="3" xfId="0" applyNumberFormat="1" applyFont="1" applyFill="1" applyBorder="1" applyAlignment="1"/>
    <xf numFmtId="0" fontId="3" fillId="3" borderId="2" xfId="0" applyNumberFormat="1" applyFont="1" applyFill="1" applyBorder="1" applyAlignment="1"/>
    <xf numFmtId="0" fontId="4" fillId="0" borderId="0" xfId="0" applyNumberFormat="1" applyFont="1" applyBorder="1">
      <alignment vertic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5" fillId="0" borderId="0" xfId="0" applyNumberFormat="1" applyFont="1" applyBorder="1" applyAlignment="1"/>
    <xf numFmtId="0" fontId="6" fillId="5" borderId="4" xfId="0" applyNumberFormat="1" applyFont="1" applyFill="1" applyBorder="1" applyAlignment="1"/>
    <xf numFmtId="0" fontId="7" fillId="5" borderId="4" xfId="0" applyNumberFormat="1" applyFont="1" applyFill="1" applyBorder="1" applyAlignment="1"/>
    <xf numFmtId="0" fontId="8" fillId="5" borderId="4" xfId="0" applyNumberFormat="1" applyFont="1" applyFill="1" applyBorder="1" applyAlignment="1"/>
    <xf numFmtId="0" fontId="1" fillId="6" borderId="5" xfId="0" applyNumberFormat="1" applyFont="1" applyFill="1" applyBorder="1" applyAlignment="1"/>
    <xf numFmtId="0" fontId="1" fillId="7" borderId="6" xfId="0" applyNumberFormat="1" applyFont="1" applyFill="1" applyBorder="1" applyAlignment="1"/>
    <xf numFmtId="11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1" fillId="5" borderId="4" xfId="0" applyNumberFormat="1" applyFont="1" applyFill="1" applyBorder="1" applyAlignment="1"/>
    <xf numFmtId="1" fontId="7" fillId="5" borderId="4" xfId="0" applyNumberFormat="1" applyFont="1" applyFill="1" applyBorder="1" applyAlignment="1"/>
    <xf numFmtId="0" fontId="6" fillId="0" borderId="0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/>
    <xf numFmtId="0" fontId="1" fillId="8" borderId="3" xfId="0" applyNumberFormat="1" applyFont="1" applyFill="1" applyBorder="1" applyAlignment="1"/>
    <xf numFmtId="0" fontId="3" fillId="8" borderId="3" xfId="0" applyNumberFormat="1" applyFont="1" applyFill="1" applyBorder="1" applyAlignment="1"/>
    <xf numFmtId="0" fontId="1" fillId="8" borderId="2" xfId="0" applyNumberFormat="1" applyFont="1" applyFill="1" applyBorder="1" applyAlignment="1"/>
    <xf numFmtId="0" fontId="3" fillId="8" borderId="2" xfId="0" applyNumberFormat="1" applyFont="1" applyFill="1" applyBorder="1" applyAlignment="1"/>
    <xf numFmtId="0" fontId="3" fillId="9" borderId="3" xfId="0" applyNumberFormat="1" applyFont="1" applyFill="1" applyBorder="1" applyAlignment="1"/>
    <xf numFmtId="0" fontId="1" fillId="9" borderId="3" xfId="0" applyNumberFormat="1" applyFont="1" applyFill="1" applyBorder="1" applyAlignment="1"/>
    <xf numFmtId="0" fontId="1" fillId="9" borderId="2" xfId="0" applyNumberFormat="1" applyFont="1" applyFill="1" applyBorder="1" applyAlignment="1"/>
    <xf numFmtId="0" fontId="3" fillId="9" borderId="2" xfId="0" applyNumberFormat="1" applyFont="1" applyFill="1" applyBorder="1" applyAlignment="1"/>
    <xf numFmtId="0" fontId="10" fillId="10" borderId="0" xfId="0" applyNumberFormat="1" applyFont="1" applyFill="1" applyBorder="1" applyAlignment="1">
      <alignment horizontal="center"/>
    </xf>
    <xf numFmtId="0" fontId="1" fillId="10" borderId="0" xfId="0" applyNumberFormat="1" applyFont="1" applyFill="1" applyBorder="1" applyAlignment="1">
      <alignment horizontal="center"/>
    </xf>
    <xf numFmtId="0" fontId="4" fillId="11" borderId="0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332734</xdr:colOff>
      <xdr:row>0</xdr:row>
      <xdr:rowOff>197346</xdr:rowOff>
    </xdr:to>
    <xdr:pic>
      <xdr:nvPicPr>
        <xdr:cNvPr id="2" name="图片 1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949440" y="0"/>
          <a:ext cx="333333" cy="266667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2"/>
  <sheetViews>
    <sheetView tabSelected="1" topLeftCell="A11" workbookViewId="0">
      <selection activeCell="M25" sqref="M25"/>
    </sheetView>
  </sheetViews>
  <sheetFormatPr defaultRowHeight="15"/>
  <cols>
    <col min="1" max="5" width="10.33203125" customWidth="1"/>
    <col min="6" max="6" width="9.6640625" customWidth="1"/>
    <col min="7" max="67" width="10.33203125" customWidth="1"/>
  </cols>
  <sheetData>
    <row r="1" spans="1:67" ht="16">
      <c r="A1" s="1" t="s">
        <v>0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23" t="s">
        <v>36</v>
      </c>
      <c r="J1" s="23" t="s">
        <v>1</v>
      </c>
      <c r="K1" s="24" t="s">
        <v>2</v>
      </c>
      <c r="L1" s="24" t="s">
        <v>2</v>
      </c>
      <c r="M1" s="24" t="s">
        <v>2</v>
      </c>
      <c r="N1" s="24" t="s">
        <v>2</v>
      </c>
      <c r="O1" s="25" t="s">
        <v>3</v>
      </c>
      <c r="P1" s="25" t="s">
        <v>3</v>
      </c>
      <c r="Q1" s="26" t="s">
        <v>4</v>
      </c>
      <c r="R1" s="26" t="s">
        <v>4</v>
      </c>
      <c r="S1" s="26" t="s">
        <v>4</v>
      </c>
      <c r="T1" s="25" t="s">
        <v>3</v>
      </c>
      <c r="U1" s="27" t="s">
        <v>5</v>
      </c>
      <c r="V1" s="28" t="s">
        <v>6</v>
      </c>
      <c r="W1" s="27" t="s">
        <v>5</v>
      </c>
      <c r="X1" s="27" t="s">
        <v>5</v>
      </c>
      <c r="Y1" s="27" t="s">
        <v>5</v>
      </c>
      <c r="Z1" s="28" t="s">
        <v>6</v>
      </c>
      <c r="AA1" s="29" t="s">
        <v>7</v>
      </c>
      <c r="AB1" s="29" t="s">
        <v>7</v>
      </c>
      <c r="AC1" s="30" t="s">
        <v>8</v>
      </c>
      <c r="AD1" s="30" t="s">
        <v>8</v>
      </c>
      <c r="AE1" s="30" t="s">
        <v>8</v>
      </c>
      <c r="AF1" s="29" t="s">
        <v>7</v>
      </c>
      <c r="AG1" s="4" t="s">
        <v>9</v>
      </c>
      <c r="AH1" s="4" t="s">
        <v>9</v>
      </c>
      <c r="AI1" s="4" t="s">
        <v>9</v>
      </c>
      <c r="AJ1" s="5" t="s">
        <v>10</v>
      </c>
      <c r="AK1" s="5" t="s">
        <v>10</v>
      </c>
      <c r="AL1" s="5" t="s">
        <v>10</v>
      </c>
      <c r="AM1" s="3" t="s">
        <v>11</v>
      </c>
      <c r="AN1" s="3" t="s">
        <v>11</v>
      </c>
      <c r="AO1" s="3" t="s">
        <v>11</v>
      </c>
      <c r="AP1" s="6" t="s">
        <v>12</v>
      </c>
      <c r="AQ1" s="6" t="s">
        <v>12</v>
      </c>
      <c r="AR1" s="6" t="s">
        <v>12</v>
      </c>
      <c r="AS1" s="4"/>
      <c r="AT1" s="4"/>
      <c r="AU1" s="4"/>
      <c r="AV1" s="4"/>
      <c r="AW1" s="4"/>
      <c r="AX1" s="4"/>
      <c r="AY1" s="3"/>
      <c r="AZ1" s="3"/>
      <c r="BA1" s="3"/>
      <c r="BB1" s="3"/>
      <c r="BC1" s="3"/>
      <c r="BD1" s="3"/>
      <c r="BE1" s="4"/>
      <c r="BF1" s="4"/>
      <c r="BG1" s="4"/>
      <c r="BH1" s="4"/>
      <c r="BI1" s="4"/>
      <c r="BJ1" s="4"/>
      <c r="BK1" s="7"/>
      <c r="BL1" s="7"/>
      <c r="BM1" s="7"/>
      <c r="BN1" s="7"/>
      <c r="BO1" s="7"/>
    </row>
    <row r="2" spans="1:67" ht="16">
      <c r="A2" s="8" t="s">
        <v>13</v>
      </c>
      <c r="B2" s="8" t="s">
        <v>13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</row>
    <row r="3" spans="1:67" ht="16">
      <c r="A3" s="8" t="s">
        <v>14</v>
      </c>
      <c r="B3" s="8" t="s">
        <v>15</v>
      </c>
      <c r="C3" s="10"/>
      <c r="D3" s="10"/>
      <c r="E3" s="10"/>
      <c r="F3" s="10"/>
      <c r="G3" s="10"/>
      <c r="H3" s="10"/>
      <c r="I3" s="10">
        <v>1000</v>
      </c>
      <c r="J3" s="10">
        <v>1014</v>
      </c>
      <c r="K3" s="10">
        <v>1000</v>
      </c>
      <c r="L3" s="10">
        <v>1005</v>
      </c>
      <c r="M3" s="10">
        <v>1047</v>
      </c>
      <c r="N3" s="10">
        <v>1000</v>
      </c>
      <c r="O3" s="10">
        <v>1000</v>
      </c>
      <c r="P3" s="10">
        <v>1021</v>
      </c>
      <c r="Q3" s="10">
        <v>1000</v>
      </c>
      <c r="R3" s="10">
        <v>1037</v>
      </c>
      <c r="S3" s="10">
        <v>1001</v>
      </c>
      <c r="T3" s="10">
        <v>1040</v>
      </c>
      <c r="U3" s="10">
        <v>1000</v>
      </c>
      <c r="V3" s="10">
        <v>1013</v>
      </c>
      <c r="W3" s="10">
        <v>1000</v>
      </c>
      <c r="X3" s="10">
        <v>1011</v>
      </c>
      <c r="Y3" s="10">
        <v>1000</v>
      </c>
      <c r="Z3" s="10">
        <v>1000</v>
      </c>
      <c r="AA3" s="10">
        <v>1000</v>
      </c>
      <c r="AB3" s="10">
        <v>1005</v>
      </c>
      <c r="AC3" s="10">
        <v>1000</v>
      </c>
      <c r="AD3" s="10">
        <v>1015</v>
      </c>
      <c r="AE3" s="10">
        <v>1006</v>
      </c>
      <c r="AF3" s="10">
        <v>1000</v>
      </c>
      <c r="AG3" s="10">
        <v>1000</v>
      </c>
      <c r="AH3" s="10">
        <v>1001</v>
      </c>
      <c r="AI3" s="10">
        <v>1000</v>
      </c>
      <c r="AJ3" s="10">
        <v>1011</v>
      </c>
      <c r="AK3" s="10">
        <v>1005</v>
      </c>
      <c r="AL3" s="10">
        <v>1000</v>
      </c>
      <c r="AM3" s="10">
        <v>1000</v>
      </c>
      <c r="AN3" s="10">
        <v>1004</v>
      </c>
      <c r="AO3" s="10">
        <v>1000</v>
      </c>
      <c r="AP3" s="10">
        <v>1027</v>
      </c>
      <c r="AQ3" s="10">
        <v>1019</v>
      </c>
      <c r="AR3" s="10">
        <v>1038</v>
      </c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67" ht="16">
      <c r="A4" s="8" t="s">
        <v>16</v>
      </c>
      <c r="B4" s="8" t="s">
        <v>16</v>
      </c>
      <c r="C4" s="10"/>
      <c r="D4" s="10"/>
      <c r="E4" s="10"/>
      <c r="F4" s="10"/>
      <c r="G4" s="10"/>
      <c r="H4" s="10"/>
      <c r="I4" s="10">
        <v>1</v>
      </c>
      <c r="J4" s="10">
        <v>4</v>
      </c>
      <c r="K4" s="10">
        <v>3</v>
      </c>
      <c r="L4" s="10">
        <v>3</v>
      </c>
      <c r="M4" s="10">
        <v>3</v>
      </c>
      <c r="N4" s="10">
        <v>3</v>
      </c>
      <c r="O4" s="10">
        <v>1</v>
      </c>
      <c r="P4" s="10">
        <v>1</v>
      </c>
      <c r="Q4" s="10">
        <v>3</v>
      </c>
      <c r="R4" s="10">
        <v>2</v>
      </c>
      <c r="S4" s="10">
        <v>4</v>
      </c>
      <c r="T4" s="10">
        <v>4</v>
      </c>
      <c r="U4" s="10">
        <v>2</v>
      </c>
      <c r="V4" s="10">
        <v>4</v>
      </c>
      <c r="W4" s="10">
        <v>2</v>
      </c>
      <c r="X4" s="10">
        <v>4</v>
      </c>
      <c r="Y4" s="10">
        <v>1</v>
      </c>
      <c r="Z4" s="10">
        <v>4</v>
      </c>
      <c r="AA4" s="10">
        <v>4</v>
      </c>
      <c r="AB4" s="10">
        <v>3</v>
      </c>
      <c r="AC4" s="10">
        <v>1</v>
      </c>
      <c r="AD4" s="10">
        <v>4</v>
      </c>
      <c r="AE4" s="10">
        <v>2</v>
      </c>
      <c r="AF4" s="10">
        <v>5</v>
      </c>
      <c r="AG4" s="10">
        <v>1</v>
      </c>
      <c r="AH4" s="10">
        <v>1</v>
      </c>
      <c r="AI4" s="10">
        <v>1</v>
      </c>
      <c r="AJ4" s="10">
        <v>4</v>
      </c>
      <c r="AK4" s="10">
        <v>3</v>
      </c>
      <c r="AL4" s="10">
        <v>1</v>
      </c>
      <c r="AM4" s="10">
        <v>2</v>
      </c>
      <c r="AN4" s="10">
        <v>1</v>
      </c>
      <c r="AO4" s="10">
        <v>2</v>
      </c>
      <c r="AP4" s="10">
        <v>1</v>
      </c>
      <c r="AQ4" s="10">
        <v>3</v>
      </c>
      <c r="AR4" s="10">
        <v>1</v>
      </c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</row>
    <row r="5" spans="1:67" ht="16">
      <c r="A5" s="8" t="s">
        <v>17</v>
      </c>
      <c r="B5" s="8" t="s">
        <v>17</v>
      </c>
      <c r="C5" s="10"/>
      <c r="D5" s="10"/>
      <c r="E5" s="10"/>
      <c r="F5" s="10"/>
      <c r="G5" s="10"/>
      <c r="H5" s="10"/>
      <c r="I5" s="10">
        <v>0</v>
      </c>
      <c r="J5" s="10">
        <v>0</v>
      </c>
      <c r="K5" s="10">
        <v>0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0"/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1</v>
      </c>
      <c r="AG5" s="10">
        <v>0</v>
      </c>
      <c r="AH5" s="10">
        <v>0</v>
      </c>
      <c r="AI5" s="10">
        <v>0</v>
      </c>
      <c r="AJ5" s="10">
        <v>0</v>
      </c>
      <c r="AK5" s="10">
        <v>0</v>
      </c>
      <c r="AL5" s="10">
        <v>0</v>
      </c>
      <c r="AM5" s="10">
        <v>0</v>
      </c>
      <c r="AN5" s="10">
        <v>0</v>
      </c>
      <c r="AO5" s="10">
        <v>0</v>
      </c>
      <c r="AP5" s="10">
        <v>0</v>
      </c>
      <c r="AQ5" s="10">
        <v>0</v>
      </c>
      <c r="AR5" s="10">
        <v>0</v>
      </c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</row>
    <row r="6" spans="1:67" ht="16">
      <c r="A6" s="8" t="s">
        <v>18</v>
      </c>
      <c r="B6" s="8" t="s">
        <v>18</v>
      </c>
      <c r="C6" s="10"/>
      <c r="D6" s="10"/>
      <c r="E6" s="10"/>
      <c r="F6" s="10"/>
      <c r="G6" s="10"/>
      <c r="H6" s="10"/>
      <c r="I6" s="10">
        <v>0</v>
      </c>
      <c r="J6" s="10">
        <v>1</v>
      </c>
      <c r="K6" s="10">
        <v>0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0"/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0">
        <v>0</v>
      </c>
      <c r="AK6" s="10">
        <v>0</v>
      </c>
      <c r="AL6" s="10">
        <v>0</v>
      </c>
      <c r="AM6" s="10">
        <v>0</v>
      </c>
      <c r="AN6" s="10">
        <v>0</v>
      </c>
      <c r="AO6" s="10">
        <v>0</v>
      </c>
      <c r="AP6" s="10">
        <v>0</v>
      </c>
      <c r="AQ6" s="10">
        <v>0</v>
      </c>
      <c r="AR6" s="10">
        <v>0</v>
      </c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</row>
    <row r="7" spans="1:67" ht="16">
      <c r="A7" s="8" t="s">
        <v>19</v>
      </c>
      <c r="B7" s="8" t="s">
        <v>20</v>
      </c>
      <c r="C7" s="10"/>
      <c r="D7" s="10"/>
      <c r="E7" s="10"/>
      <c r="F7" s="10"/>
      <c r="G7" s="10"/>
      <c r="H7" s="10"/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0</v>
      </c>
      <c r="P7" s="10">
        <v>0</v>
      </c>
      <c r="Q7" s="10"/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</row>
    <row r="8" spans="1:67">
      <c r="A8" s="11" t="s">
        <v>21</v>
      </c>
      <c r="B8" s="11" t="s">
        <v>21</v>
      </c>
      <c r="C8" s="12" t="e">
        <f t="shared" ref="C8:O8" si="0">(C4+C5+C6+C7)/C3*1000</f>
        <v>#DIV/0!</v>
      </c>
      <c r="D8" s="12" t="e">
        <f t="shared" si="0"/>
        <v>#DIV/0!</v>
      </c>
      <c r="E8" s="12" t="e">
        <f t="shared" si="0"/>
        <v>#DIV/0!</v>
      </c>
      <c r="F8" s="12" t="e">
        <f t="shared" si="0"/>
        <v>#DIV/0!</v>
      </c>
      <c r="G8" s="12" t="e">
        <f t="shared" si="0"/>
        <v>#DIV/0!</v>
      </c>
      <c r="H8" s="12" t="e">
        <f t="shared" si="0"/>
        <v>#DIV/0!</v>
      </c>
      <c r="I8" s="12">
        <f t="shared" si="0"/>
        <v>1</v>
      </c>
      <c r="J8" s="12">
        <f t="shared" si="0"/>
        <v>4.9309664694280082</v>
      </c>
      <c r="K8" s="12">
        <f t="shared" si="0"/>
        <v>3</v>
      </c>
      <c r="L8" s="12">
        <f t="shared" si="0"/>
        <v>2.9850746268656718</v>
      </c>
      <c r="M8" s="12">
        <f t="shared" si="0"/>
        <v>2.8653295128939829</v>
      </c>
      <c r="N8" s="12">
        <f t="shared" si="0"/>
        <v>3</v>
      </c>
      <c r="O8" s="12">
        <f t="shared" si="0"/>
        <v>1</v>
      </c>
      <c r="P8" s="12">
        <f t="shared" ref="P8:AR8" si="1">(P4+P5+P6+P7)/P3*1000</f>
        <v>0.97943192948090108</v>
      </c>
      <c r="Q8" s="12">
        <f t="shared" si="1"/>
        <v>3</v>
      </c>
      <c r="R8" s="12">
        <f t="shared" si="1"/>
        <v>1.9286403085824495</v>
      </c>
      <c r="S8" s="12">
        <f t="shared" si="1"/>
        <v>3.9960039960039961</v>
      </c>
      <c r="T8" s="12">
        <f t="shared" si="1"/>
        <v>3.8461538461538463</v>
      </c>
      <c r="U8" s="12">
        <f t="shared" si="1"/>
        <v>2</v>
      </c>
      <c r="V8" s="12">
        <f t="shared" si="1"/>
        <v>3.9486673247778872</v>
      </c>
      <c r="W8" s="12">
        <f t="shared" si="1"/>
        <v>2</v>
      </c>
      <c r="X8" s="12">
        <f t="shared" si="1"/>
        <v>3.9564787339268048</v>
      </c>
      <c r="Y8" s="12">
        <f t="shared" si="1"/>
        <v>1</v>
      </c>
      <c r="Z8" s="12">
        <f t="shared" si="1"/>
        <v>4</v>
      </c>
      <c r="AA8" s="12">
        <f t="shared" si="1"/>
        <v>4</v>
      </c>
      <c r="AB8" s="12">
        <f t="shared" si="1"/>
        <v>2.9850746268656718</v>
      </c>
      <c r="AC8" s="12">
        <f t="shared" si="1"/>
        <v>1</v>
      </c>
      <c r="AD8" s="12">
        <f t="shared" si="1"/>
        <v>3.9408866995073888</v>
      </c>
      <c r="AE8" s="12">
        <f t="shared" si="1"/>
        <v>1.9880715705765406</v>
      </c>
      <c r="AF8" s="12">
        <f t="shared" si="1"/>
        <v>6</v>
      </c>
      <c r="AG8" s="12">
        <f t="shared" si="1"/>
        <v>1</v>
      </c>
      <c r="AH8" s="12">
        <f t="shared" si="1"/>
        <v>0.99900099900099903</v>
      </c>
      <c r="AI8" s="12">
        <f t="shared" si="1"/>
        <v>1</v>
      </c>
      <c r="AJ8" s="12">
        <f t="shared" si="1"/>
        <v>3.9564787339268048</v>
      </c>
      <c r="AK8" s="12">
        <f t="shared" si="1"/>
        <v>2.9850746268656718</v>
      </c>
      <c r="AL8" s="12">
        <f t="shared" si="1"/>
        <v>1</v>
      </c>
      <c r="AM8" s="12">
        <f t="shared" si="1"/>
        <v>2</v>
      </c>
      <c r="AN8" s="12">
        <f t="shared" si="1"/>
        <v>0.99601593625498008</v>
      </c>
      <c r="AO8" s="12">
        <f t="shared" si="1"/>
        <v>2</v>
      </c>
      <c r="AP8" s="12">
        <f t="shared" si="1"/>
        <v>0.97370983446932813</v>
      </c>
      <c r="AQ8" s="12">
        <f t="shared" si="1"/>
        <v>2.9440628066732089</v>
      </c>
      <c r="AR8" s="12">
        <f t="shared" si="1"/>
        <v>0.96339113680154143</v>
      </c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7"/>
      <c r="BL8" s="7"/>
      <c r="BM8" s="7"/>
      <c r="BN8" s="7"/>
      <c r="BO8" s="7"/>
    </row>
    <row r="9" spans="1:67">
      <c r="A9" s="13" t="s">
        <v>22</v>
      </c>
      <c r="B9" s="13" t="s">
        <v>22</v>
      </c>
      <c r="C9" s="12" t="e">
        <f t="shared" ref="C9:AR9" si="2">(C4*1+C5*2+C6*3+C7*4)/C3*1000</f>
        <v>#DIV/0!</v>
      </c>
      <c r="D9" s="12" t="e">
        <f t="shared" si="2"/>
        <v>#DIV/0!</v>
      </c>
      <c r="E9" s="12" t="e">
        <f t="shared" si="2"/>
        <v>#DIV/0!</v>
      </c>
      <c r="F9" s="12" t="e">
        <f t="shared" si="2"/>
        <v>#DIV/0!</v>
      </c>
      <c r="G9" s="12" t="e">
        <f t="shared" si="2"/>
        <v>#DIV/0!</v>
      </c>
      <c r="H9" s="12" t="e">
        <f t="shared" si="2"/>
        <v>#DIV/0!</v>
      </c>
      <c r="I9" s="12">
        <f t="shared" si="2"/>
        <v>1</v>
      </c>
      <c r="J9" s="12">
        <f t="shared" si="2"/>
        <v>6.9033530571992108</v>
      </c>
      <c r="K9" s="12">
        <f t="shared" si="2"/>
        <v>3</v>
      </c>
      <c r="L9" s="12">
        <f t="shared" si="2"/>
        <v>2.9850746268656718</v>
      </c>
      <c r="M9" s="12">
        <f t="shared" si="2"/>
        <v>2.8653295128939829</v>
      </c>
      <c r="N9" s="12">
        <f t="shared" si="2"/>
        <v>3</v>
      </c>
      <c r="O9" s="12">
        <f t="shared" ref="O9" si="3">(O4*1+O5*2+O6*3+O7*4)/O3*1000</f>
        <v>1</v>
      </c>
      <c r="P9" s="12">
        <f t="shared" si="2"/>
        <v>0.97943192948090108</v>
      </c>
      <c r="Q9" s="12">
        <f t="shared" si="2"/>
        <v>3</v>
      </c>
      <c r="R9" s="12">
        <f t="shared" si="2"/>
        <v>1.9286403085824495</v>
      </c>
      <c r="S9" s="12">
        <f t="shared" si="2"/>
        <v>3.9960039960039961</v>
      </c>
      <c r="T9" s="12">
        <f t="shared" si="2"/>
        <v>3.8461538461538463</v>
      </c>
      <c r="U9" s="12">
        <f t="shared" si="2"/>
        <v>2</v>
      </c>
      <c r="V9" s="12">
        <f t="shared" si="2"/>
        <v>3.9486673247778872</v>
      </c>
      <c r="W9" s="12">
        <f t="shared" si="2"/>
        <v>2</v>
      </c>
      <c r="X9" s="12">
        <f t="shared" si="2"/>
        <v>3.9564787339268048</v>
      </c>
      <c r="Y9" s="12">
        <f t="shared" si="2"/>
        <v>1</v>
      </c>
      <c r="Z9" s="12">
        <f t="shared" si="2"/>
        <v>4</v>
      </c>
      <c r="AA9" s="12">
        <f t="shared" si="2"/>
        <v>4</v>
      </c>
      <c r="AB9" s="12">
        <f t="shared" si="2"/>
        <v>2.9850746268656718</v>
      </c>
      <c r="AC9" s="12">
        <f t="shared" si="2"/>
        <v>1</v>
      </c>
      <c r="AD9" s="12">
        <f t="shared" si="2"/>
        <v>3.9408866995073888</v>
      </c>
      <c r="AE9" s="12">
        <f t="shared" si="2"/>
        <v>1.9880715705765406</v>
      </c>
      <c r="AF9" s="12">
        <f t="shared" si="2"/>
        <v>7</v>
      </c>
      <c r="AG9" s="12">
        <f t="shared" si="2"/>
        <v>1</v>
      </c>
      <c r="AH9" s="12">
        <f t="shared" si="2"/>
        <v>0.99900099900099903</v>
      </c>
      <c r="AI9" s="12">
        <f t="shared" si="2"/>
        <v>1</v>
      </c>
      <c r="AJ9" s="12">
        <f t="shared" si="2"/>
        <v>3.9564787339268048</v>
      </c>
      <c r="AK9" s="12">
        <f t="shared" si="2"/>
        <v>2.9850746268656718</v>
      </c>
      <c r="AL9" s="12">
        <f t="shared" si="2"/>
        <v>1</v>
      </c>
      <c r="AM9" s="12">
        <f t="shared" si="2"/>
        <v>2</v>
      </c>
      <c r="AN9" s="12">
        <f t="shared" si="2"/>
        <v>0.99601593625498008</v>
      </c>
      <c r="AO9" s="12">
        <f t="shared" si="2"/>
        <v>2</v>
      </c>
      <c r="AP9" s="12">
        <f t="shared" si="2"/>
        <v>0.97370983446932813</v>
      </c>
      <c r="AQ9" s="12">
        <f t="shared" si="2"/>
        <v>2.9440628066732089</v>
      </c>
      <c r="AR9" s="12">
        <f t="shared" si="2"/>
        <v>0.96339113680154143</v>
      </c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7"/>
      <c r="BL9" s="7"/>
      <c r="BM9" s="7"/>
      <c r="BN9" s="7"/>
      <c r="BO9" s="7"/>
    </row>
    <row r="10" spans="1:67">
      <c r="A10" s="9" t="s">
        <v>23</v>
      </c>
      <c r="B10" s="7"/>
      <c r="C10" s="7"/>
      <c r="D10" s="7"/>
      <c r="E10" s="7"/>
      <c r="F10" s="7"/>
      <c r="G10" s="7"/>
      <c r="H10" s="7"/>
      <c r="I10" s="9" t="s">
        <v>24</v>
      </c>
      <c r="J10" s="9" t="s">
        <v>25</v>
      </c>
      <c r="K10" s="9" t="s">
        <v>26</v>
      </c>
      <c r="L10" s="9" t="s">
        <v>27</v>
      </c>
      <c r="M10" s="9" t="s">
        <v>28</v>
      </c>
      <c r="N10" s="9" t="s">
        <v>29</v>
      </c>
      <c r="O10" s="9" t="s">
        <v>24</v>
      </c>
      <c r="P10" s="9" t="s">
        <v>25</v>
      </c>
      <c r="Q10" s="9" t="s">
        <v>26</v>
      </c>
      <c r="R10" s="9" t="s">
        <v>27</v>
      </c>
      <c r="S10" s="9" t="s">
        <v>28</v>
      </c>
      <c r="T10" s="9" t="s">
        <v>29</v>
      </c>
      <c r="U10" s="9" t="s">
        <v>24</v>
      </c>
      <c r="V10" s="9" t="s">
        <v>25</v>
      </c>
      <c r="W10" s="9" t="s">
        <v>26</v>
      </c>
      <c r="X10" s="9" t="s">
        <v>27</v>
      </c>
      <c r="Y10" s="9" t="s">
        <v>28</v>
      </c>
      <c r="Z10" s="9" t="s">
        <v>29</v>
      </c>
      <c r="AA10" s="9" t="s">
        <v>24</v>
      </c>
      <c r="AB10" s="9" t="s">
        <v>25</v>
      </c>
      <c r="AC10" s="9" t="s">
        <v>26</v>
      </c>
      <c r="AD10" s="9" t="s">
        <v>27</v>
      </c>
      <c r="AE10" s="9" t="s">
        <v>28</v>
      </c>
      <c r="AF10" s="9" t="s">
        <v>30</v>
      </c>
      <c r="AG10" s="9" t="s">
        <v>24</v>
      </c>
      <c r="AH10" s="9" t="s">
        <v>25</v>
      </c>
      <c r="AI10" s="9" t="s">
        <v>26</v>
      </c>
      <c r="AJ10" s="9" t="s">
        <v>27</v>
      </c>
      <c r="AK10" s="9" t="s">
        <v>28</v>
      </c>
      <c r="AL10" s="9" t="s">
        <v>29</v>
      </c>
      <c r="AM10" s="9" t="s">
        <v>24</v>
      </c>
      <c r="AN10" s="9" t="s">
        <v>25</v>
      </c>
      <c r="AO10" s="9" t="s">
        <v>26</v>
      </c>
      <c r="AP10" s="9" t="s">
        <v>27</v>
      </c>
      <c r="AQ10" s="9" t="s">
        <v>28</v>
      </c>
      <c r="AR10" s="9" t="s">
        <v>29</v>
      </c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</row>
    <row r="11" spans="1:67">
      <c r="A11" s="9"/>
      <c r="B11" s="7"/>
      <c r="C11" s="7"/>
      <c r="D11" s="7"/>
      <c r="E11" s="7"/>
      <c r="F11" s="7"/>
      <c r="G11" s="7"/>
      <c r="H11" s="7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</row>
    <row r="12" spans="1:67" ht="23">
      <c r="A12" s="9"/>
      <c r="B12" s="7"/>
      <c r="C12" s="7"/>
      <c r="D12" s="7"/>
      <c r="E12" s="7"/>
      <c r="F12" s="7"/>
      <c r="G12" s="7"/>
      <c r="H12" s="7"/>
      <c r="I12" s="31" t="s">
        <v>40</v>
      </c>
      <c r="J12" s="32"/>
      <c r="K12" s="32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</row>
    <row r="13" spans="1:67">
      <c r="A13" s="7"/>
      <c r="B13" s="7"/>
      <c r="C13" s="7"/>
      <c r="D13" s="7"/>
      <c r="E13" s="7"/>
      <c r="F13" s="7"/>
      <c r="G13" s="7"/>
      <c r="H13" s="7"/>
      <c r="I13" s="7" t="s">
        <v>37</v>
      </c>
      <c r="J13" s="7" t="s">
        <v>38</v>
      </c>
      <c r="K13" s="7" t="s">
        <v>39</v>
      </c>
      <c r="L13" s="7"/>
      <c r="M13" s="7"/>
      <c r="N13" s="7"/>
      <c r="O13" s="7"/>
      <c r="P13" s="7"/>
      <c r="Q13" s="7"/>
      <c r="R13" s="7"/>
      <c r="S13" s="7"/>
      <c r="T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</row>
    <row r="14" spans="1:67">
      <c r="A14" s="7"/>
      <c r="B14" s="7"/>
      <c r="C14" s="7"/>
      <c r="D14" s="7"/>
      <c r="E14" s="7"/>
      <c r="F14" s="7"/>
      <c r="G14" s="7"/>
      <c r="H14" s="7"/>
      <c r="I14" s="7">
        <v>1</v>
      </c>
      <c r="J14" s="7">
        <v>2</v>
      </c>
      <c r="K14" s="7">
        <v>1</v>
      </c>
      <c r="L14" s="7"/>
      <c r="M14" s="7"/>
      <c r="N14" s="7"/>
      <c r="O14" s="7"/>
      <c r="P14" s="7"/>
      <c r="Q14" s="7"/>
      <c r="R14" s="7"/>
      <c r="S14" s="7"/>
      <c r="T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</row>
    <row r="15" spans="1:67">
      <c r="A15" s="7"/>
      <c r="B15" s="7"/>
      <c r="C15" s="7"/>
      <c r="D15" s="7"/>
      <c r="E15" s="7"/>
      <c r="F15" s="7"/>
      <c r="G15" s="7"/>
      <c r="H15" s="7"/>
      <c r="I15" s="7">
        <v>4.93096646942801</v>
      </c>
      <c r="J15" s="7">
        <v>3.9486673247778872</v>
      </c>
      <c r="K15" s="7">
        <v>0.99900099900099903</v>
      </c>
      <c r="L15" s="7"/>
      <c r="M15" s="7"/>
      <c r="N15" s="7"/>
      <c r="O15" s="7"/>
      <c r="P15" s="7"/>
      <c r="Q15" s="7"/>
      <c r="R15" s="7"/>
      <c r="S15" s="7"/>
      <c r="T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</row>
    <row r="16" spans="1:67">
      <c r="A16" s="7"/>
      <c r="B16" s="7"/>
      <c r="C16" s="7"/>
      <c r="D16" s="7"/>
      <c r="E16" s="7"/>
      <c r="F16" s="7"/>
      <c r="G16" s="7"/>
      <c r="H16" s="7"/>
      <c r="I16" s="7">
        <v>3</v>
      </c>
      <c r="J16" s="7">
        <v>2</v>
      </c>
      <c r="K16" s="7">
        <v>1</v>
      </c>
      <c r="L16" s="7"/>
      <c r="M16" s="7"/>
      <c r="N16" s="7"/>
      <c r="O16" s="7"/>
      <c r="P16" s="7"/>
      <c r="Q16" s="7"/>
      <c r="R16" s="7"/>
      <c r="S16" s="7"/>
      <c r="T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</row>
    <row r="17" spans="1:67">
      <c r="A17" s="7"/>
      <c r="B17" s="7"/>
      <c r="C17" s="7"/>
      <c r="D17" s="7"/>
      <c r="E17" s="7"/>
      <c r="F17" s="7"/>
      <c r="G17" s="7"/>
      <c r="H17" s="7"/>
      <c r="I17" s="7">
        <v>2.9850746268656718</v>
      </c>
      <c r="J17" s="7">
        <v>3.9564787339268048</v>
      </c>
      <c r="K17" s="7">
        <v>3.9564787339268048</v>
      </c>
      <c r="L17" s="7"/>
      <c r="M17" s="7"/>
      <c r="N17" s="7"/>
      <c r="O17" s="7"/>
      <c r="P17" s="7"/>
      <c r="Q17" s="7"/>
      <c r="R17" s="7"/>
      <c r="S17" s="7"/>
      <c r="T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</row>
    <row r="18" spans="1:67">
      <c r="A18" s="7"/>
      <c r="B18" s="7"/>
      <c r="C18" s="7"/>
      <c r="D18" s="7"/>
      <c r="E18" s="7"/>
      <c r="F18" s="7"/>
      <c r="G18" s="7"/>
      <c r="H18" s="7"/>
      <c r="I18" s="7">
        <v>2.8653295128939829</v>
      </c>
      <c r="J18" s="7">
        <v>1</v>
      </c>
      <c r="K18" s="7">
        <v>2.9850746268656718</v>
      </c>
      <c r="L18" s="7"/>
      <c r="M18" s="7"/>
      <c r="N18" s="7"/>
      <c r="O18" s="7"/>
      <c r="P18" s="7"/>
      <c r="Q18" s="7"/>
      <c r="R18" s="7"/>
      <c r="S18" s="7"/>
      <c r="T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</row>
    <row r="19" spans="1:67">
      <c r="A19" s="7"/>
      <c r="B19" s="7"/>
      <c r="C19" s="7"/>
      <c r="D19" s="7"/>
      <c r="E19" s="7"/>
      <c r="F19" s="7"/>
      <c r="G19" s="7"/>
      <c r="H19" s="7"/>
      <c r="I19" s="7">
        <v>3</v>
      </c>
      <c r="J19" s="7">
        <v>4</v>
      </c>
      <c r="K19" s="7">
        <v>1</v>
      </c>
      <c r="L19" s="7"/>
      <c r="M19" s="7"/>
      <c r="N19" s="7"/>
      <c r="O19" s="7"/>
      <c r="P19" s="7"/>
      <c r="Q19" s="7"/>
      <c r="R19" s="7"/>
      <c r="S19" s="7"/>
      <c r="T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</row>
    <row r="20" spans="1:67">
      <c r="A20" s="7"/>
      <c r="B20" s="7"/>
      <c r="C20" s="7"/>
      <c r="D20" s="7"/>
      <c r="E20" s="7"/>
      <c r="F20" s="7"/>
      <c r="G20" s="7"/>
      <c r="H20" s="7"/>
      <c r="I20" s="7">
        <v>1</v>
      </c>
      <c r="J20" s="7">
        <v>4</v>
      </c>
      <c r="K20" s="7">
        <v>2</v>
      </c>
      <c r="L20" s="7"/>
      <c r="M20" s="7"/>
      <c r="N20" s="7"/>
      <c r="O20" s="7"/>
      <c r="P20" s="7"/>
      <c r="Q20" s="7"/>
      <c r="R20" s="7"/>
      <c r="S20" s="7"/>
      <c r="T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</row>
    <row r="21" spans="1:67">
      <c r="A21" s="7"/>
      <c r="B21" s="7"/>
      <c r="C21" s="7"/>
      <c r="D21" s="7"/>
      <c r="E21" s="7"/>
      <c r="F21" s="7"/>
      <c r="G21" s="7"/>
      <c r="H21" s="7"/>
      <c r="I21" s="7">
        <v>0.97943192948090108</v>
      </c>
      <c r="J21" s="7">
        <v>2.9850746268656718</v>
      </c>
      <c r="K21" s="7">
        <v>0.99601593625498008</v>
      </c>
      <c r="L21" s="7"/>
      <c r="M21" s="7"/>
      <c r="N21" s="7"/>
      <c r="O21" s="7"/>
      <c r="P21" s="7"/>
      <c r="Q21" s="7"/>
      <c r="R21" s="7"/>
      <c r="S21" s="7"/>
      <c r="T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</row>
    <row r="22" spans="1:67">
      <c r="A22" s="7"/>
      <c r="B22" s="7"/>
      <c r="C22" s="7"/>
      <c r="D22" s="7"/>
      <c r="E22" s="7"/>
      <c r="F22" s="7"/>
      <c r="G22" s="7"/>
      <c r="H22" s="7"/>
      <c r="I22" s="7">
        <v>3</v>
      </c>
      <c r="J22" s="7">
        <v>1</v>
      </c>
      <c r="K22" s="7">
        <v>2</v>
      </c>
      <c r="L22" s="7"/>
      <c r="M22" s="7"/>
      <c r="N22" s="7"/>
      <c r="O22" s="7"/>
      <c r="P22" s="7"/>
      <c r="Q22" s="7"/>
      <c r="R22" s="7"/>
      <c r="S22" s="7"/>
      <c r="T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</row>
    <row r="23" spans="1:67">
      <c r="A23" s="7"/>
      <c r="B23" s="7"/>
      <c r="C23" s="7"/>
      <c r="D23" s="7"/>
      <c r="E23" s="7"/>
      <c r="F23" s="7"/>
      <c r="G23" s="7"/>
      <c r="H23" s="7"/>
      <c r="I23" s="7">
        <v>1.9286403085824495</v>
      </c>
      <c r="J23" s="7">
        <v>3.9408866995073888</v>
      </c>
      <c r="K23" s="7">
        <v>0.97370983446932813</v>
      </c>
      <c r="L23" s="7"/>
      <c r="M23" s="7"/>
      <c r="N23" s="7"/>
      <c r="O23" s="7"/>
      <c r="P23" s="7"/>
      <c r="Q23" s="7"/>
      <c r="R23" s="7"/>
      <c r="S23" s="7"/>
      <c r="T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</row>
    <row r="24" spans="1:67">
      <c r="A24" s="7"/>
      <c r="B24" s="7"/>
      <c r="C24" s="7"/>
      <c r="D24" s="7"/>
      <c r="E24" s="7"/>
      <c r="F24" s="7"/>
      <c r="G24" s="7"/>
      <c r="H24" s="7"/>
      <c r="I24" s="7">
        <v>3.9960039960039961</v>
      </c>
      <c r="J24" s="7">
        <v>1.9880715705765406</v>
      </c>
      <c r="K24" s="7">
        <v>2.9440628066732089</v>
      </c>
      <c r="L24" s="7"/>
      <c r="M24" s="7"/>
      <c r="N24" s="7"/>
      <c r="O24" s="7"/>
      <c r="P24" s="7"/>
      <c r="Q24" s="7"/>
      <c r="R24" s="7"/>
      <c r="S24" s="7"/>
      <c r="T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</row>
    <row r="25" spans="1:67">
      <c r="A25" s="7"/>
      <c r="B25" s="7"/>
      <c r="C25" s="7"/>
      <c r="D25" s="7"/>
      <c r="E25" s="7"/>
      <c r="F25" s="7"/>
      <c r="G25" s="7"/>
      <c r="H25" s="7"/>
      <c r="I25" s="7">
        <v>3.8461538461538463</v>
      </c>
      <c r="J25" s="7">
        <v>6</v>
      </c>
      <c r="K25" s="7">
        <v>0.96339113680154143</v>
      </c>
      <c r="L25" s="7"/>
      <c r="M25" s="7"/>
      <c r="N25" s="7"/>
      <c r="O25" s="7"/>
      <c r="P25" s="7"/>
      <c r="Q25" s="7"/>
      <c r="R25" s="7"/>
      <c r="S25" s="7"/>
      <c r="T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</row>
    <row r="26" spans="1:67">
      <c r="A26" s="7"/>
      <c r="B26" s="7"/>
      <c r="C26" s="7"/>
      <c r="D26" s="7"/>
      <c r="E26" s="7"/>
      <c r="F26" s="7"/>
      <c r="G26" s="7"/>
      <c r="H26" s="33" t="s">
        <v>41</v>
      </c>
      <c r="I26" s="33">
        <f>(I14+I15+I16+I17+I18+I19+I20+I21+I22+I23+I24+I25)/12</f>
        <v>2.7109667241174047</v>
      </c>
      <c r="J26" s="33">
        <f t="shared" ref="J26:K26" si="4">(J14+J15+J16+J17+J18+J19+J20+J21+J22+J23+J24+J25)/12</f>
        <v>3.0682649129711912</v>
      </c>
      <c r="K26" s="33">
        <f t="shared" si="4"/>
        <v>1.7348111728327111</v>
      </c>
      <c r="L26" s="7"/>
      <c r="M26" s="7"/>
      <c r="N26" s="7"/>
      <c r="O26" s="7"/>
      <c r="P26" s="7"/>
      <c r="Q26" s="7"/>
      <c r="R26" s="7"/>
      <c r="S26" s="7"/>
      <c r="T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</row>
    <row r="27" spans="1:67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</row>
    <row r="28" spans="1:67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</row>
    <row r="29" spans="1:67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</row>
    <row r="30" spans="1:67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</row>
    <row r="31" spans="1:67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</row>
    <row r="32" spans="1:67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</row>
    <row r="33" spans="1:67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</row>
    <row r="34" spans="1:67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</row>
    <row r="35" spans="1:67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</row>
    <row r="36" spans="1:67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</row>
    <row r="37" spans="1:67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</row>
    <row r="38" spans="1:67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</row>
    <row r="39" spans="1:67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</row>
    <row r="40" spans="1:67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</row>
    <row r="41" spans="1:67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</row>
    <row r="42" spans="1:67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</row>
    <row r="43" spans="1:67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</row>
    <row r="44" spans="1:67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</row>
    <row r="45" spans="1:67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</row>
    <row r="46" spans="1:67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</row>
    <row r="47" spans="1:6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</row>
    <row r="48" spans="1:67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</row>
    <row r="49" spans="1:67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</row>
    <row r="50" spans="1:67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</row>
    <row r="51" spans="1:67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</row>
    <row r="52" spans="1:67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</row>
    <row r="53" spans="1:67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</row>
    <row r="54" spans="1:67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</row>
    <row r="55" spans="1:67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</row>
    <row r="56" spans="1:67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</row>
    <row r="57" spans="1:6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</row>
    <row r="58" spans="1:67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</row>
    <row r="59" spans="1:67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</row>
    <row r="60" spans="1:67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</row>
    <row r="61" spans="1:67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</row>
    <row r="62" spans="1:67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</row>
    <row r="63" spans="1:67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</row>
    <row r="64" spans="1:67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</row>
    <row r="65" spans="1:67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</row>
    <row r="66" spans="1:67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</row>
    <row r="67" spans="1:6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</row>
    <row r="68" spans="1:67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</row>
    <row r="69" spans="1:67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</row>
    <row r="70" spans="1:67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</row>
    <row r="71" spans="1:67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</row>
    <row r="72" spans="1:67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</row>
    <row r="73" spans="1:67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</row>
    <row r="74" spans="1:67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</row>
    <row r="75" spans="1:67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</row>
    <row r="76" spans="1:67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</row>
    <row r="77" spans="1:67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</row>
    <row r="78" spans="1:67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</row>
    <row r="79" spans="1:67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</row>
    <row r="80" spans="1:67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</row>
    <row r="81" spans="1:67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</row>
    <row r="82" spans="1:67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</row>
    <row r="83" spans="1:67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</row>
    <row r="84" spans="1:67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</row>
    <row r="85" spans="1:67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</row>
    <row r="86" spans="1:67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</row>
    <row r="87" spans="1:67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</row>
    <row r="88" spans="1:67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</row>
    <row r="89" spans="1:67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</row>
    <row r="90" spans="1:67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</row>
    <row r="91" spans="1:67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</row>
    <row r="92" spans="1:67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</row>
    <row r="93" spans="1:67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</row>
    <row r="94" spans="1:67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</row>
    <row r="95" spans="1:67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</row>
    <row r="96" spans="1:67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</row>
    <row r="97" spans="1:67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</row>
    <row r="98" spans="1:67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</row>
    <row r="99" spans="1:67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</row>
    <row r="100" spans="1:67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</row>
    <row r="101" spans="1:67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</row>
    <row r="102" spans="1:67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</row>
    <row r="103" spans="1:67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</row>
    <row r="104" spans="1:67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</row>
    <row r="105" spans="1:67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</row>
    <row r="106" spans="1:67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</row>
    <row r="107" spans="1:6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</row>
    <row r="108" spans="1:67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</row>
    <row r="109" spans="1:67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</row>
    <row r="110" spans="1:67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</row>
    <row r="111" spans="1:67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</row>
    <row r="112" spans="1:67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</row>
    <row r="113" spans="1:67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</row>
    <row r="114" spans="1:67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</row>
    <row r="115" spans="1:67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</row>
    <row r="116" spans="1:67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</row>
    <row r="117" spans="1:67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</row>
    <row r="118" spans="1:67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</row>
    <row r="119" spans="1:67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</row>
    <row r="120" spans="1:67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</row>
    <row r="121" spans="1:67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</row>
    <row r="122" spans="1:67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</row>
    <row r="123" spans="1:67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</row>
    <row r="124" spans="1:67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</row>
    <row r="125" spans="1:67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</row>
    <row r="126" spans="1:67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</row>
    <row r="127" spans="1:67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</row>
    <row r="128" spans="1:67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</row>
    <row r="129" spans="1:67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</row>
    <row r="130" spans="1:67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</row>
    <row r="131" spans="1:67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</row>
    <row r="132" spans="1:67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</row>
    <row r="133" spans="1:67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</row>
    <row r="134" spans="1:67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</row>
    <row r="135" spans="1:67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</row>
    <row r="136" spans="1:67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</row>
    <row r="137" spans="1:67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</row>
    <row r="138" spans="1:67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</row>
    <row r="139" spans="1:67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</row>
    <row r="140" spans="1:67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</row>
    <row r="141" spans="1:67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</row>
    <row r="142" spans="1:67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</row>
    <row r="143" spans="1:67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</row>
    <row r="144" spans="1:67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</row>
    <row r="145" spans="1:67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</row>
    <row r="146" spans="1:67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</row>
    <row r="147" spans="1:67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</row>
    <row r="148" spans="1:67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</row>
    <row r="149" spans="1:67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</row>
    <row r="150" spans="1:67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</row>
    <row r="151" spans="1:67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</row>
    <row r="152" spans="1:67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</row>
    <row r="153" spans="1:67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</row>
    <row r="154" spans="1:67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</row>
    <row r="155" spans="1:67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</row>
    <row r="156" spans="1:67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</row>
    <row r="157" spans="1:67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</row>
    <row r="158" spans="1:67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</row>
    <row r="159" spans="1:67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</row>
    <row r="160" spans="1:67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</row>
    <row r="161" spans="1:67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</row>
    <row r="162" spans="1:67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</row>
    <row r="163" spans="1:67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</row>
    <row r="164" spans="1:67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</row>
    <row r="165" spans="1:67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</row>
    <row r="166" spans="1:67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</row>
    <row r="167" spans="1:67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</row>
    <row r="168" spans="1:67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</row>
    <row r="169" spans="1:67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</row>
    <row r="170" spans="1:67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</row>
    <row r="171" spans="1:67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</row>
    <row r="172" spans="1:67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</row>
    <row r="173" spans="1:67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</row>
    <row r="174" spans="1:67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</row>
    <row r="175" spans="1:67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</row>
    <row r="176" spans="1:67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</row>
    <row r="177" spans="1:67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</row>
    <row r="178" spans="1:67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</row>
    <row r="179" spans="1:67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</row>
    <row r="180" spans="1:67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</row>
    <row r="181" spans="1:67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</row>
    <row r="182" spans="1:67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</row>
    <row r="183" spans="1:67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</row>
    <row r="184" spans="1:67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</row>
    <row r="185" spans="1:67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</row>
    <row r="186" spans="1:67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</row>
    <row r="187" spans="1:6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</row>
    <row r="188" spans="1:67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</row>
    <row r="189" spans="1:67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</row>
    <row r="190" spans="1:67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</row>
    <row r="191" spans="1:67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</row>
    <row r="192" spans="1:67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</row>
    <row r="193" spans="1:67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</row>
    <row r="194" spans="1:67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</row>
    <row r="195" spans="1:67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</row>
    <row r="196" spans="1:67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</row>
    <row r="197" spans="1:6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</row>
    <row r="198" spans="1:67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</row>
    <row r="199" spans="1:67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</row>
    <row r="200" spans="1:67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</row>
    <row r="201" spans="1:67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</row>
    <row r="202" spans="1:67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</row>
  </sheetData>
  <mergeCells count="1">
    <mergeCell ref="I12:K12"/>
  </mergeCells>
  <phoneticPr fontId="9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0"/>
  <sheetViews>
    <sheetView workbookViewId="0"/>
  </sheetViews>
  <sheetFormatPr defaultRowHeight="15"/>
  <cols>
    <col min="1" max="8" width="10.33203125" customWidth="1"/>
    <col min="9" max="9" width="9.6640625" customWidth="1"/>
    <col min="10" max="27" width="10.33203125" customWidth="1"/>
    <col min="28" max="28" width="14.1640625" customWidth="1"/>
    <col min="29" max="34" width="10.33203125" customWidth="1"/>
    <col min="35" max="35" width="15.6640625" customWidth="1"/>
    <col min="36" max="55" width="10.33203125" customWidth="1"/>
  </cols>
  <sheetData>
    <row r="1" spans="1:55" ht="16">
      <c r="A1" s="2" t="e">
        <v>#NAME?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7"/>
      <c r="J1" s="14" t="s">
        <v>31</v>
      </c>
      <c r="K1" s="14" t="s">
        <v>31</v>
      </c>
      <c r="L1" s="14" t="s">
        <v>31</v>
      </c>
      <c r="M1" s="14" t="s">
        <v>31</v>
      </c>
      <c r="N1" s="14"/>
      <c r="O1" s="14" t="s">
        <v>32</v>
      </c>
      <c r="P1" s="14" t="s">
        <v>32</v>
      </c>
      <c r="Q1" s="14" t="s">
        <v>32</v>
      </c>
      <c r="R1" s="14" t="s">
        <v>32</v>
      </c>
      <c r="S1" s="14" t="s">
        <v>32</v>
      </c>
      <c r="T1" s="14"/>
      <c r="U1" s="15" t="s">
        <v>33</v>
      </c>
      <c r="V1" s="15" t="s">
        <v>33</v>
      </c>
      <c r="W1" s="15" t="s">
        <v>33</v>
      </c>
      <c r="X1" s="15" t="s">
        <v>33</v>
      </c>
      <c r="Y1" s="15" t="s">
        <v>33</v>
      </c>
      <c r="Z1" s="15" t="s">
        <v>33</v>
      </c>
      <c r="AA1" s="15"/>
      <c r="AB1" s="3" t="s">
        <v>34</v>
      </c>
      <c r="AC1" s="3" t="s">
        <v>34</v>
      </c>
      <c r="AD1" s="3" t="s">
        <v>34</v>
      </c>
      <c r="AE1" s="3" t="s">
        <v>34</v>
      </c>
      <c r="AF1" s="3" t="s">
        <v>34</v>
      </c>
      <c r="AG1" s="3" t="s">
        <v>34</v>
      </c>
      <c r="AH1" s="7"/>
      <c r="AI1" s="3" t="s">
        <v>35</v>
      </c>
      <c r="AJ1" s="3" t="s">
        <v>35</v>
      </c>
      <c r="AK1" s="3" t="s">
        <v>35</v>
      </c>
      <c r="AL1" s="3" t="s">
        <v>35</v>
      </c>
      <c r="AM1" s="3" t="s">
        <v>35</v>
      </c>
      <c r="AN1" s="3" t="s">
        <v>35</v>
      </c>
      <c r="AO1" s="3" t="s">
        <v>35</v>
      </c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</row>
    <row r="2" spans="1:55" ht="16">
      <c r="A2" s="8" t="s">
        <v>13</v>
      </c>
      <c r="B2" s="8" t="s">
        <v>13</v>
      </c>
      <c r="C2" s="9"/>
      <c r="D2" s="9"/>
      <c r="E2" s="9"/>
      <c r="F2" s="9"/>
      <c r="G2" s="9"/>
      <c r="H2" s="9"/>
      <c r="I2" s="16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5" ht="16">
      <c r="A3" s="8" t="s">
        <v>14</v>
      </c>
      <c r="B3" s="8" t="s">
        <v>14</v>
      </c>
      <c r="C3" s="10"/>
      <c r="D3" s="10"/>
      <c r="E3" s="10"/>
      <c r="F3" s="10"/>
      <c r="G3" s="10"/>
      <c r="H3" s="10"/>
      <c r="I3" s="1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>
        <v>1028</v>
      </c>
      <c r="V3" s="10">
        <v>1024</v>
      </c>
      <c r="W3" s="10">
        <v>1031</v>
      </c>
      <c r="X3" s="10"/>
      <c r="Y3" s="10"/>
      <c r="Z3" s="10"/>
      <c r="AA3" s="10"/>
      <c r="AB3" s="10">
        <v>1016</v>
      </c>
      <c r="AC3" s="10">
        <v>1046</v>
      </c>
      <c r="AD3" s="10">
        <v>1068</v>
      </c>
      <c r="AE3" s="10"/>
      <c r="AF3" s="10"/>
      <c r="AG3" s="10"/>
      <c r="AH3" s="17"/>
      <c r="AI3" s="17">
        <v>1027</v>
      </c>
      <c r="AJ3" s="17">
        <v>1067</v>
      </c>
      <c r="AK3" s="17">
        <v>1046</v>
      </c>
      <c r="AL3" s="17"/>
      <c r="AM3" s="17"/>
      <c r="AN3" s="17"/>
      <c r="AO3" s="17"/>
      <c r="AP3" s="17"/>
      <c r="AQ3" s="1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</row>
    <row r="4" spans="1:55" ht="16">
      <c r="A4" s="8" t="s">
        <v>16</v>
      </c>
      <c r="B4" s="8" t="s">
        <v>16</v>
      </c>
      <c r="C4" s="10"/>
      <c r="D4" s="10"/>
      <c r="E4" s="10"/>
      <c r="F4" s="10"/>
      <c r="G4" s="10"/>
      <c r="H4" s="10"/>
      <c r="I4" s="7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>
        <v>59</v>
      </c>
      <c r="V4" s="10">
        <v>56</v>
      </c>
      <c r="W4" s="10">
        <v>59</v>
      </c>
      <c r="X4" s="10"/>
      <c r="Y4" s="10"/>
      <c r="Z4" s="10"/>
      <c r="AA4" s="10"/>
      <c r="AB4" s="10">
        <v>16</v>
      </c>
      <c r="AC4" s="10">
        <v>24</v>
      </c>
      <c r="AD4" s="10">
        <v>26</v>
      </c>
      <c r="AE4" s="10"/>
      <c r="AF4" s="10"/>
      <c r="AG4" s="10"/>
      <c r="AH4" s="7"/>
      <c r="AI4" s="10">
        <v>52</v>
      </c>
      <c r="AJ4" s="10">
        <v>45</v>
      </c>
      <c r="AK4" s="10">
        <v>44</v>
      </c>
      <c r="AL4" s="10"/>
      <c r="AM4" s="10"/>
      <c r="AN4" s="10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</row>
    <row r="5" spans="1:55" ht="16">
      <c r="A5" s="8" t="s">
        <v>17</v>
      </c>
      <c r="B5" s="8" t="s">
        <v>17</v>
      </c>
      <c r="C5" s="10"/>
      <c r="D5" s="10"/>
      <c r="E5" s="10"/>
      <c r="F5" s="10"/>
      <c r="G5" s="10"/>
      <c r="H5" s="10"/>
      <c r="I5" s="7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>
        <v>4</v>
      </c>
      <c r="V5" s="10">
        <v>10</v>
      </c>
      <c r="W5" s="10">
        <v>9</v>
      </c>
      <c r="X5" s="10"/>
      <c r="Y5" s="10"/>
      <c r="Z5" s="10"/>
      <c r="AA5" s="10"/>
      <c r="AB5" s="10">
        <v>1</v>
      </c>
      <c r="AC5" s="10">
        <v>1</v>
      </c>
      <c r="AD5" s="10">
        <v>1</v>
      </c>
      <c r="AE5" s="10"/>
      <c r="AF5" s="10"/>
      <c r="AG5" s="10"/>
      <c r="AH5" s="7"/>
      <c r="AI5" s="10">
        <v>4</v>
      </c>
      <c r="AJ5" s="10">
        <v>5</v>
      </c>
      <c r="AK5" s="10">
        <v>7</v>
      </c>
      <c r="AL5" s="10"/>
      <c r="AM5" s="10"/>
      <c r="AN5" s="10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55" ht="16">
      <c r="A6" s="8" t="s">
        <v>18</v>
      </c>
      <c r="B6" s="8" t="s">
        <v>18</v>
      </c>
      <c r="C6" s="10"/>
      <c r="D6" s="10"/>
      <c r="E6" s="10"/>
      <c r="F6" s="10"/>
      <c r="G6" s="10"/>
      <c r="H6" s="10"/>
      <c r="I6" s="7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>
        <v>1</v>
      </c>
      <c r="V6" s="10">
        <v>1</v>
      </c>
      <c r="W6" s="10">
        <v>1</v>
      </c>
      <c r="X6" s="10"/>
      <c r="Y6" s="10"/>
      <c r="Z6" s="10"/>
      <c r="AA6" s="10"/>
      <c r="AB6" s="10">
        <v>1</v>
      </c>
      <c r="AC6" s="10">
        <v>0</v>
      </c>
      <c r="AD6" s="10">
        <v>1</v>
      </c>
      <c r="AE6" s="10"/>
      <c r="AF6" s="10"/>
      <c r="AG6" s="10"/>
      <c r="AH6" s="7"/>
      <c r="AI6" s="10">
        <v>0</v>
      </c>
      <c r="AJ6" s="9">
        <v>2</v>
      </c>
      <c r="AK6" s="10">
        <v>1</v>
      </c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55" ht="16">
      <c r="A7" s="8" t="s">
        <v>19</v>
      </c>
      <c r="B7" s="8" t="s">
        <v>19</v>
      </c>
      <c r="C7" s="10"/>
      <c r="D7" s="10"/>
      <c r="E7" s="10"/>
      <c r="F7" s="10"/>
      <c r="G7" s="10"/>
      <c r="H7" s="10"/>
      <c r="I7" s="1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>
        <v>0</v>
      </c>
      <c r="V7" s="10">
        <v>0</v>
      </c>
      <c r="W7" s="10">
        <v>0</v>
      </c>
      <c r="X7" s="10"/>
      <c r="Y7" s="10"/>
      <c r="Z7" s="10"/>
      <c r="AA7" s="10"/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</row>
    <row r="8" spans="1:55">
      <c r="A8" s="11" t="s">
        <v>21</v>
      </c>
      <c r="B8" s="11" t="s">
        <v>21</v>
      </c>
      <c r="C8" s="12" t="e">
        <f t="shared" ref="C8:M8" si="0">(C4+C5+C6+C7)/C3*1000</f>
        <v>#DIV/0!</v>
      </c>
      <c r="D8" s="12" t="e">
        <f t="shared" si="0"/>
        <v>#DIV/0!</v>
      </c>
      <c r="E8" s="12" t="e">
        <f t="shared" si="0"/>
        <v>#DIV/0!</v>
      </c>
      <c r="F8" s="12" t="e">
        <f t="shared" si="0"/>
        <v>#DIV/0!</v>
      </c>
      <c r="G8" s="12" t="e">
        <f t="shared" si="0"/>
        <v>#DIV/0!</v>
      </c>
      <c r="H8" s="12" t="e">
        <f t="shared" si="0"/>
        <v>#DIV/0!</v>
      </c>
      <c r="I8" s="19" t="e">
        <f t="shared" si="0"/>
        <v>#DIV/0!</v>
      </c>
      <c r="J8" s="12" t="e">
        <f t="shared" si="0"/>
        <v>#DIV/0!</v>
      </c>
      <c r="K8" s="12" t="e">
        <f t="shared" si="0"/>
        <v>#DIV/0!</v>
      </c>
      <c r="L8" s="12" t="e">
        <f t="shared" si="0"/>
        <v>#DIV/0!</v>
      </c>
      <c r="M8" s="12" t="e">
        <f t="shared" si="0"/>
        <v>#DIV/0!</v>
      </c>
      <c r="N8" s="12"/>
      <c r="O8" s="12" t="e">
        <f t="shared" ref="O8:AX8" si="1">(O4+O5+O6+O7)/O3*1000</f>
        <v>#DIV/0!</v>
      </c>
      <c r="P8" s="12" t="e">
        <f t="shared" si="1"/>
        <v>#DIV/0!</v>
      </c>
      <c r="Q8" s="12" t="e">
        <f t="shared" si="1"/>
        <v>#DIV/0!</v>
      </c>
      <c r="R8" s="12" t="e">
        <f t="shared" si="1"/>
        <v>#DIV/0!</v>
      </c>
      <c r="S8" s="12" t="e">
        <f t="shared" si="1"/>
        <v>#DIV/0!</v>
      </c>
      <c r="T8" s="12" t="e">
        <f t="shared" si="1"/>
        <v>#DIV/0!</v>
      </c>
      <c r="U8" s="12">
        <f t="shared" si="1"/>
        <v>62.2568093385214</v>
      </c>
      <c r="V8" s="12">
        <f t="shared" si="1"/>
        <v>65.4296875</v>
      </c>
      <c r="W8" s="12">
        <f t="shared" si="1"/>
        <v>66.92531522793405</v>
      </c>
      <c r="X8" s="12" t="e">
        <f t="shared" si="1"/>
        <v>#DIV/0!</v>
      </c>
      <c r="Y8" s="12" t="e">
        <f t="shared" si="1"/>
        <v>#DIV/0!</v>
      </c>
      <c r="Z8" s="12" t="e">
        <f t="shared" si="1"/>
        <v>#DIV/0!</v>
      </c>
      <c r="AA8" s="12" t="e">
        <f t="shared" si="1"/>
        <v>#DIV/0!</v>
      </c>
      <c r="AB8" s="12">
        <f t="shared" si="1"/>
        <v>17.716535433070867</v>
      </c>
      <c r="AC8" s="12">
        <f t="shared" si="1"/>
        <v>23.900573613766731</v>
      </c>
      <c r="AD8" s="12">
        <f t="shared" si="1"/>
        <v>26.217228464419478</v>
      </c>
      <c r="AE8" s="12" t="e">
        <f t="shared" si="1"/>
        <v>#DIV/0!</v>
      </c>
      <c r="AF8" s="12" t="e">
        <f t="shared" si="1"/>
        <v>#DIV/0!</v>
      </c>
      <c r="AG8" s="12" t="e">
        <f t="shared" si="1"/>
        <v>#DIV/0!</v>
      </c>
      <c r="AH8" s="19" t="e">
        <f t="shared" si="1"/>
        <v>#DIV/0!</v>
      </c>
      <c r="AI8" s="19">
        <f t="shared" si="1"/>
        <v>54.527750730282378</v>
      </c>
      <c r="AJ8" s="19">
        <f t="shared" si="1"/>
        <v>48.734770384254922</v>
      </c>
      <c r="AK8" s="19">
        <f t="shared" si="1"/>
        <v>49.713193116634798</v>
      </c>
      <c r="AL8" s="19" t="e">
        <f t="shared" si="1"/>
        <v>#DIV/0!</v>
      </c>
      <c r="AM8" s="19" t="e">
        <f t="shared" si="1"/>
        <v>#DIV/0!</v>
      </c>
      <c r="AN8" s="19" t="e">
        <f t="shared" si="1"/>
        <v>#DIV/0!</v>
      </c>
      <c r="AO8" s="19" t="e">
        <f t="shared" si="1"/>
        <v>#DIV/0!</v>
      </c>
      <c r="AP8" s="19" t="e">
        <f t="shared" si="1"/>
        <v>#DIV/0!</v>
      </c>
      <c r="AQ8" s="19" t="e">
        <f t="shared" si="1"/>
        <v>#DIV/0!</v>
      </c>
      <c r="AR8" s="12" t="e">
        <f t="shared" si="1"/>
        <v>#DIV/0!</v>
      </c>
      <c r="AS8" s="12" t="e">
        <f t="shared" si="1"/>
        <v>#DIV/0!</v>
      </c>
      <c r="AT8" s="12" t="e">
        <f t="shared" si="1"/>
        <v>#DIV/0!</v>
      </c>
      <c r="AU8" s="12" t="e">
        <f t="shared" si="1"/>
        <v>#DIV/0!</v>
      </c>
      <c r="AV8" s="12" t="e">
        <f t="shared" si="1"/>
        <v>#DIV/0!</v>
      </c>
      <c r="AW8" s="12" t="e">
        <f t="shared" si="1"/>
        <v>#DIV/0!</v>
      </c>
      <c r="AX8" s="12" t="e">
        <f t="shared" si="1"/>
        <v>#DIV/0!</v>
      </c>
      <c r="AY8" s="7"/>
      <c r="AZ8" s="7"/>
      <c r="BA8" s="7"/>
      <c r="BB8" s="7"/>
      <c r="BC8" s="7"/>
    </row>
    <row r="9" spans="1:55">
      <c r="A9" s="13" t="s">
        <v>22</v>
      </c>
      <c r="B9" s="13" t="s">
        <v>22</v>
      </c>
      <c r="C9" s="12" t="e">
        <f t="shared" ref="C9:M9" si="2">(C4*1+C5*2+C6*3+C7*4)/C3*1000</f>
        <v>#DIV/0!</v>
      </c>
      <c r="D9" s="12" t="e">
        <f t="shared" si="2"/>
        <v>#DIV/0!</v>
      </c>
      <c r="E9" s="12" t="e">
        <f t="shared" si="2"/>
        <v>#DIV/0!</v>
      </c>
      <c r="F9" s="12" t="e">
        <f t="shared" si="2"/>
        <v>#DIV/0!</v>
      </c>
      <c r="G9" s="12" t="e">
        <f t="shared" si="2"/>
        <v>#DIV/0!</v>
      </c>
      <c r="H9" s="12" t="e">
        <f t="shared" si="2"/>
        <v>#DIV/0!</v>
      </c>
      <c r="I9" s="19" t="e">
        <f t="shared" si="2"/>
        <v>#DIV/0!</v>
      </c>
      <c r="J9" s="12" t="e">
        <f t="shared" si="2"/>
        <v>#DIV/0!</v>
      </c>
      <c r="K9" s="12" t="e">
        <f t="shared" si="2"/>
        <v>#DIV/0!</v>
      </c>
      <c r="L9" s="12" t="e">
        <f t="shared" si="2"/>
        <v>#DIV/0!</v>
      </c>
      <c r="M9" s="12" t="e">
        <f t="shared" si="2"/>
        <v>#DIV/0!</v>
      </c>
      <c r="N9" s="12"/>
      <c r="O9" s="12" t="e">
        <f t="shared" ref="O9:AX9" si="3">(O4*1+O5*2+O6*3+O7*4)/O3*1000</f>
        <v>#DIV/0!</v>
      </c>
      <c r="P9" s="12" t="e">
        <f t="shared" si="3"/>
        <v>#DIV/0!</v>
      </c>
      <c r="Q9" s="12" t="e">
        <f t="shared" si="3"/>
        <v>#DIV/0!</v>
      </c>
      <c r="R9" s="12" t="e">
        <f t="shared" si="3"/>
        <v>#DIV/0!</v>
      </c>
      <c r="S9" s="12" t="e">
        <f t="shared" si="3"/>
        <v>#DIV/0!</v>
      </c>
      <c r="T9" s="12" t="e">
        <f t="shared" si="3"/>
        <v>#DIV/0!</v>
      </c>
      <c r="U9" s="12">
        <f t="shared" si="3"/>
        <v>68.093385214007782</v>
      </c>
      <c r="V9" s="12">
        <f t="shared" si="3"/>
        <v>77.1484375</v>
      </c>
      <c r="W9" s="12">
        <f t="shared" si="3"/>
        <v>77.594568380213389</v>
      </c>
      <c r="X9" s="12" t="e">
        <f t="shared" si="3"/>
        <v>#DIV/0!</v>
      </c>
      <c r="Y9" s="12" t="e">
        <f t="shared" si="3"/>
        <v>#DIV/0!</v>
      </c>
      <c r="Z9" s="12" t="e">
        <f t="shared" si="3"/>
        <v>#DIV/0!</v>
      </c>
      <c r="AA9" s="12" t="e">
        <f t="shared" si="3"/>
        <v>#DIV/0!</v>
      </c>
      <c r="AB9" s="12">
        <f t="shared" si="3"/>
        <v>20.669291338582678</v>
      </c>
      <c r="AC9" s="12">
        <f t="shared" si="3"/>
        <v>24.856596558317399</v>
      </c>
      <c r="AD9" s="12">
        <f t="shared" si="3"/>
        <v>29.026217228464422</v>
      </c>
      <c r="AE9" s="12" t="e">
        <f t="shared" si="3"/>
        <v>#DIV/0!</v>
      </c>
      <c r="AF9" s="12" t="e">
        <f t="shared" si="3"/>
        <v>#DIV/0!</v>
      </c>
      <c r="AG9" s="12" t="e">
        <f t="shared" si="3"/>
        <v>#DIV/0!</v>
      </c>
      <c r="AH9" s="19" t="e">
        <f t="shared" si="3"/>
        <v>#DIV/0!</v>
      </c>
      <c r="AI9" s="19">
        <f t="shared" si="3"/>
        <v>58.422590068159693</v>
      </c>
      <c r="AJ9" s="19">
        <f t="shared" si="3"/>
        <v>57.169634489222119</v>
      </c>
      <c r="AK9" s="19">
        <f t="shared" si="3"/>
        <v>58.317399617590823</v>
      </c>
      <c r="AL9" s="19" t="e">
        <f t="shared" si="3"/>
        <v>#DIV/0!</v>
      </c>
      <c r="AM9" s="19" t="e">
        <f t="shared" si="3"/>
        <v>#DIV/0!</v>
      </c>
      <c r="AN9" s="19" t="e">
        <f t="shared" si="3"/>
        <v>#DIV/0!</v>
      </c>
      <c r="AO9" s="19" t="e">
        <f t="shared" si="3"/>
        <v>#DIV/0!</v>
      </c>
      <c r="AP9" s="19" t="e">
        <f t="shared" si="3"/>
        <v>#DIV/0!</v>
      </c>
      <c r="AQ9" s="19" t="e">
        <f t="shared" si="3"/>
        <v>#DIV/0!</v>
      </c>
      <c r="AR9" s="12" t="e">
        <f t="shared" si="3"/>
        <v>#DIV/0!</v>
      </c>
      <c r="AS9" s="12" t="e">
        <f t="shared" si="3"/>
        <v>#DIV/0!</v>
      </c>
      <c r="AT9" s="12" t="e">
        <f t="shared" si="3"/>
        <v>#DIV/0!</v>
      </c>
      <c r="AU9" s="12" t="e">
        <f t="shared" si="3"/>
        <v>#DIV/0!</v>
      </c>
      <c r="AV9" s="12" t="e">
        <f t="shared" si="3"/>
        <v>#DIV/0!</v>
      </c>
      <c r="AW9" s="12" t="e">
        <f t="shared" si="3"/>
        <v>#DIV/0!</v>
      </c>
      <c r="AX9" s="12" t="e">
        <f t="shared" si="3"/>
        <v>#DIV/0!</v>
      </c>
      <c r="AY9" s="7"/>
      <c r="AZ9" s="7"/>
      <c r="BA9" s="7"/>
      <c r="BB9" s="7"/>
      <c r="BC9" s="7"/>
    </row>
    <row r="10" spans="1:55" ht="15.5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55">
      <c r="A11" s="20"/>
      <c r="B11" s="7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</row>
    <row r="12" spans="1:55">
      <c r="A12" s="20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1:55">
      <c r="A13" s="20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</row>
    <row r="14" spans="1:55">
      <c r="A14" s="20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5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</row>
    <row r="16" spans="1:5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</row>
    <row r="17" spans="1:55">
      <c r="A17" s="20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</row>
    <row r="18" spans="1:5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</row>
    <row r="19" spans="1:5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</row>
    <row r="20" spans="1:5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</row>
    <row r="21" spans="1:5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</row>
    <row r="22" spans="1:5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9">
        <v>62.2568093385214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</row>
    <row r="23" spans="1:5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9">
        <v>65.4296875</v>
      </c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</row>
    <row r="24" spans="1:5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9">
        <v>66.925315227933993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</row>
    <row r="25" spans="1:5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9" t="e">
        <v>#DIV/0!</v>
      </c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</row>
    <row r="26" spans="1:5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9" t="e">
        <v>#DIV/0!</v>
      </c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</row>
    <row r="27" spans="1:5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9" t="e">
        <v>#DIV/0!</v>
      </c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</row>
    <row r="28" spans="1:5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9" t="e">
        <v>#DIV/0!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</row>
    <row r="29" spans="1:5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9">
        <v>17.716535433070899</v>
      </c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9">
        <v>4.81231953801732</v>
      </c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</row>
    <row r="30" spans="1:5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9">
        <v>23.900573613766699</v>
      </c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9">
        <v>2.9268292682926802</v>
      </c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</row>
    <row r="31" spans="1:5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9">
        <v>26.217228464419499</v>
      </c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9">
        <v>3.7914691943127998</v>
      </c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</row>
    <row r="32" spans="1:5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9" t="e">
        <v>#DIV/0!</v>
      </c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9">
        <v>1.9550342130987299</v>
      </c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</row>
    <row r="33" spans="1:5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9" t="e">
        <v>#DIV/0!</v>
      </c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9" t="e">
        <v>#DIV/0!</v>
      </c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</row>
    <row r="34" spans="1:5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9" t="e">
        <v>#DIV/0!</v>
      </c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9" t="e">
        <v>#DIV/0!</v>
      </c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</row>
    <row r="35" spans="1:5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9" t="e">
        <v>#DIV/0!</v>
      </c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9" t="e">
        <v>#DIV/0!</v>
      </c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</row>
    <row r="36" spans="1:5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9">
        <v>54.527750730282399</v>
      </c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9">
        <v>3.7348272642390299</v>
      </c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</row>
    <row r="37" spans="1:5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9">
        <v>48.734770384254901</v>
      </c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9">
        <v>2.9325513196480899</v>
      </c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</row>
    <row r="38" spans="1:5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9">
        <v>49.713193116634798</v>
      </c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9">
        <v>3.8387715930902102</v>
      </c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</row>
    <row r="39" spans="1:5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9" t="e">
        <v>#DIV/0!</v>
      </c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</row>
    <row r="40" spans="1:5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</row>
    <row r="41" spans="1:5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9">
        <v>4.73036896877956</v>
      </c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</row>
    <row r="42" spans="1:5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9">
        <v>5.71428571428571</v>
      </c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</row>
    <row r="43" spans="1:5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9">
        <v>5.8027079303675002</v>
      </c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</row>
    <row r="44" spans="1:5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9">
        <v>5.7971014492753596</v>
      </c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</row>
    <row r="45" spans="1:5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9" t="e">
        <v>#DIV/0!</v>
      </c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</row>
    <row r="46" spans="1:5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9" t="e">
        <v>#DIV/0!</v>
      </c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</row>
    <row r="47" spans="1:5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9">
        <v>31.2805474095797</v>
      </c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</row>
    <row r="48" spans="1:5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9">
        <v>34.414945919370702</v>
      </c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</row>
    <row r="49" spans="1:5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9">
        <v>34.482758620689701</v>
      </c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</row>
    <row r="50" spans="1:5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9">
        <v>26.901669758812599</v>
      </c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</row>
    <row r="51" spans="1:5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9">
        <v>21.526418786692801</v>
      </c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</row>
    <row r="52" spans="1:5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9">
        <v>23.346303501945499</v>
      </c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</row>
    <row r="53" spans="1:5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9" t="e">
        <v>#DIV/0!</v>
      </c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</row>
    <row r="54" spans="1:5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9">
        <v>9.6899224806201492</v>
      </c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</row>
    <row r="55" spans="1:5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9">
        <v>7.8354554358472104</v>
      </c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</row>
    <row r="56" spans="1:5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9">
        <v>7.7972709551656898</v>
      </c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</row>
    <row r="57" spans="1:5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9">
        <v>14.8075024679171</v>
      </c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</row>
    <row r="58" spans="1:5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9">
        <v>25.218234723569299</v>
      </c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</row>
    <row r="59" spans="1:5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9">
        <v>16.377649325626201</v>
      </c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</row>
    <row r="60" spans="1:5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9" t="e">
        <v>#DIV/0!</v>
      </c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</row>
    <row r="61" spans="1:5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9">
        <v>16.377649325626201</v>
      </c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</row>
    <row r="62" spans="1:5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9">
        <v>14.231499051233399</v>
      </c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</row>
    <row r="63" spans="1:5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9">
        <v>10.064043915828</v>
      </c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</row>
    <row r="64" spans="1:5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9">
        <v>12.9749768303985</v>
      </c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</row>
    <row r="65" spans="1:5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9">
        <v>11.6591928251121</v>
      </c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</row>
    <row r="66" spans="1:5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9">
        <v>13.215859030837001</v>
      </c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</row>
    <row r="67" spans="1:5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</row>
    <row r="68" spans="1:5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1:5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1:5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1:5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</row>
    <row r="72" spans="1:5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</row>
    <row r="73" spans="1:5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</row>
    <row r="74" spans="1:5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</row>
    <row r="75" spans="1:5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</row>
    <row r="76" spans="1:5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</row>
    <row r="77" spans="1:5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</row>
    <row r="78" spans="1:5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</row>
    <row r="79" spans="1:5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</row>
    <row r="80" spans="1:5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</row>
    <row r="81" spans="1:5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</row>
    <row r="82" spans="1:5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</row>
    <row r="83" spans="1:5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</row>
    <row r="84" spans="1:5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</row>
    <row r="85" spans="1:5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1:5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1:5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</row>
    <row r="88" spans="1:5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</row>
    <row r="89" spans="1:5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</row>
    <row r="90" spans="1:5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</row>
    <row r="91" spans="1:5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</row>
    <row r="92" spans="1:5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</row>
    <row r="93" spans="1:5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1:5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1:5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</row>
    <row r="96" spans="1:5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</row>
    <row r="97" spans="1:5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1:5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</row>
    <row r="99" spans="1:5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</row>
    <row r="100" spans="1:5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</row>
    <row r="101" spans="1:5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</row>
    <row r="102" spans="1:5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</row>
    <row r="103" spans="1:5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</row>
    <row r="104" spans="1:5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</row>
    <row r="105" spans="1:5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</row>
    <row r="106" spans="1:5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</row>
    <row r="107" spans="1:5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</row>
    <row r="108" spans="1:5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</row>
    <row r="109" spans="1:5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</row>
    <row r="110" spans="1:5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</row>
    <row r="111" spans="1:5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</row>
    <row r="112" spans="1:5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</row>
    <row r="113" spans="1:5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</row>
    <row r="114" spans="1:5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</row>
    <row r="115" spans="1:5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</row>
    <row r="116" spans="1:5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</row>
    <row r="117" spans="1:5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</row>
    <row r="118" spans="1:5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</row>
    <row r="119" spans="1:5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</row>
    <row r="120" spans="1:5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</row>
    <row r="121" spans="1:5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</row>
    <row r="122" spans="1:5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</row>
    <row r="123" spans="1:5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</row>
    <row r="124" spans="1:5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</row>
    <row r="125" spans="1:5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</row>
    <row r="126" spans="1:5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</row>
    <row r="127" spans="1:5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</row>
    <row r="128" spans="1:5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</row>
    <row r="129" spans="1:5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</row>
    <row r="130" spans="1:5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</row>
    <row r="131" spans="1:5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</row>
    <row r="132" spans="1:5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</row>
    <row r="133" spans="1:5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</row>
    <row r="134" spans="1:5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</row>
    <row r="135" spans="1:5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</row>
    <row r="136" spans="1:5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</row>
    <row r="137" spans="1:5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</row>
    <row r="138" spans="1:5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</row>
    <row r="139" spans="1:5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</row>
    <row r="140" spans="1:5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</row>
    <row r="141" spans="1:5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</row>
    <row r="142" spans="1:5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</row>
    <row r="143" spans="1:5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</row>
    <row r="144" spans="1:5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</row>
    <row r="145" spans="1:5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</row>
    <row r="146" spans="1:5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</row>
    <row r="147" spans="1:5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</row>
    <row r="148" spans="1:5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</row>
    <row r="149" spans="1:5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</row>
    <row r="150" spans="1:5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</row>
    <row r="151" spans="1:5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</row>
    <row r="152" spans="1:5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</row>
    <row r="153" spans="1:5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</row>
    <row r="154" spans="1:5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</row>
    <row r="155" spans="1:5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</row>
    <row r="156" spans="1:5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</row>
    <row r="157" spans="1:5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</row>
    <row r="158" spans="1:5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</row>
    <row r="159" spans="1:5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</row>
    <row r="160" spans="1:5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</row>
    <row r="161" spans="1:5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</row>
    <row r="162" spans="1:5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</row>
    <row r="163" spans="1:5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</row>
    <row r="164" spans="1:5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</row>
    <row r="165" spans="1:5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</row>
    <row r="166" spans="1:5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</row>
    <row r="167" spans="1:5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</row>
    <row r="168" spans="1:5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</row>
    <row r="169" spans="1:5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</row>
    <row r="170" spans="1:5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</row>
    <row r="171" spans="1:5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</row>
    <row r="172" spans="1:5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</row>
    <row r="173" spans="1:5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</row>
    <row r="174" spans="1:5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</row>
    <row r="175" spans="1:5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</row>
    <row r="176" spans="1:5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</row>
    <row r="177" spans="1:5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</row>
    <row r="178" spans="1:5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</row>
    <row r="179" spans="1:5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</row>
    <row r="180" spans="1:5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</row>
    <row r="181" spans="1:5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</row>
    <row r="182" spans="1:5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</row>
    <row r="183" spans="1:5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</row>
    <row r="184" spans="1:5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</row>
    <row r="185" spans="1:5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</row>
    <row r="186" spans="1:5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</row>
    <row r="187" spans="1:5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</row>
    <row r="188" spans="1:5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</row>
    <row r="189" spans="1:5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</row>
    <row r="190" spans="1:5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</row>
    <row r="191" spans="1:5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</row>
    <row r="192" spans="1:5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</row>
    <row r="193" spans="1:5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</row>
    <row r="194" spans="1:5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</row>
    <row r="195" spans="1:5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</row>
    <row r="196" spans="1:5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</row>
    <row r="197" spans="1:5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</row>
    <row r="198" spans="1:5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</row>
    <row r="199" spans="1:5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</row>
    <row r="200" spans="1:5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0"/>
  <sheetViews>
    <sheetView workbookViewId="0"/>
  </sheetViews>
  <sheetFormatPr defaultRowHeight="15"/>
  <cols>
    <col min="1" max="2" width="16.33203125" customWidth="1"/>
    <col min="3" max="55" width="10.33203125" customWidth="1"/>
  </cols>
  <sheetData>
    <row r="1" spans="1:55" ht="16">
      <c r="A1" s="2" t="e">
        <v>#NAME?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7"/>
      <c r="J1" s="14" t="s">
        <v>31</v>
      </c>
      <c r="K1" s="14" t="s">
        <v>31</v>
      </c>
      <c r="L1" s="14" t="s">
        <v>31</v>
      </c>
      <c r="M1" s="14" t="s">
        <v>31</v>
      </c>
      <c r="N1" s="14"/>
      <c r="O1" s="14" t="s">
        <v>32</v>
      </c>
      <c r="P1" s="14" t="s">
        <v>32</v>
      </c>
      <c r="Q1" s="14" t="s">
        <v>32</v>
      </c>
      <c r="R1" s="14" t="s">
        <v>32</v>
      </c>
      <c r="S1" s="14" t="s">
        <v>32</v>
      </c>
      <c r="T1" s="14"/>
      <c r="U1" s="15" t="s">
        <v>33</v>
      </c>
      <c r="V1" s="15" t="s">
        <v>33</v>
      </c>
      <c r="W1" s="15" t="s">
        <v>33</v>
      </c>
      <c r="X1" s="15" t="s">
        <v>33</v>
      </c>
      <c r="Y1" s="15" t="s">
        <v>33</v>
      </c>
      <c r="Z1" s="15" t="s">
        <v>33</v>
      </c>
      <c r="AA1" s="15"/>
      <c r="AB1" s="3" t="s">
        <v>34</v>
      </c>
      <c r="AC1" s="3" t="s">
        <v>34</v>
      </c>
      <c r="AD1" s="3" t="s">
        <v>34</v>
      </c>
      <c r="AE1" s="3" t="s">
        <v>34</v>
      </c>
      <c r="AF1" s="3" t="s">
        <v>34</v>
      </c>
      <c r="AG1" s="3" t="s">
        <v>34</v>
      </c>
      <c r="AH1" s="7"/>
      <c r="AI1" s="3" t="s">
        <v>35</v>
      </c>
      <c r="AJ1" s="3" t="s">
        <v>35</v>
      </c>
      <c r="AK1" s="3" t="s">
        <v>35</v>
      </c>
      <c r="AL1" s="3" t="s">
        <v>35</v>
      </c>
      <c r="AM1" s="3" t="s">
        <v>35</v>
      </c>
      <c r="AN1" s="3" t="s">
        <v>35</v>
      </c>
      <c r="AO1" s="3" t="s">
        <v>35</v>
      </c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</row>
    <row r="2" spans="1:55" ht="16">
      <c r="A2" s="8" t="s">
        <v>13</v>
      </c>
      <c r="B2" s="8" t="s">
        <v>13</v>
      </c>
      <c r="C2" s="9"/>
      <c r="D2" s="9"/>
      <c r="E2" s="9"/>
      <c r="F2" s="9"/>
      <c r="G2" s="9"/>
      <c r="H2" s="9"/>
      <c r="I2" s="16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5" ht="16">
      <c r="A3" s="8" t="s">
        <v>14</v>
      </c>
      <c r="B3" s="8" t="s">
        <v>14</v>
      </c>
      <c r="C3" s="10"/>
      <c r="D3" s="10"/>
      <c r="E3" s="10"/>
      <c r="F3" s="10"/>
      <c r="G3" s="10"/>
      <c r="H3" s="10"/>
      <c r="I3" s="17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>
        <v>1022</v>
      </c>
      <c r="V3" s="10">
        <v>1028</v>
      </c>
      <c r="W3" s="10">
        <v>1065</v>
      </c>
      <c r="X3" s="10"/>
      <c r="Y3" s="10"/>
      <c r="Z3" s="10"/>
      <c r="AA3" s="10"/>
      <c r="AB3" s="10">
        <v>1033</v>
      </c>
      <c r="AC3" s="10">
        <v>1021</v>
      </c>
      <c r="AD3" s="10">
        <v>1025</v>
      </c>
      <c r="AE3" s="10"/>
      <c r="AF3" s="10"/>
      <c r="AG3" s="10"/>
      <c r="AH3" s="17"/>
      <c r="AI3" s="17">
        <v>1020</v>
      </c>
      <c r="AJ3" s="17">
        <v>1049</v>
      </c>
      <c r="AK3" s="17">
        <v>1068</v>
      </c>
      <c r="AL3" s="17">
        <v>1060</v>
      </c>
      <c r="AM3" s="17"/>
      <c r="AN3" s="17"/>
      <c r="AO3" s="17"/>
      <c r="AP3" s="17"/>
      <c r="AQ3" s="1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</row>
    <row r="4" spans="1:55" ht="16">
      <c r="A4" s="8" t="s">
        <v>16</v>
      </c>
      <c r="B4" s="8" t="s">
        <v>16</v>
      </c>
      <c r="C4" s="10"/>
      <c r="D4" s="10"/>
      <c r="E4" s="10"/>
      <c r="F4" s="10"/>
      <c r="G4" s="10"/>
      <c r="H4" s="10"/>
      <c r="I4" s="7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>
        <v>55</v>
      </c>
      <c r="V4" s="10">
        <v>62</v>
      </c>
      <c r="W4" s="10">
        <v>59</v>
      </c>
      <c r="X4" s="10"/>
      <c r="Y4" s="10"/>
      <c r="Z4" s="10"/>
      <c r="AA4" s="10"/>
      <c r="AB4" s="10">
        <v>53</v>
      </c>
      <c r="AC4" s="10">
        <v>39</v>
      </c>
      <c r="AD4" s="10">
        <v>49</v>
      </c>
      <c r="AE4" s="10"/>
      <c r="AF4" s="10"/>
      <c r="AG4" s="10"/>
      <c r="AH4" s="7"/>
      <c r="AI4" s="10">
        <v>47</v>
      </c>
      <c r="AJ4" s="10">
        <v>30</v>
      </c>
      <c r="AK4" s="10">
        <v>27</v>
      </c>
      <c r="AL4" s="10">
        <v>26</v>
      </c>
      <c r="AM4" s="10"/>
      <c r="AN4" s="10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</row>
    <row r="5" spans="1:55" ht="16">
      <c r="A5" s="8" t="s">
        <v>17</v>
      </c>
      <c r="B5" s="8" t="s">
        <v>17</v>
      </c>
      <c r="C5" s="10"/>
      <c r="D5" s="10"/>
      <c r="E5" s="10"/>
      <c r="F5" s="10"/>
      <c r="G5" s="10"/>
      <c r="H5" s="10"/>
      <c r="I5" s="7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>
        <v>12</v>
      </c>
      <c r="V5" s="10">
        <v>7</v>
      </c>
      <c r="W5" s="10">
        <v>12</v>
      </c>
      <c r="X5" s="10"/>
      <c r="Y5" s="10"/>
      <c r="Z5" s="10"/>
      <c r="AA5" s="10"/>
      <c r="AB5" s="10">
        <v>2</v>
      </c>
      <c r="AC5" s="10">
        <v>3</v>
      </c>
      <c r="AD5" s="10">
        <v>6</v>
      </c>
      <c r="AE5" s="10"/>
      <c r="AF5" s="10"/>
      <c r="AG5" s="10"/>
      <c r="AH5" s="7"/>
      <c r="AI5" s="10">
        <v>4</v>
      </c>
      <c r="AJ5" s="10">
        <v>3</v>
      </c>
      <c r="AK5" s="10">
        <v>2</v>
      </c>
      <c r="AL5" s="10">
        <v>3</v>
      </c>
      <c r="AM5" s="10"/>
      <c r="AN5" s="10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55" ht="16">
      <c r="A6" s="8" t="s">
        <v>18</v>
      </c>
      <c r="B6" s="8" t="s">
        <v>18</v>
      </c>
      <c r="C6" s="10"/>
      <c r="D6" s="10"/>
      <c r="E6" s="10"/>
      <c r="F6" s="10"/>
      <c r="G6" s="10"/>
      <c r="H6" s="10"/>
      <c r="I6" s="7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>
        <v>0</v>
      </c>
      <c r="V6" s="10">
        <v>1</v>
      </c>
      <c r="W6" s="10">
        <v>1</v>
      </c>
      <c r="X6" s="10"/>
      <c r="Y6" s="10"/>
      <c r="Z6" s="10"/>
      <c r="AA6" s="10"/>
      <c r="AB6" s="10">
        <v>0</v>
      </c>
      <c r="AC6" s="10">
        <v>0</v>
      </c>
      <c r="AD6" s="10">
        <v>0</v>
      </c>
      <c r="AE6" s="10"/>
      <c r="AF6" s="10"/>
      <c r="AG6" s="10"/>
      <c r="AH6" s="7"/>
      <c r="AI6" s="10">
        <v>0</v>
      </c>
      <c r="AJ6" s="7"/>
      <c r="AK6" s="10">
        <v>0</v>
      </c>
      <c r="AL6" s="9">
        <v>0</v>
      </c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</row>
    <row r="7" spans="1:55" ht="16">
      <c r="A7" s="8" t="s">
        <v>19</v>
      </c>
      <c r="B7" s="8" t="s">
        <v>19</v>
      </c>
      <c r="C7" s="10"/>
      <c r="D7" s="10"/>
      <c r="E7" s="10"/>
      <c r="F7" s="10"/>
      <c r="G7" s="10"/>
      <c r="H7" s="10"/>
      <c r="I7" s="18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>
        <v>0</v>
      </c>
      <c r="V7" s="10">
        <v>0</v>
      </c>
      <c r="W7" s="10">
        <v>1</v>
      </c>
      <c r="X7" s="10"/>
      <c r="Y7" s="10"/>
      <c r="Z7" s="10"/>
      <c r="AA7" s="10"/>
      <c r="AB7" s="10">
        <v>0</v>
      </c>
      <c r="AC7" s="10">
        <v>0</v>
      </c>
      <c r="AD7" s="10">
        <v>0</v>
      </c>
      <c r="AE7" s="10"/>
      <c r="AF7" s="10"/>
      <c r="AG7" s="10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</row>
    <row r="8" spans="1:55">
      <c r="A8" s="11" t="s">
        <v>21</v>
      </c>
      <c r="B8" s="11" t="s">
        <v>21</v>
      </c>
      <c r="C8" s="12" t="e">
        <f t="shared" ref="C8:M8" si="0">(C4+C5+C6+C7)/C3*1000</f>
        <v>#DIV/0!</v>
      </c>
      <c r="D8" s="12" t="e">
        <f t="shared" si="0"/>
        <v>#DIV/0!</v>
      </c>
      <c r="E8" s="12" t="e">
        <f t="shared" si="0"/>
        <v>#DIV/0!</v>
      </c>
      <c r="F8" s="12" t="e">
        <f t="shared" si="0"/>
        <v>#DIV/0!</v>
      </c>
      <c r="G8" s="12" t="e">
        <f t="shared" si="0"/>
        <v>#DIV/0!</v>
      </c>
      <c r="H8" s="12" t="e">
        <f t="shared" si="0"/>
        <v>#DIV/0!</v>
      </c>
      <c r="I8" s="19" t="e">
        <f t="shared" si="0"/>
        <v>#DIV/0!</v>
      </c>
      <c r="J8" s="12" t="e">
        <f t="shared" si="0"/>
        <v>#DIV/0!</v>
      </c>
      <c r="K8" s="12" t="e">
        <f t="shared" si="0"/>
        <v>#DIV/0!</v>
      </c>
      <c r="L8" s="12" t="e">
        <f t="shared" si="0"/>
        <v>#DIV/0!</v>
      </c>
      <c r="M8" s="12" t="e">
        <f t="shared" si="0"/>
        <v>#DIV/0!</v>
      </c>
      <c r="N8" s="12"/>
      <c r="O8" s="12" t="e">
        <f t="shared" ref="O8:AX8" si="1">(O4+O5+O6+O7)/O3*1000</f>
        <v>#DIV/0!</v>
      </c>
      <c r="P8" s="12" t="e">
        <f t="shared" si="1"/>
        <v>#DIV/0!</v>
      </c>
      <c r="Q8" s="12" t="e">
        <f t="shared" si="1"/>
        <v>#DIV/0!</v>
      </c>
      <c r="R8" s="12" t="e">
        <f t="shared" si="1"/>
        <v>#DIV/0!</v>
      </c>
      <c r="S8" s="12" t="e">
        <f t="shared" si="1"/>
        <v>#DIV/0!</v>
      </c>
      <c r="T8" s="12" t="e">
        <f t="shared" si="1"/>
        <v>#DIV/0!</v>
      </c>
      <c r="U8" s="12">
        <f t="shared" si="1"/>
        <v>65.557729941291583</v>
      </c>
      <c r="V8" s="12">
        <f t="shared" si="1"/>
        <v>68.093385214007782</v>
      </c>
      <c r="W8" s="12">
        <f t="shared" si="1"/>
        <v>68.544600938967136</v>
      </c>
      <c r="X8" s="12" t="e">
        <f t="shared" si="1"/>
        <v>#DIV/0!</v>
      </c>
      <c r="Y8" s="12" t="e">
        <f t="shared" si="1"/>
        <v>#DIV/0!</v>
      </c>
      <c r="Z8" s="12" t="e">
        <f t="shared" si="1"/>
        <v>#DIV/0!</v>
      </c>
      <c r="AA8" s="12" t="e">
        <f t="shared" si="1"/>
        <v>#DIV/0!</v>
      </c>
      <c r="AB8" s="12">
        <f t="shared" si="1"/>
        <v>53.242981606969991</v>
      </c>
      <c r="AC8" s="12">
        <f t="shared" si="1"/>
        <v>41.136141038197842</v>
      </c>
      <c r="AD8" s="12">
        <f t="shared" si="1"/>
        <v>53.658536585365852</v>
      </c>
      <c r="AE8" s="12" t="e">
        <f t="shared" si="1"/>
        <v>#DIV/0!</v>
      </c>
      <c r="AF8" s="12" t="e">
        <f t="shared" si="1"/>
        <v>#DIV/0!</v>
      </c>
      <c r="AG8" s="12" t="e">
        <f t="shared" si="1"/>
        <v>#DIV/0!</v>
      </c>
      <c r="AH8" s="19" t="e">
        <f t="shared" si="1"/>
        <v>#DIV/0!</v>
      </c>
      <c r="AI8" s="19">
        <f t="shared" si="1"/>
        <v>50</v>
      </c>
      <c r="AJ8" s="19">
        <f t="shared" si="1"/>
        <v>31.458531935176357</v>
      </c>
      <c r="AK8" s="19">
        <f t="shared" si="1"/>
        <v>27.153558052434459</v>
      </c>
      <c r="AL8" s="19">
        <f t="shared" si="1"/>
        <v>27.358490566037737</v>
      </c>
      <c r="AM8" s="19" t="e">
        <f t="shared" si="1"/>
        <v>#DIV/0!</v>
      </c>
      <c r="AN8" s="19" t="e">
        <f t="shared" si="1"/>
        <v>#DIV/0!</v>
      </c>
      <c r="AO8" s="19" t="e">
        <f t="shared" si="1"/>
        <v>#DIV/0!</v>
      </c>
      <c r="AP8" s="19" t="e">
        <f t="shared" si="1"/>
        <v>#DIV/0!</v>
      </c>
      <c r="AQ8" s="19" t="e">
        <f t="shared" si="1"/>
        <v>#DIV/0!</v>
      </c>
      <c r="AR8" s="12" t="e">
        <f t="shared" si="1"/>
        <v>#DIV/0!</v>
      </c>
      <c r="AS8" s="12" t="e">
        <f t="shared" si="1"/>
        <v>#DIV/0!</v>
      </c>
      <c r="AT8" s="12" t="e">
        <f t="shared" si="1"/>
        <v>#DIV/0!</v>
      </c>
      <c r="AU8" s="12" t="e">
        <f t="shared" si="1"/>
        <v>#DIV/0!</v>
      </c>
      <c r="AV8" s="12" t="e">
        <f t="shared" si="1"/>
        <v>#DIV/0!</v>
      </c>
      <c r="AW8" s="12" t="e">
        <f t="shared" si="1"/>
        <v>#DIV/0!</v>
      </c>
      <c r="AX8" s="12" t="e">
        <f t="shared" si="1"/>
        <v>#DIV/0!</v>
      </c>
      <c r="AY8" s="7"/>
      <c r="AZ8" s="7"/>
      <c r="BA8" s="7"/>
      <c r="BB8" s="7"/>
      <c r="BC8" s="7"/>
    </row>
    <row r="9" spans="1:55">
      <c r="A9" s="13" t="s">
        <v>22</v>
      </c>
      <c r="B9" s="13" t="s">
        <v>22</v>
      </c>
      <c r="C9" s="12" t="e">
        <f t="shared" ref="C9:M9" si="2">(C4*1+C5*2+C6*3+C7*4)/C3*1000</f>
        <v>#DIV/0!</v>
      </c>
      <c r="D9" s="12" t="e">
        <f t="shared" si="2"/>
        <v>#DIV/0!</v>
      </c>
      <c r="E9" s="12" t="e">
        <f t="shared" si="2"/>
        <v>#DIV/0!</v>
      </c>
      <c r="F9" s="12" t="e">
        <f t="shared" si="2"/>
        <v>#DIV/0!</v>
      </c>
      <c r="G9" s="12" t="e">
        <f t="shared" si="2"/>
        <v>#DIV/0!</v>
      </c>
      <c r="H9" s="12" t="e">
        <f t="shared" si="2"/>
        <v>#DIV/0!</v>
      </c>
      <c r="I9" s="19" t="e">
        <f t="shared" si="2"/>
        <v>#DIV/0!</v>
      </c>
      <c r="J9" s="12" t="e">
        <f t="shared" si="2"/>
        <v>#DIV/0!</v>
      </c>
      <c r="K9" s="12" t="e">
        <f t="shared" si="2"/>
        <v>#DIV/0!</v>
      </c>
      <c r="L9" s="12" t="e">
        <f t="shared" si="2"/>
        <v>#DIV/0!</v>
      </c>
      <c r="M9" s="12" t="e">
        <f t="shared" si="2"/>
        <v>#DIV/0!</v>
      </c>
      <c r="N9" s="12"/>
      <c r="O9" s="12" t="e">
        <f t="shared" ref="O9:AX9" si="3">(O4*1+O5*2+O6*3+O7*4)/O3*1000</f>
        <v>#DIV/0!</v>
      </c>
      <c r="P9" s="12" t="e">
        <f t="shared" si="3"/>
        <v>#DIV/0!</v>
      </c>
      <c r="Q9" s="12" t="e">
        <f t="shared" si="3"/>
        <v>#DIV/0!</v>
      </c>
      <c r="R9" s="12" t="e">
        <f t="shared" si="3"/>
        <v>#DIV/0!</v>
      </c>
      <c r="S9" s="12" t="e">
        <f t="shared" si="3"/>
        <v>#DIV/0!</v>
      </c>
      <c r="T9" s="12" t="e">
        <f t="shared" si="3"/>
        <v>#DIV/0!</v>
      </c>
      <c r="U9" s="12">
        <f t="shared" si="3"/>
        <v>77.299412915851264</v>
      </c>
      <c r="V9" s="12">
        <f t="shared" si="3"/>
        <v>76.848249027237358</v>
      </c>
      <c r="W9" s="12">
        <f t="shared" si="3"/>
        <v>84.507042253521121</v>
      </c>
      <c r="X9" s="12" t="e">
        <f t="shared" si="3"/>
        <v>#DIV/0!</v>
      </c>
      <c r="Y9" s="12" t="e">
        <f t="shared" si="3"/>
        <v>#DIV/0!</v>
      </c>
      <c r="Z9" s="12" t="e">
        <f t="shared" si="3"/>
        <v>#DIV/0!</v>
      </c>
      <c r="AA9" s="12" t="e">
        <f t="shared" si="3"/>
        <v>#DIV/0!</v>
      </c>
      <c r="AB9" s="12">
        <f t="shared" si="3"/>
        <v>55.179090029041625</v>
      </c>
      <c r="AC9" s="12">
        <f t="shared" si="3"/>
        <v>44.07443682664055</v>
      </c>
      <c r="AD9" s="12">
        <f t="shared" si="3"/>
        <v>59.512195121951216</v>
      </c>
      <c r="AE9" s="12" t="e">
        <f t="shared" si="3"/>
        <v>#DIV/0!</v>
      </c>
      <c r="AF9" s="12" t="e">
        <f t="shared" si="3"/>
        <v>#DIV/0!</v>
      </c>
      <c r="AG9" s="12" t="e">
        <f t="shared" si="3"/>
        <v>#DIV/0!</v>
      </c>
      <c r="AH9" s="19" t="e">
        <f t="shared" si="3"/>
        <v>#DIV/0!</v>
      </c>
      <c r="AI9" s="19">
        <f t="shared" si="3"/>
        <v>53.921568627450981</v>
      </c>
      <c r="AJ9" s="19">
        <f t="shared" si="3"/>
        <v>34.318398474737847</v>
      </c>
      <c r="AK9" s="19">
        <f t="shared" si="3"/>
        <v>29.026217228464422</v>
      </c>
      <c r="AL9" s="19">
        <f t="shared" si="3"/>
        <v>30.188679245283019</v>
      </c>
      <c r="AM9" s="19" t="e">
        <f t="shared" si="3"/>
        <v>#DIV/0!</v>
      </c>
      <c r="AN9" s="19" t="e">
        <f t="shared" si="3"/>
        <v>#DIV/0!</v>
      </c>
      <c r="AO9" s="19" t="e">
        <f t="shared" si="3"/>
        <v>#DIV/0!</v>
      </c>
      <c r="AP9" s="19" t="e">
        <f t="shared" si="3"/>
        <v>#DIV/0!</v>
      </c>
      <c r="AQ9" s="19" t="e">
        <f t="shared" si="3"/>
        <v>#DIV/0!</v>
      </c>
      <c r="AR9" s="12" t="e">
        <f t="shared" si="3"/>
        <v>#DIV/0!</v>
      </c>
      <c r="AS9" s="12" t="e">
        <f t="shared" si="3"/>
        <v>#DIV/0!</v>
      </c>
      <c r="AT9" s="12" t="e">
        <f t="shared" si="3"/>
        <v>#DIV/0!</v>
      </c>
      <c r="AU9" s="12" t="e">
        <f t="shared" si="3"/>
        <v>#DIV/0!</v>
      </c>
      <c r="AV9" s="12" t="e">
        <f t="shared" si="3"/>
        <v>#DIV/0!</v>
      </c>
      <c r="AW9" s="12" t="e">
        <f t="shared" si="3"/>
        <v>#DIV/0!</v>
      </c>
      <c r="AX9" s="12" t="e">
        <f t="shared" si="3"/>
        <v>#DIV/0!</v>
      </c>
      <c r="AY9" s="7"/>
      <c r="AZ9" s="7"/>
      <c r="BA9" s="7"/>
      <c r="BB9" s="7"/>
      <c r="BC9" s="7"/>
    </row>
    <row r="10" spans="1:5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5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</row>
    <row r="12" spans="1:5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1:5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</row>
    <row r="14" spans="1:5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5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</row>
    <row r="16" spans="1:5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</row>
    <row r="17" spans="1:5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9">
        <v>41.501976284584998</v>
      </c>
      <c r="N17" s="9">
        <v>21.739130434782599</v>
      </c>
      <c r="O17" s="9">
        <v>5.9288537549407101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</row>
    <row r="18" spans="1:5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9">
        <v>49.407114624505901</v>
      </c>
      <c r="N18" s="9">
        <v>11.857707509881401</v>
      </c>
      <c r="O18" s="9">
        <v>5.9288537549407101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</row>
    <row r="19" spans="1:5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9">
        <v>27.027027027027</v>
      </c>
      <c r="N19" s="9">
        <v>11.583011583011601</v>
      </c>
      <c r="O19" s="9">
        <v>7.7220077220077199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</row>
    <row r="20" spans="1:5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9">
        <v>35.381750465549302</v>
      </c>
      <c r="N20" s="9">
        <v>5.5865921787709496</v>
      </c>
      <c r="O20" s="9">
        <v>9.3109869646182499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</row>
    <row r="21" spans="1:5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9">
        <v>24.482109227871899</v>
      </c>
      <c r="N21" s="9">
        <v>9.41619585687382</v>
      </c>
      <c r="O21" s="9">
        <v>7.5329566854990597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</row>
    <row r="22" spans="1:5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</row>
    <row r="23" spans="1:5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</row>
    <row r="24" spans="1:5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</row>
    <row r="25" spans="1:5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9">
        <v>2.9154518950437298</v>
      </c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</row>
    <row r="26" spans="1:5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9">
        <v>3.78429517502365</v>
      </c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</row>
    <row r="27" spans="1:5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9">
        <v>1.7714791851195699</v>
      </c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</row>
    <row r="28" spans="1:5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9">
        <v>65.557729941291598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9" t="e">
        <v>#DIV/0!</v>
      </c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</row>
    <row r="29" spans="1:5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9">
        <v>68.093385214007796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9" t="e">
        <v>#DIV/0!</v>
      </c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</row>
    <row r="30" spans="1:5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9">
        <v>68.544600938967093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9" t="e">
        <v>#DIV/0!</v>
      </c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</row>
    <row r="31" spans="1:5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9">
        <v>42.065009560229399</v>
      </c>
      <c r="N31" s="9">
        <v>15.296367112810699</v>
      </c>
      <c r="O31" s="9">
        <v>3.8240917782026802</v>
      </c>
      <c r="P31" s="7"/>
      <c r="Q31" s="7"/>
      <c r="R31" s="7"/>
      <c r="S31" s="7"/>
      <c r="T31" s="7"/>
      <c r="U31" s="7"/>
      <c r="V31" s="7"/>
      <c r="W31" s="9" t="e">
        <v>#DIV/0!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9" t="e">
        <v>#DIV/0!</v>
      </c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</row>
    <row r="32" spans="1:5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9">
        <v>44.230769230769198</v>
      </c>
      <c r="N32" s="9">
        <v>15.384615384615399</v>
      </c>
      <c r="O32" s="9">
        <v>11.538461538461499</v>
      </c>
      <c r="P32" s="7"/>
      <c r="Q32" s="7"/>
      <c r="R32" s="7"/>
      <c r="S32" s="7"/>
      <c r="T32" s="7"/>
      <c r="U32" s="7"/>
      <c r="V32" s="7"/>
      <c r="W32" s="9" t="e">
        <v>#DIV/0!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9">
        <v>0.85984522785898498</v>
      </c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</row>
    <row r="33" spans="1:5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9">
        <v>35.15625</v>
      </c>
      <c r="N33" s="9">
        <v>21.484375</v>
      </c>
      <c r="O33" s="9">
        <v>9.765625</v>
      </c>
      <c r="P33" s="7"/>
      <c r="Q33" s="7"/>
      <c r="R33" s="7"/>
      <c r="S33" s="7"/>
      <c r="T33" s="7"/>
      <c r="U33" s="7"/>
      <c r="V33" s="7"/>
      <c r="W33" s="9" t="e">
        <v>#DIV/0!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9">
        <v>0.98328416912487704</v>
      </c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</row>
    <row r="34" spans="1:5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9">
        <v>44.747081712062297</v>
      </c>
      <c r="N34" s="9">
        <v>7.7821011673151697</v>
      </c>
      <c r="O34" s="9">
        <v>13.6186770428016</v>
      </c>
      <c r="P34" s="7"/>
      <c r="Q34" s="7"/>
      <c r="R34" s="7"/>
      <c r="S34" s="7"/>
      <c r="T34" s="7"/>
      <c r="U34" s="7"/>
      <c r="V34" s="7"/>
      <c r="W34" s="9" t="e">
        <v>#DIV/0!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9">
        <v>1.9646365422396901</v>
      </c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</row>
    <row r="35" spans="1:5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9">
        <v>48.543689320388303</v>
      </c>
      <c r="N35" s="9">
        <v>9.7087378640776691</v>
      </c>
      <c r="O35" s="9">
        <v>5.8252427184466002</v>
      </c>
      <c r="P35" s="7"/>
      <c r="Q35" s="7"/>
      <c r="R35" s="7"/>
      <c r="S35" s="7"/>
      <c r="T35" s="7"/>
      <c r="U35" s="7"/>
      <c r="V35" s="7"/>
      <c r="W35" s="9">
        <v>53.242981606969998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9" t="e">
        <v>#DIV/0!</v>
      </c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</row>
    <row r="36" spans="1:5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9">
        <v>41.136141038197799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</row>
    <row r="37" spans="1:5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9">
        <v>53.658536585365901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9">
        <v>0.99009900990098998</v>
      </c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</row>
    <row r="38" spans="1:5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9" t="e">
        <v>#DIV/0!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9">
        <v>0.93196644920782801</v>
      </c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</row>
    <row r="39" spans="1:5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9" t="e">
        <v>#DIV/0!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9">
        <v>1.9607843137254899</v>
      </c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</row>
    <row r="40" spans="1:5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9" t="e">
        <v>#DIV/0!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9" t="e">
        <v>#DIV/0!</v>
      </c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</row>
    <row r="41" spans="1:5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9" t="e">
        <v>#DIV/0!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9" t="e">
        <v>#DIV/0!</v>
      </c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</row>
    <row r="42" spans="1:5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9">
        <v>50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9" t="e">
        <v>#DIV/0!</v>
      </c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</row>
    <row r="43" spans="1:5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9">
        <v>31.458531935176399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9">
        <v>32.588454376163902</v>
      </c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</row>
    <row r="44" spans="1:5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9">
        <v>27.153558052434501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9">
        <v>36.346691519105299</v>
      </c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</row>
    <row r="45" spans="1:5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9">
        <v>27.358490566037698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9">
        <v>47.619047619047599</v>
      </c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</row>
    <row r="46" spans="1:5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9">
        <v>29.356060606060598</v>
      </c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</row>
    <row r="47" spans="1:5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9" t="e">
        <v>#DIV/0!</v>
      </c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</row>
    <row r="48" spans="1:5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9" t="e">
        <v>#DIV/0!</v>
      </c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</row>
    <row r="49" spans="1:5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9" t="e">
        <v>#DIV/0!</v>
      </c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</row>
    <row r="50" spans="1:5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9">
        <v>23.255813953488399</v>
      </c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</row>
    <row r="51" spans="1:5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9">
        <v>19.480519480519501</v>
      </c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</row>
    <row r="52" spans="1:5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9">
        <v>11.5052732502397</v>
      </c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</row>
    <row r="53" spans="1:5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9">
        <v>17.458777885547999</v>
      </c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</row>
    <row r="54" spans="1:5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9" t="e">
        <v>#DIV/0!</v>
      </c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</row>
    <row r="55" spans="1:5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9" t="e">
        <v>#DIV/0!</v>
      </c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</row>
    <row r="56" spans="1:5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9" t="e">
        <v>#DIV/0!</v>
      </c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</row>
    <row r="57" spans="1:5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9">
        <v>15.1515151515152</v>
      </c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</row>
    <row r="58" spans="1:5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9">
        <v>10.516252390057399</v>
      </c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</row>
    <row r="59" spans="1:5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9">
        <v>14.5631067961165</v>
      </c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</row>
    <row r="60" spans="1:5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9">
        <v>15.370705244123</v>
      </c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</row>
    <row r="61" spans="1:5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</row>
    <row r="62" spans="1:5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</row>
    <row r="63" spans="1:5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</row>
    <row r="64" spans="1:5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</row>
    <row r="65" spans="1:5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</row>
    <row r="66" spans="1:5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</row>
    <row r="67" spans="1:5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</row>
    <row r="68" spans="1:5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1:5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1:5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1:5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</row>
    <row r="72" spans="1:5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</row>
    <row r="73" spans="1:5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</row>
    <row r="74" spans="1:5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</row>
    <row r="75" spans="1:5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</row>
    <row r="76" spans="1:5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</row>
    <row r="77" spans="1:5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</row>
    <row r="78" spans="1:5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</row>
    <row r="79" spans="1:5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</row>
    <row r="80" spans="1:5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</row>
    <row r="81" spans="1:5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</row>
    <row r="82" spans="1:5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</row>
    <row r="83" spans="1:5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</row>
    <row r="84" spans="1:5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</row>
    <row r="85" spans="1:5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1:5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1:5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</row>
    <row r="88" spans="1:5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</row>
    <row r="89" spans="1:5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</row>
    <row r="90" spans="1:5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</row>
    <row r="91" spans="1:5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</row>
    <row r="92" spans="1:5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</row>
    <row r="93" spans="1:5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1:5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1:5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</row>
    <row r="96" spans="1:5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</row>
    <row r="97" spans="1:5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1:5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</row>
    <row r="99" spans="1:5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</row>
    <row r="100" spans="1:5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</row>
    <row r="101" spans="1:5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</row>
    <row r="102" spans="1:5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</row>
    <row r="103" spans="1:5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</row>
    <row r="104" spans="1:5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</row>
    <row r="105" spans="1:5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</row>
    <row r="106" spans="1:5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</row>
    <row r="107" spans="1:5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</row>
    <row r="108" spans="1:5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</row>
    <row r="109" spans="1:5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</row>
    <row r="110" spans="1:5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</row>
    <row r="111" spans="1:5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</row>
    <row r="112" spans="1:5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</row>
    <row r="113" spans="1:5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</row>
    <row r="114" spans="1:5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</row>
    <row r="115" spans="1:5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</row>
    <row r="116" spans="1:5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</row>
    <row r="117" spans="1:5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</row>
    <row r="118" spans="1:5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</row>
    <row r="119" spans="1:5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</row>
    <row r="120" spans="1:5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</row>
    <row r="121" spans="1:5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</row>
    <row r="122" spans="1:5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</row>
    <row r="123" spans="1:5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</row>
    <row r="124" spans="1:5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</row>
    <row r="125" spans="1:5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</row>
    <row r="126" spans="1:5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</row>
    <row r="127" spans="1:5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</row>
    <row r="128" spans="1:5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</row>
    <row r="129" spans="1:5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</row>
    <row r="130" spans="1:5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</row>
    <row r="131" spans="1:5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</row>
    <row r="132" spans="1:5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</row>
    <row r="133" spans="1:5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</row>
    <row r="134" spans="1:5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</row>
    <row r="135" spans="1:5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</row>
    <row r="136" spans="1:5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</row>
    <row r="137" spans="1:5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</row>
    <row r="138" spans="1:5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</row>
    <row r="139" spans="1:5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</row>
    <row r="140" spans="1:5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</row>
    <row r="141" spans="1:5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</row>
    <row r="142" spans="1:5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</row>
    <row r="143" spans="1:5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</row>
    <row r="144" spans="1:5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</row>
    <row r="145" spans="1:5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</row>
    <row r="146" spans="1:5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</row>
    <row r="147" spans="1:5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</row>
    <row r="148" spans="1:5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</row>
    <row r="149" spans="1:5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</row>
    <row r="150" spans="1:5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</row>
    <row r="151" spans="1:5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</row>
    <row r="152" spans="1:5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</row>
    <row r="153" spans="1:5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</row>
    <row r="154" spans="1:5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</row>
    <row r="155" spans="1:5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</row>
    <row r="156" spans="1:5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</row>
    <row r="157" spans="1:5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</row>
    <row r="158" spans="1:5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</row>
    <row r="159" spans="1:5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</row>
    <row r="160" spans="1:5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</row>
    <row r="161" spans="1:5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</row>
    <row r="162" spans="1:5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</row>
    <row r="163" spans="1:5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</row>
    <row r="164" spans="1:5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</row>
    <row r="165" spans="1:5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</row>
    <row r="166" spans="1:5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</row>
    <row r="167" spans="1:5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</row>
    <row r="168" spans="1:5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</row>
    <row r="169" spans="1:5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</row>
    <row r="170" spans="1:5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</row>
    <row r="171" spans="1:5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</row>
    <row r="172" spans="1:5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</row>
    <row r="173" spans="1:5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</row>
    <row r="174" spans="1:5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</row>
    <row r="175" spans="1:5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</row>
    <row r="176" spans="1:5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</row>
    <row r="177" spans="1:5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</row>
    <row r="178" spans="1:5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</row>
    <row r="179" spans="1:5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</row>
    <row r="180" spans="1:5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</row>
    <row r="181" spans="1:5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</row>
    <row r="182" spans="1:5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</row>
    <row r="183" spans="1:5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</row>
    <row r="184" spans="1:5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</row>
    <row r="185" spans="1:5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</row>
    <row r="186" spans="1:5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</row>
    <row r="187" spans="1:5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</row>
    <row r="188" spans="1:5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</row>
    <row r="189" spans="1:5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</row>
    <row r="190" spans="1:5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</row>
    <row r="191" spans="1:5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</row>
    <row r="192" spans="1:5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</row>
    <row r="193" spans="1:5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</row>
    <row r="194" spans="1:5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</row>
    <row r="195" spans="1:5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</row>
    <row r="196" spans="1:5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</row>
    <row r="197" spans="1:5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</row>
    <row r="198" spans="1:5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</row>
    <row r="199" spans="1:5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</row>
    <row r="200" spans="1:5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post</vt:lpstr>
      <vt:lpstr>co-</vt:lpstr>
      <vt:lpstr>pre-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</cp:lastModifiedBy>
  <dcterms:created xsi:type="dcterms:W3CDTF">2006-09-13T03:21:00Z</dcterms:created>
  <dcterms:modified xsi:type="dcterms:W3CDTF">2021-08-19T11:47:26Z</dcterms:modified>
</cp:coreProperties>
</file>