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李慧颖实验\最终数据\投稿\修改稿\"/>
    </mc:Choice>
  </mc:AlternateContent>
  <bookViews>
    <workbookView xWindow="8360" yWindow="2140" windowWidth="11380" windowHeight="11300"/>
  </bookViews>
  <sheets>
    <sheet name="Raw data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3" i="2" l="1"/>
  <c r="BC4" i="2"/>
  <c r="BC5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9" i="2"/>
  <c r="BC21" i="2"/>
  <c r="BC22" i="2"/>
  <c r="BC23" i="2"/>
  <c r="BC26" i="2"/>
  <c r="BC27" i="2"/>
  <c r="BC28" i="2"/>
  <c r="BC29" i="2"/>
  <c r="BC30" i="2"/>
  <c r="BC2" i="2"/>
  <c r="BB3" i="2"/>
  <c r="BB4" i="2"/>
  <c r="BB5" i="2"/>
  <c r="BB6" i="2"/>
  <c r="BB7" i="2"/>
  <c r="BB8" i="2"/>
  <c r="BB9" i="2"/>
  <c r="BB10" i="2"/>
  <c r="BB11" i="2"/>
  <c r="BB12" i="2"/>
  <c r="BB13" i="2"/>
  <c r="BB14" i="2"/>
  <c r="BB15" i="2"/>
  <c r="BB16" i="2"/>
  <c r="BB17" i="2"/>
  <c r="BB19" i="2"/>
  <c r="BB21" i="2"/>
  <c r="BB22" i="2"/>
  <c r="BB23" i="2"/>
  <c r="BB26" i="2"/>
  <c r="BB27" i="2"/>
  <c r="BB28" i="2"/>
  <c r="BB29" i="2"/>
  <c r="BB30" i="2"/>
  <c r="BB2" i="2"/>
  <c r="Y30" i="2" l="1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4" i="2"/>
  <c r="Y5" i="2"/>
  <c r="Y6" i="2"/>
  <c r="Y7" i="2"/>
</calcChain>
</file>

<file path=xl/sharedStrings.xml><?xml version="1.0" encoding="utf-8"?>
<sst xmlns="http://schemas.openxmlformats.org/spreadsheetml/2006/main" count="92" uniqueCount="67">
  <si>
    <t>HOMA-IR</t>
    <phoneticPr fontId="1" type="noConversion"/>
  </si>
  <si>
    <t>TNF-α</t>
    <phoneticPr fontId="1" type="noConversion"/>
  </si>
  <si>
    <t>TG</t>
    <phoneticPr fontId="1" type="noConversion"/>
  </si>
  <si>
    <t>TC</t>
    <phoneticPr fontId="1" type="noConversion"/>
  </si>
  <si>
    <t>LDL-C</t>
  </si>
  <si>
    <t>HDL-C</t>
    <phoneticPr fontId="1" type="noConversion"/>
  </si>
  <si>
    <t>IL-6</t>
    <phoneticPr fontId="1" type="noConversion"/>
  </si>
  <si>
    <t>IL-10</t>
    <phoneticPr fontId="1" type="noConversion"/>
  </si>
  <si>
    <t xml:space="preserve">C14:0 </t>
    <phoneticPr fontId="1" type="noConversion"/>
  </si>
  <si>
    <t xml:space="preserve"> C15:0 </t>
    <phoneticPr fontId="1" type="noConversion"/>
  </si>
  <si>
    <t xml:space="preserve"> C16:0 </t>
    <phoneticPr fontId="1" type="noConversion"/>
  </si>
  <si>
    <t xml:space="preserve"> C17:0 </t>
    <phoneticPr fontId="1" type="noConversion"/>
  </si>
  <si>
    <t xml:space="preserve"> C20:0 </t>
    <phoneticPr fontId="1" type="noConversion"/>
  </si>
  <si>
    <t>Total n-3 PUFA</t>
    <phoneticPr fontId="1" type="noConversion"/>
  </si>
  <si>
    <t>Total n-6 PUFA</t>
    <phoneticPr fontId="1" type="noConversion"/>
  </si>
  <si>
    <t>OGTT0</t>
    <phoneticPr fontId="1" type="noConversion"/>
  </si>
  <si>
    <t>OGTT15</t>
    <phoneticPr fontId="1" type="noConversion"/>
  </si>
  <si>
    <t>OGTT30</t>
    <phoneticPr fontId="1" type="noConversion"/>
  </si>
  <si>
    <t>OGTT60</t>
    <phoneticPr fontId="1" type="noConversion"/>
  </si>
  <si>
    <t>OGTT90</t>
    <phoneticPr fontId="1" type="noConversion"/>
  </si>
  <si>
    <t>ITT0</t>
    <phoneticPr fontId="1" type="noConversion"/>
  </si>
  <si>
    <t>ITT30</t>
    <phoneticPr fontId="1" type="noConversion"/>
  </si>
  <si>
    <t>ITT60</t>
    <phoneticPr fontId="1" type="noConversion"/>
  </si>
  <si>
    <t>ITT90</t>
    <phoneticPr fontId="1" type="noConversion"/>
  </si>
  <si>
    <t>ITT120</t>
    <phoneticPr fontId="1" type="noConversion"/>
  </si>
  <si>
    <t>Total n-6 PUFA/Total n-3 PUFA</t>
    <phoneticPr fontId="1" type="noConversion"/>
  </si>
  <si>
    <t>Total PUFA</t>
    <phoneticPr fontId="1" type="noConversion"/>
  </si>
  <si>
    <t>OGTT-AUC</t>
    <phoneticPr fontId="1" type="noConversion"/>
  </si>
  <si>
    <t>ITT-AUC</t>
    <phoneticPr fontId="1" type="noConversion"/>
  </si>
  <si>
    <t xml:space="preserve">Insulin </t>
    <phoneticPr fontId="1" type="noConversion"/>
  </si>
  <si>
    <t>FBG</t>
    <phoneticPr fontId="1" type="noConversion"/>
  </si>
  <si>
    <t>HbA1c</t>
    <phoneticPr fontId="1" type="noConversion"/>
  </si>
  <si>
    <t xml:space="preserve"> C18:3n-3 </t>
    <phoneticPr fontId="1" type="noConversion"/>
  </si>
  <si>
    <t xml:space="preserve"> C20:3n-6 </t>
    <phoneticPr fontId="1" type="noConversion"/>
  </si>
  <si>
    <t xml:space="preserve"> C20:5n-3</t>
    <phoneticPr fontId="1" type="noConversion"/>
  </si>
  <si>
    <t xml:space="preserve"> C22:5n-3 </t>
    <phoneticPr fontId="1" type="noConversion"/>
  </si>
  <si>
    <t xml:space="preserve"> C22:6n-3</t>
    <phoneticPr fontId="1" type="noConversion"/>
  </si>
  <si>
    <t xml:space="preserve">C16:1n-7 </t>
    <phoneticPr fontId="1" type="noConversion"/>
  </si>
  <si>
    <t xml:space="preserve"> C18:0</t>
    <phoneticPr fontId="1" type="noConversion"/>
  </si>
  <si>
    <t xml:space="preserve"> C18:1n-9</t>
    <phoneticPr fontId="1" type="noConversion"/>
  </si>
  <si>
    <t xml:space="preserve"> C18:2n-6</t>
    <phoneticPr fontId="1" type="noConversion"/>
  </si>
  <si>
    <t xml:space="preserve"> C20:1n-9 </t>
    <phoneticPr fontId="1" type="noConversion"/>
  </si>
  <si>
    <t xml:space="preserve"> C20:2n-6 </t>
    <phoneticPr fontId="1" type="noConversion"/>
  </si>
  <si>
    <t>C20:4n-6</t>
    <phoneticPr fontId="1" type="noConversion"/>
  </si>
  <si>
    <t xml:space="preserve">C22:1n-9 </t>
    <phoneticPr fontId="1" type="noConversion"/>
  </si>
  <si>
    <t>HFHS+CO</t>
    <phoneticPr fontId="1" type="noConversion"/>
  </si>
  <si>
    <t>HFHS+FO</t>
    <phoneticPr fontId="1" type="noConversion"/>
  </si>
  <si>
    <t>HFHS+MO</t>
    <phoneticPr fontId="1" type="noConversion"/>
  </si>
  <si>
    <t>Normal diet+CO</t>
    <phoneticPr fontId="1" type="noConversion"/>
  </si>
  <si>
    <t xml:space="preserve">Sphingosine </t>
    <phoneticPr fontId="1" type="noConversion"/>
  </si>
  <si>
    <t>Sphinganine</t>
    <phoneticPr fontId="1" type="noConversion"/>
  </si>
  <si>
    <t>Sphingonine 1-phosphate</t>
    <phoneticPr fontId="1" type="noConversion"/>
  </si>
  <si>
    <t>Sphinganine 1-phosphate</t>
    <phoneticPr fontId="1" type="noConversion"/>
  </si>
  <si>
    <t>Group</t>
    <phoneticPr fontId="1" type="noConversion"/>
  </si>
  <si>
    <t>Name of group</t>
    <phoneticPr fontId="1" type="noConversion"/>
  </si>
  <si>
    <t>Body weight E0.5d</t>
    <phoneticPr fontId="1" type="noConversion"/>
  </si>
  <si>
    <t>Body weight E3.5d</t>
    <phoneticPr fontId="1" type="noConversion"/>
  </si>
  <si>
    <t>Body weight E6.5d</t>
    <phoneticPr fontId="1" type="noConversion"/>
  </si>
  <si>
    <t>Body weight E9.5d</t>
    <phoneticPr fontId="1" type="noConversion"/>
  </si>
  <si>
    <t>Body weight E12.5d</t>
    <phoneticPr fontId="1" type="noConversion"/>
  </si>
  <si>
    <t>Body weight E15.5d</t>
    <phoneticPr fontId="1" type="noConversion"/>
  </si>
  <si>
    <t>Body weight E18.5d</t>
    <phoneticPr fontId="1" type="noConversion"/>
  </si>
  <si>
    <t>P-Akt/β actin</t>
    <phoneticPr fontId="1" type="noConversion"/>
  </si>
  <si>
    <t>Akt/β actin</t>
    <phoneticPr fontId="1" type="noConversion"/>
  </si>
  <si>
    <t>SphK1/β actin</t>
    <phoneticPr fontId="1" type="noConversion"/>
  </si>
  <si>
    <t>SphK2/β actin</t>
    <phoneticPr fontId="1" type="noConversion"/>
  </si>
  <si>
    <t xml:space="preserve">No.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</si>
</sst>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);[Red]\(0.00\)"/>
    <numFmt numFmtId="177" formatCode="0_);[Red]\(0\)"/>
    <numFmt numFmtId="178" formatCode="0.0000_);[Red]\(0.0000\)"/>
    <numFmt numFmtId="179" formatCode="0.000000_);[Red]\(0.000000\)"/>
    <numFmt numFmtId="180" formatCode="0.000_);[Red]\(0.000\)"/>
  </numFmts>
  <fonts count="6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77" fontId="2" fillId="0" borderId="0" xfId="0" applyNumberFormat="1" applyFont="1" applyAlignment="1">
      <alignment horizontal="left"/>
    </xf>
    <xf numFmtId="177" fontId="5" fillId="0" borderId="0" xfId="0" applyNumberFormat="1" applyFont="1" applyAlignment="1">
      <alignment horizontal="left"/>
    </xf>
    <xf numFmtId="177" fontId="4" fillId="0" borderId="0" xfId="0" applyNumberFormat="1" applyFont="1" applyAlignment="1">
      <alignment horizontal="left"/>
    </xf>
    <xf numFmtId="176" fontId="5" fillId="0" borderId="0" xfId="0" applyNumberFormat="1" applyFont="1" applyAlignment="1">
      <alignment horizontal="left"/>
    </xf>
    <xf numFmtId="180" fontId="4" fillId="0" borderId="0" xfId="0" applyNumberFormat="1" applyFont="1" applyAlignment="1">
      <alignment horizontal="left"/>
    </xf>
    <xf numFmtId="179" fontId="4" fillId="0" borderId="0" xfId="0" applyNumberFormat="1" applyFont="1" applyAlignment="1">
      <alignment horizontal="left"/>
    </xf>
    <xf numFmtId="176" fontId="4" fillId="0" borderId="0" xfId="0" applyNumberFormat="1" applyFont="1" applyAlignment="1">
      <alignment horizontal="left"/>
    </xf>
    <xf numFmtId="178" fontId="4" fillId="0" borderId="0" xfId="0" applyNumberFormat="1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0"/>
  <sheetViews>
    <sheetView tabSelected="1" zoomScale="90" zoomScaleNormal="90" workbookViewId="0">
      <pane xSplit="2" ySplit="1" topLeftCell="C8" activePane="bottomRight" state="frozen"/>
      <selection pane="topRight" activeCell="C1" sqref="C1"/>
      <selection pane="bottomLeft" activeCell="A2" sqref="A2"/>
      <selection pane="bottomRight" activeCell="D10" sqref="D10"/>
    </sheetView>
  </sheetViews>
  <sheetFormatPr defaultColWidth="8.58203125" defaultRowHeight="18.649999999999999" customHeight="1" x14ac:dyDescent="0.35"/>
  <cols>
    <col min="1" max="1" width="8.6640625" style="5" customWidth="1"/>
    <col min="2" max="2" width="15.33203125" style="9" customWidth="1"/>
    <col min="3" max="3" width="11.08203125" style="5" bestFit="1" customWidth="1"/>
    <col min="4" max="5" width="16.75" style="9" bestFit="1" customWidth="1"/>
    <col min="6" max="7" width="10.83203125" style="9" customWidth="1"/>
    <col min="8" max="8" width="12.08203125" style="9" customWidth="1"/>
    <col min="9" max="9" width="11.83203125" style="9" customWidth="1"/>
    <col min="10" max="10" width="12.08203125" style="9" customWidth="1"/>
    <col min="11" max="15" width="8.75" style="9" bestFit="1" customWidth="1"/>
    <col min="16" max="16" width="11" style="9" customWidth="1"/>
    <col min="17" max="19" width="8.75" style="9" bestFit="1" customWidth="1"/>
    <col min="20" max="20" width="7.33203125" style="9" customWidth="1"/>
    <col min="21" max="21" width="8.83203125" style="5" customWidth="1"/>
    <col min="22" max="22" width="10.33203125" style="10" customWidth="1"/>
    <col min="23" max="23" width="9.58203125" style="10" customWidth="1"/>
    <col min="24" max="24" width="7.9140625" style="9" customWidth="1"/>
    <col min="25" max="28" width="9.83203125" style="10" bestFit="1" customWidth="1"/>
    <col min="29" max="29" width="9.58203125" style="10" customWidth="1"/>
    <col min="30" max="31" width="8.75" style="10" bestFit="1" customWidth="1"/>
    <col min="32" max="33" width="8.58203125" style="5"/>
    <col min="34" max="34" width="11.83203125" style="9" customWidth="1"/>
    <col min="35" max="35" width="11.83203125" style="7" customWidth="1"/>
    <col min="36" max="51" width="11.83203125" style="9" customWidth="1"/>
    <col min="52" max="53" width="14.5" style="9" customWidth="1"/>
    <col min="54" max="54" width="14.1640625" style="7" customWidth="1"/>
    <col min="55" max="55" width="14.5" style="7" customWidth="1"/>
    <col min="56" max="56" width="12.5" style="9" customWidth="1"/>
    <col min="57" max="57" width="12" style="9" customWidth="1"/>
    <col min="58" max="58" width="21.08203125" style="9" customWidth="1"/>
    <col min="59" max="59" width="21.25" style="9" customWidth="1"/>
    <col min="60" max="63" width="9.83203125" style="9" customWidth="1"/>
    <col min="64" max="64" width="12.83203125" style="8" customWidth="1"/>
    <col min="65" max="16384" width="8.58203125" style="9"/>
  </cols>
  <sheetData>
    <row r="1" spans="1:64" s="5" customFormat="1" ht="18.649999999999999" customHeight="1" x14ac:dyDescent="0.35">
      <c r="A1" s="3" t="s">
        <v>53</v>
      </c>
      <c r="B1" s="3" t="s">
        <v>54</v>
      </c>
      <c r="C1" s="3" t="s">
        <v>66</v>
      </c>
      <c r="D1" s="5" t="s">
        <v>55</v>
      </c>
      <c r="E1" s="5" t="s">
        <v>56</v>
      </c>
      <c r="F1" s="5" t="s">
        <v>57</v>
      </c>
      <c r="G1" s="5" t="s">
        <v>58</v>
      </c>
      <c r="H1" s="5" t="s">
        <v>59</v>
      </c>
      <c r="I1" s="5" t="s">
        <v>60</v>
      </c>
      <c r="J1" s="5" t="s">
        <v>61</v>
      </c>
      <c r="K1" s="5" t="s">
        <v>15</v>
      </c>
      <c r="L1" s="5" t="s">
        <v>16</v>
      </c>
      <c r="M1" s="5" t="s">
        <v>17</v>
      </c>
      <c r="N1" s="5" t="s">
        <v>18</v>
      </c>
      <c r="O1" s="5" t="s">
        <v>19</v>
      </c>
      <c r="P1" s="5" t="s">
        <v>27</v>
      </c>
      <c r="Q1" s="5" t="s">
        <v>20</v>
      </c>
      <c r="R1" s="5" t="s">
        <v>21</v>
      </c>
      <c r="S1" s="5" t="s">
        <v>22</v>
      </c>
      <c r="T1" s="5" t="s">
        <v>23</v>
      </c>
      <c r="U1" s="5" t="s">
        <v>24</v>
      </c>
      <c r="V1" s="5" t="s">
        <v>28</v>
      </c>
      <c r="W1" s="4" t="s">
        <v>29</v>
      </c>
      <c r="X1" s="6" t="s">
        <v>30</v>
      </c>
      <c r="Y1" s="5" t="s">
        <v>0</v>
      </c>
      <c r="Z1" s="5" t="s">
        <v>31</v>
      </c>
      <c r="AA1" s="5" t="s">
        <v>6</v>
      </c>
      <c r="AB1" s="5" t="s">
        <v>7</v>
      </c>
      <c r="AC1" s="5" t="s">
        <v>1</v>
      </c>
      <c r="AD1" s="5" t="s">
        <v>2</v>
      </c>
      <c r="AE1" s="5" t="s">
        <v>3</v>
      </c>
      <c r="AF1" s="5" t="s">
        <v>4</v>
      </c>
      <c r="AG1" s="5" t="s">
        <v>5</v>
      </c>
      <c r="AH1" s="7" t="s">
        <v>8</v>
      </c>
      <c r="AI1" s="7" t="s">
        <v>9</v>
      </c>
      <c r="AJ1" s="7" t="s">
        <v>10</v>
      </c>
      <c r="AK1" s="7" t="s">
        <v>37</v>
      </c>
      <c r="AL1" s="7" t="s">
        <v>11</v>
      </c>
      <c r="AM1" s="7" t="s">
        <v>38</v>
      </c>
      <c r="AN1" s="7" t="s">
        <v>39</v>
      </c>
      <c r="AO1" s="7" t="s">
        <v>40</v>
      </c>
      <c r="AP1" s="7" t="s">
        <v>32</v>
      </c>
      <c r="AQ1" s="7" t="s">
        <v>12</v>
      </c>
      <c r="AR1" s="7" t="s">
        <v>41</v>
      </c>
      <c r="AS1" s="7" t="s">
        <v>42</v>
      </c>
      <c r="AT1" s="7" t="s">
        <v>33</v>
      </c>
      <c r="AU1" s="7" t="s">
        <v>43</v>
      </c>
      <c r="AV1" s="7" t="s">
        <v>34</v>
      </c>
      <c r="AW1" s="7" t="s">
        <v>44</v>
      </c>
      <c r="AX1" s="7" t="s">
        <v>35</v>
      </c>
      <c r="AY1" s="7" t="s">
        <v>36</v>
      </c>
      <c r="AZ1" s="7" t="s">
        <v>14</v>
      </c>
      <c r="BA1" s="7" t="s">
        <v>13</v>
      </c>
      <c r="BB1" s="7" t="s">
        <v>25</v>
      </c>
      <c r="BC1" s="7" t="s">
        <v>26</v>
      </c>
      <c r="BD1" s="5" t="s">
        <v>49</v>
      </c>
      <c r="BE1" s="5" t="s">
        <v>50</v>
      </c>
      <c r="BF1" s="5" t="s">
        <v>51</v>
      </c>
      <c r="BG1" s="5" t="s">
        <v>52</v>
      </c>
      <c r="BH1" s="5" t="s">
        <v>62</v>
      </c>
      <c r="BI1" s="5" t="s">
        <v>63</v>
      </c>
      <c r="BJ1" s="5" t="s">
        <v>64</v>
      </c>
      <c r="BK1" s="5" t="s">
        <v>65</v>
      </c>
      <c r="BL1" s="8"/>
    </row>
    <row r="2" spans="1:64" ht="18.649999999999999" customHeight="1" x14ac:dyDescent="0.35">
      <c r="A2" s="5">
        <v>1</v>
      </c>
      <c r="B2" s="9" t="s">
        <v>48</v>
      </c>
      <c r="C2" s="5">
        <v>18</v>
      </c>
      <c r="D2" s="9">
        <v>20.76</v>
      </c>
      <c r="E2" s="9">
        <v>20.65</v>
      </c>
      <c r="F2" s="9">
        <v>21.05</v>
      </c>
      <c r="G2" s="9">
        <v>21.91</v>
      </c>
      <c r="H2" s="9">
        <v>24.39</v>
      </c>
      <c r="I2" s="9">
        <v>27.28</v>
      </c>
      <c r="J2" s="9">
        <v>33.44</v>
      </c>
      <c r="K2" s="9">
        <v>10.1</v>
      </c>
      <c r="L2" s="9">
        <v>10.8</v>
      </c>
      <c r="M2" s="9">
        <v>10.8</v>
      </c>
      <c r="N2" s="9">
        <v>9.6</v>
      </c>
      <c r="O2" s="9">
        <v>9.1999999999999993</v>
      </c>
      <c r="P2" s="9">
        <v>906.75</v>
      </c>
      <c r="Q2" s="9">
        <v>3.3</v>
      </c>
      <c r="R2" s="9">
        <v>2.1</v>
      </c>
      <c r="S2" s="9">
        <v>5.2</v>
      </c>
      <c r="T2" s="9">
        <v>4.3</v>
      </c>
      <c r="U2" s="9">
        <v>5.7</v>
      </c>
      <c r="V2" s="9">
        <v>483</v>
      </c>
      <c r="W2" s="10">
        <v>28.674613999999998</v>
      </c>
      <c r="X2" s="9">
        <v>4.5500000000000007</v>
      </c>
      <c r="Y2" s="10">
        <v>5.7986441644444451</v>
      </c>
      <c r="Z2" s="10">
        <v>282.8769125</v>
      </c>
      <c r="AA2" s="10">
        <v>91.347823250000005</v>
      </c>
      <c r="AB2" s="10">
        <v>312.88249499999995</v>
      </c>
      <c r="AC2" s="10">
        <v>434.95996000000002</v>
      </c>
      <c r="AD2" s="10">
        <v>0.51671760045274462</v>
      </c>
      <c r="AE2" s="10">
        <v>1.573413294797688</v>
      </c>
      <c r="AF2" s="10">
        <v>0.53175757575757532</v>
      </c>
      <c r="AG2" s="10">
        <v>2.2888316151202743</v>
      </c>
      <c r="AH2" s="7">
        <v>0.36299999999999999</v>
      </c>
      <c r="AI2" s="7">
        <v>0.105</v>
      </c>
      <c r="AJ2" s="7">
        <v>21.631</v>
      </c>
      <c r="AK2" s="7">
        <v>0.54900000000000004</v>
      </c>
      <c r="AL2" s="7">
        <v>0.129</v>
      </c>
      <c r="AM2" s="7">
        <v>7.5780000000000003</v>
      </c>
      <c r="AN2" s="7">
        <v>18.231000000000002</v>
      </c>
      <c r="AO2" s="7">
        <v>25.154</v>
      </c>
      <c r="AP2" s="7">
        <v>0.495</v>
      </c>
      <c r="AQ2" s="7">
        <v>2E-3</v>
      </c>
      <c r="AR2" s="7">
        <v>5.0000000000000001E-3</v>
      </c>
      <c r="AS2" s="7">
        <v>0.39600000000000002</v>
      </c>
      <c r="AT2" s="7">
        <v>0.58799999999999997</v>
      </c>
      <c r="AU2" s="7">
        <v>11.526</v>
      </c>
      <c r="AV2" s="7">
        <v>0.111</v>
      </c>
      <c r="AW2" s="7">
        <v>0.442</v>
      </c>
      <c r="AX2" s="7">
        <v>0.14699999999999999</v>
      </c>
      <c r="AY2" s="7">
        <v>12.545999999999999</v>
      </c>
      <c r="AZ2" s="7">
        <v>37.664000000000001</v>
      </c>
      <c r="BA2" s="7">
        <v>13.298999999999999</v>
      </c>
      <c r="BB2" s="7">
        <f t="shared" ref="BB2:BB17" si="0">AZ2/BA2</f>
        <v>2.8320926385442515</v>
      </c>
      <c r="BC2" s="7">
        <f t="shared" ref="BC2:BC17" si="1">AZ2+BA2</f>
        <v>50.963000000000001</v>
      </c>
      <c r="BD2" s="1">
        <v>1.486904608057894</v>
      </c>
      <c r="BE2" s="1">
        <v>0.74767318097536706</v>
      </c>
      <c r="BF2" s="1">
        <v>0.20445277920024738</v>
      </c>
      <c r="BG2" s="1">
        <v>0.51393107842099428</v>
      </c>
      <c r="BH2" s="1">
        <v>0.71159920348817252</v>
      </c>
      <c r="BI2" s="1">
        <v>0.82927581518982207</v>
      </c>
      <c r="BJ2" s="1">
        <v>9.7063896272548342E-2</v>
      </c>
      <c r="BK2" s="1">
        <v>1.2388288050646268</v>
      </c>
    </row>
    <row r="3" spans="1:64" ht="18.649999999999999" customHeight="1" x14ac:dyDescent="0.35">
      <c r="A3" s="5">
        <v>1</v>
      </c>
      <c r="B3" s="9" t="s">
        <v>48</v>
      </c>
      <c r="C3" s="1">
        <v>21</v>
      </c>
      <c r="D3" s="9">
        <v>20.2</v>
      </c>
      <c r="E3" s="9">
        <v>18.899999999999999</v>
      </c>
      <c r="F3" s="9">
        <v>19.350000000000001</v>
      </c>
      <c r="G3" s="9">
        <v>20.29</v>
      </c>
      <c r="H3" s="9">
        <v>22.66</v>
      </c>
      <c r="I3" s="9">
        <v>25.36</v>
      </c>
      <c r="J3" s="9">
        <v>31</v>
      </c>
      <c r="K3" s="9">
        <v>9.4</v>
      </c>
      <c r="L3" s="9">
        <v>16.3</v>
      </c>
      <c r="M3" s="9">
        <v>14.7</v>
      </c>
      <c r="N3" s="9">
        <v>8.8000000000000007</v>
      </c>
      <c r="O3" s="9">
        <v>9.5</v>
      </c>
      <c r="P3" s="9">
        <v>1052.25</v>
      </c>
      <c r="Q3" s="9">
        <v>3.7</v>
      </c>
      <c r="R3" s="9">
        <v>2.7</v>
      </c>
      <c r="S3" s="9">
        <v>2.9</v>
      </c>
      <c r="T3" s="9">
        <v>3.4</v>
      </c>
      <c r="U3" s="9">
        <v>2.5</v>
      </c>
      <c r="V3" s="9">
        <v>363</v>
      </c>
      <c r="W3" s="10">
        <v>26.1155525</v>
      </c>
      <c r="X3" s="9">
        <v>7.8000000000000007</v>
      </c>
      <c r="Y3" s="10">
        <v>9.0533915333333344</v>
      </c>
      <c r="Z3" s="10">
        <v>327.23568749999998</v>
      </c>
      <c r="AA3" s="10">
        <v>90.719429749999989</v>
      </c>
      <c r="AB3" s="10">
        <v>302.33906249999995</v>
      </c>
      <c r="AC3" s="10">
        <v>517.29192000000012</v>
      </c>
      <c r="AD3" s="10">
        <v>0.95669496321448777</v>
      </c>
      <c r="AE3" s="10">
        <v>1.645135838150289</v>
      </c>
      <c r="AF3" s="10">
        <v>0.58890909090909083</v>
      </c>
      <c r="AG3" s="10">
        <v>2.2298969072164958</v>
      </c>
      <c r="AH3" s="7">
        <v>0.5</v>
      </c>
      <c r="AI3" s="7">
        <v>8.3000000000000004E-2</v>
      </c>
      <c r="AJ3" s="7">
        <v>20.369</v>
      </c>
      <c r="AK3" s="7">
        <v>2.222</v>
      </c>
      <c r="AL3" s="7">
        <v>0.02</v>
      </c>
      <c r="AM3" s="7">
        <v>1.1259999999999999</v>
      </c>
      <c r="AN3" s="7">
        <v>25.565999999999999</v>
      </c>
      <c r="AO3" s="7">
        <v>35.826000000000001</v>
      </c>
      <c r="AP3" s="7">
        <v>0.95099999999999996</v>
      </c>
      <c r="AQ3" s="7">
        <v>0.01</v>
      </c>
      <c r="AR3" s="7">
        <v>3.9E-2</v>
      </c>
      <c r="AS3" s="7">
        <v>0.32900000000000001</v>
      </c>
      <c r="AT3" s="7">
        <v>0.39500000000000002</v>
      </c>
      <c r="AU3" s="7">
        <v>5.7140000000000004</v>
      </c>
      <c r="AV3" s="7">
        <v>8.2000000000000003E-2</v>
      </c>
      <c r="AW3" s="7">
        <v>0.215</v>
      </c>
      <c r="AX3" s="7">
        <v>3.7999999999999999E-2</v>
      </c>
      <c r="AY3" s="7">
        <v>6.516</v>
      </c>
      <c r="AZ3" s="7">
        <v>42.264000000000003</v>
      </c>
      <c r="BA3" s="7">
        <v>7.5869999999999997</v>
      </c>
      <c r="BB3" s="7">
        <f t="shared" si="0"/>
        <v>5.5705812574139983</v>
      </c>
      <c r="BC3" s="7">
        <f t="shared" si="1"/>
        <v>49.850999999999999</v>
      </c>
      <c r="BD3" s="1"/>
      <c r="BE3" s="1"/>
      <c r="BF3" s="1"/>
      <c r="BG3" s="1"/>
      <c r="BH3" s="1"/>
      <c r="BI3" s="1"/>
      <c r="BJ3" s="1"/>
      <c r="BK3" s="1"/>
    </row>
    <row r="4" spans="1:64" ht="18.649999999999999" customHeight="1" x14ac:dyDescent="0.35">
      <c r="A4" s="5">
        <v>1</v>
      </c>
      <c r="B4" s="9" t="s">
        <v>48</v>
      </c>
      <c r="C4" s="5">
        <v>19</v>
      </c>
      <c r="D4" s="9">
        <v>21.83</v>
      </c>
      <c r="E4" s="9">
        <v>21.88</v>
      </c>
      <c r="F4" s="9">
        <v>21.39</v>
      </c>
      <c r="G4" s="9">
        <v>23.07</v>
      </c>
      <c r="H4" s="9">
        <v>25.18</v>
      </c>
      <c r="I4" s="9">
        <v>28.02</v>
      </c>
      <c r="J4" s="9">
        <v>33.549999999999997</v>
      </c>
      <c r="K4" s="9">
        <v>9.9</v>
      </c>
      <c r="L4" s="9">
        <v>12.1</v>
      </c>
      <c r="M4" s="9">
        <v>11.6</v>
      </c>
      <c r="N4" s="9">
        <v>9.3000000000000007</v>
      </c>
      <c r="O4" s="9">
        <v>10.4</v>
      </c>
      <c r="P4" s="9">
        <v>951.75</v>
      </c>
      <c r="Q4" s="9">
        <v>3.1</v>
      </c>
      <c r="R4" s="9">
        <v>2.1</v>
      </c>
      <c r="S4" s="9">
        <v>2.9</v>
      </c>
      <c r="T4" s="9">
        <v>3.2</v>
      </c>
      <c r="U4" s="9">
        <v>4.0999999999999996</v>
      </c>
      <c r="V4" s="9">
        <v>354</v>
      </c>
      <c r="W4" s="10">
        <v>33.835867249999993</v>
      </c>
      <c r="X4" s="9">
        <v>8.5</v>
      </c>
      <c r="Y4" s="10">
        <f>(W4*X4)/22.5</f>
        <v>12.782438738888885</v>
      </c>
      <c r="Z4" s="10">
        <v>399.46033749999992</v>
      </c>
      <c r="AA4" s="10">
        <v>129.98039350000002</v>
      </c>
      <c r="AB4" s="10">
        <v>386.30081999999999</v>
      </c>
      <c r="AC4" s="10">
        <v>800.67077000000018</v>
      </c>
      <c r="AD4" s="10">
        <v>1.3719449160535746</v>
      </c>
      <c r="AE4" s="10">
        <v>2.2413294797687864</v>
      </c>
      <c r="AF4" s="10">
        <v>0.43733333333333302</v>
      </c>
      <c r="AG4" s="10">
        <v>1.697079037800687</v>
      </c>
      <c r="AH4" s="7">
        <v>0.67200000000000004</v>
      </c>
      <c r="AI4" s="7">
        <v>0.112</v>
      </c>
      <c r="AJ4" s="7">
        <v>28.989000000000001</v>
      </c>
      <c r="AK4" s="7">
        <v>2.9969999999999999</v>
      </c>
      <c r="AL4" s="7">
        <v>8.9999999999999993E-3</v>
      </c>
      <c r="AM4" s="7">
        <v>1.004</v>
      </c>
      <c r="AN4" s="7">
        <v>26.829000000000001</v>
      </c>
      <c r="AO4" s="7">
        <v>14.058</v>
      </c>
      <c r="AP4" s="7">
        <v>2.1259999999999999</v>
      </c>
      <c r="AQ4" s="7">
        <v>8.9999999999999993E-3</v>
      </c>
      <c r="AR4" s="7">
        <v>2.3E-2</v>
      </c>
      <c r="AS4" s="7">
        <v>0.33800000000000002</v>
      </c>
      <c r="AT4" s="7">
        <v>0.28999999999999998</v>
      </c>
      <c r="AU4" s="7">
        <v>10.473000000000001</v>
      </c>
      <c r="AV4" s="7">
        <v>8.0000000000000002E-3</v>
      </c>
      <c r="AW4" s="7">
        <v>0.38300000000000001</v>
      </c>
      <c r="AX4" s="7">
        <v>0.25700000000000001</v>
      </c>
      <c r="AY4" s="7">
        <v>11.423</v>
      </c>
      <c r="AZ4" s="7">
        <v>25.158999999999999</v>
      </c>
      <c r="BA4" s="7">
        <v>13.814</v>
      </c>
      <c r="BB4" s="7">
        <f t="shared" si="0"/>
        <v>1.8212682785579846</v>
      </c>
      <c r="BC4" s="7">
        <f t="shared" si="1"/>
        <v>38.972999999999999</v>
      </c>
      <c r="BD4" s="1"/>
      <c r="BE4" s="1"/>
      <c r="BF4" s="1"/>
      <c r="BG4" s="1"/>
      <c r="BH4" s="1"/>
      <c r="BI4" s="1"/>
      <c r="BJ4" s="1"/>
      <c r="BK4" s="1"/>
    </row>
    <row r="5" spans="1:64" ht="18.649999999999999" customHeight="1" x14ac:dyDescent="0.35">
      <c r="A5" s="5">
        <v>1</v>
      </c>
      <c r="B5" s="9" t="s">
        <v>48</v>
      </c>
      <c r="C5" s="5">
        <v>53</v>
      </c>
      <c r="D5" s="9">
        <v>21.84</v>
      </c>
      <c r="E5" s="9">
        <v>21.93</v>
      </c>
      <c r="F5" s="9">
        <v>21.76</v>
      </c>
      <c r="G5" s="9">
        <v>22.69</v>
      </c>
      <c r="H5" s="9">
        <v>26.02</v>
      </c>
      <c r="I5" s="9">
        <v>27.02</v>
      </c>
      <c r="J5" s="9">
        <v>32.270000000000003</v>
      </c>
      <c r="K5" s="9">
        <v>7.6</v>
      </c>
      <c r="L5" s="9">
        <v>13.3</v>
      </c>
      <c r="M5" s="9">
        <v>15.2</v>
      </c>
      <c r="N5" s="9">
        <v>7.7</v>
      </c>
      <c r="O5" s="9">
        <v>7.4</v>
      </c>
      <c r="P5" s="9">
        <v>940.5</v>
      </c>
      <c r="Q5" s="9">
        <v>3</v>
      </c>
      <c r="R5" s="9">
        <v>2.1</v>
      </c>
      <c r="S5" s="9">
        <v>3.5</v>
      </c>
      <c r="T5" s="9">
        <v>3.2</v>
      </c>
      <c r="U5" s="9">
        <v>3.3</v>
      </c>
      <c r="V5" s="9">
        <v>358.5</v>
      </c>
      <c r="W5" s="10">
        <v>27.601149999999997</v>
      </c>
      <c r="X5" s="9">
        <v>6.25</v>
      </c>
      <c r="Y5" s="10">
        <f>(W5*X5)/22.5</f>
        <v>7.6669861111111102</v>
      </c>
      <c r="Z5" s="10">
        <v>337.5888875</v>
      </c>
      <c r="AA5" s="10">
        <v>61.557118250000002</v>
      </c>
      <c r="AB5" s="10">
        <v>318.61231749999996</v>
      </c>
      <c r="AC5" s="10">
        <v>462.13282000000004</v>
      </c>
      <c r="AD5" s="10">
        <v>0.56361441237502341</v>
      </c>
      <c r="AE5" s="10">
        <v>3.9671531791907499</v>
      </c>
      <c r="AF5" s="10">
        <v>0.32303030303030295</v>
      </c>
      <c r="AG5" s="10">
        <v>4.1254295532646053</v>
      </c>
      <c r="AH5" s="7">
        <v>0.26600000000000001</v>
      </c>
      <c r="AI5" s="7">
        <v>0.503</v>
      </c>
      <c r="AJ5" s="7">
        <v>19.317</v>
      </c>
      <c r="AK5" s="7">
        <v>1.2509999999999999</v>
      </c>
      <c r="AL5" s="7">
        <v>0.45900000000000002</v>
      </c>
      <c r="AM5" s="7">
        <v>2.98</v>
      </c>
      <c r="AN5" s="7">
        <v>18.710999999999999</v>
      </c>
      <c r="AO5" s="7">
        <v>33.868000000000002</v>
      </c>
      <c r="AP5" s="7">
        <v>1.111</v>
      </c>
      <c r="AQ5" s="7">
        <v>6.9000000000000006E-2</v>
      </c>
      <c r="AR5" s="7">
        <v>5.2999999999999999E-2</v>
      </c>
      <c r="AS5" s="7">
        <v>0.13300000000000001</v>
      </c>
      <c r="AT5" s="7">
        <v>0.126</v>
      </c>
      <c r="AU5" s="7">
        <v>3.5630000000000002</v>
      </c>
      <c r="AV5" s="7">
        <v>0.35799999999999998</v>
      </c>
      <c r="AW5" s="7">
        <v>12.034000000000001</v>
      </c>
      <c r="AX5" s="7">
        <v>0.501</v>
      </c>
      <c r="AY5" s="7">
        <v>4.6950000000000003</v>
      </c>
      <c r="AZ5" s="7">
        <v>37.690000000000005</v>
      </c>
      <c r="BA5" s="7">
        <v>6.665</v>
      </c>
      <c r="BB5" s="7">
        <f t="shared" si="0"/>
        <v>5.6549137284321089</v>
      </c>
      <c r="BC5" s="7">
        <f t="shared" si="1"/>
        <v>44.355000000000004</v>
      </c>
      <c r="BD5" s="1">
        <v>1.5022805889979018</v>
      </c>
      <c r="BE5" s="1">
        <v>0.58200863050589624</v>
      </c>
      <c r="BF5" s="1">
        <v>0.4917371659777553</v>
      </c>
      <c r="BG5" s="1">
        <v>0.56907211435111615</v>
      </c>
      <c r="BH5" s="1">
        <v>0.80680965857163567</v>
      </c>
      <c r="BI5" s="1">
        <v>1.1149838960777023</v>
      </c>
      <c r="BJ5" s="1">
        <v>0.48487617943109979</v>
      </c>
      <c r="BK5" s="1">
        <v>1.4325179475220129</v>
      </c>
    </row>
    <row r="6" spans="1:64" ht="18.649999999999999" customHeight="1" x14ac:dyDescent="0.35">
      <c r="A6" s="5">
        <v>1</v>
      </c>
      <c r="B6" s="9" t="s">
        <v>48</v>
      </c>
      <c r="C6" s="5">
        <v>51</v>
      </c>
      <c r="D6" s="9">
        <v>19.760000000000002</v>
      </c>
      <c r="E6" s="1">
        <v>19.73</v>
      </c>
      <c r="F6" s="1">
        <v>19.7</v>
      </c>
      <c r="G6" s="1">
        <v>20.74</v>
      </c>
      <c r="H6" s="1">
        <v>22.31</v>
      </c>
      <c r="I6" s="1">
        <v>24.74</v>
      </c>
      <c r="J6" s="1">
        <v>26.76</v>
      </c>
      <c r="K6" s="9">
        <v>6.3</v>
      </c>
      <c r="L6" s="9">
        <v>12.7</v>
      </c>
      <c r="M6" s="9">
        <v>16.3</v>
      </c>
      <c r="N6" s="9">
        <v>7.16</v>
      </c>
      <c r="O6" s="9">
        <v>6.4</v>
      </c>
      <c r="P6" s="9">
        <v>915.3</v>
      </c>
      <c r="Q6" s="9">
        <v>6.55</v>
      </c>
      <c r="R6" s="9">
        <v>3.9</v>
      </c>
      <c r="S6" s="9">
        <v>3.5</v>
      </c>
      <c r="T6" s="9">
        <v>3.4</v>
      </c>
      <c r="U6" s="9">
        <v>3.8</v>
      </c>
      <c r="V6" s="9">
        <v>479.3</v>
      </c>
      <c r="W6" s="10">
        <v>28.147466499999997</v>
      </c>
      <c r="X6" s="9">
        <v>8.3000000000000007</v>
      </c>
      <c r="Y6" s="10">
        <f>(W6*X6)/22.5</f>
        <v>10.383287642222221</v>
      </c>
      <c r="Z6" s="10">
        <v>352.03853749999996</v>
      </c>
      <c r="AA6" s="10">
        <v>93.751997250000016</v>
      </c>
      <c r="AB6" s="10">
        <v>322.65632749999997</v>
      </c>
      <c r="AC6" s="10">
        <v>471.28613000000007</v>
      </c>
      <c r="AD6" s="10">
        <v>0.57384644406715701</v>
      </c>
      <c r="AE6" s="10">
        <v>0.89503757225433511</v>
      </c>
      <c r="AF6" s="10">
        <v>0.31309090909090903</v>
      </c>
      <c r="AG6" s="10">
        <v>1.8125429553264607</v>
      </c>
      <c r="AH6" s="7">
        <v>0.55200000000000005</v>
      </c>
      <c r="AI6" s="7">
        <v>0.623</v>
      </c>
      <c r="AJ6" s="7">
        <v>21.236999999999998</v>
      </c>
      <c r="AK6" s="7">
        <v>1.2829999999999999</v>
      </c>
      <c r="AL6" s="7">
        <v>0.59699999999999998</v>
      </c>
      <c r="AM6" s="7">
        <v>3.2909999999999999</v>
      </c>
      <c r="AN6" s="7">
        <v>23.370999999999999</v>
      </c>
      <c r="AO6" s="7">
        <v>29.145</v>
      </c>
      <c r="AP6" s="7">
        <v>0.22700000000000001</v>
      </c>
      <c r="AQ6" s="7">
        <v>0.248</v>
      </c>
      <c r="AR6" s="7">
        <v>0.14000000000000001</v>
      </c>
      <c r="AS6" s="7">
        <v>0.108</v>
      </c>
      <c r="AT6" s="7">
        <v>0.151</v>
      </c>
      <c r="AU6" s="7">
        <v>3.383</v>
      </c>
      <c r="AV6" s="7">
        <v>9.8000000000000004E-2</v>
      </c>
      <c r="AW6" s="7">
        <v>10.974</v>
      </c>
      <c r="AX6" s="7">
        <v>0.47099999999999997</v>
      </c>
      <c r="AY6" s="7">
        <v>4.1020000000000003</v>
      </c>
      <c r="AZ6" s="7">
        <v>32.786999999999999</v>
      </c>
      <c r="BA6" s="7">
        <v>4.8980000000000006</v>
      </c>
      <c r="BB6" s="7">
        <f t="shared" si="0"/>
        <v>6.6939567170273575</v>
      </c>
      <c r="BC6" s="7">
        <f t="shared" si="1"/>
        <v>37.685000000000002</v>
      </c>
      <c r="BD6" s="1">
        <v>2.0756947343498604</v>
      </c>
      <c r="BE6" s="1">
        <v>0.71689261674606242</v>
      </c>
      <c r="BF6" s="1">
        <v>0.29870942842306408</v>
      </c>
      <c r="BG6" s="1">
        <v>0.55462785355897526</v>
      </c>
      <c r="BH6" s="1">
        <v>0.96094593526979699</v>
      </c>
      <c r="BI6" s="1">
        <v>0.88106900517034037</v>
      </c>
      <c r="BJ6" s="1">
        <v>0.21924788665630843</v>
      </c>
      <c r="BK6" s="1">
        <v>0.97204153828597517</v>
      </c>
    </row>
    <row r="7" spans="1:64" ht="18.649999999999999" customHeight="1" x14ac:dyDescent="0.35">
      <c r="A7" s="5">
        <v>1</v>
      </c>
      <c r="B7" s="9" t="s">
        <v>48</v>
      </c>
      <c r="C7" s="5">
        <v>33</v>
      </c>
      <c r="D7" s="9">
        <v>20.3</v>
      </c>
      <c r="E7" s="9">
        <v>20.86</v>
      </c>
      <c r="F7" s="9">
        <v>22.07</v>
      </c>
      <c r="G7" s="9">
        <v>22.95</v>
      </c>
      <c r="H7" s="9">
        <v>28.13</v>
      </c>
      <c r="I7" s="9">
        <v>29.5</v>
      </c>
      <c r="J7" s="9">
        <v>30.1</v>
      </c>
      <c r="K7" s="9">
        <v>8.6999999999999993</v>
      </c>
      <c r="L7" s="9">
        <v>22.3</v>
      </c>
      <c r="M7" s="9">
        <v>18.399999999999999</v>
      </c>
      <c r="N7" s="9">
        <v>14</v>
      </c>
      <c r="O7" s="9">
        <v>8.4</v>
      </c>
      <c r="P7" s="9">
        <v>1359.75</v>
      </c>
      <c r="Q7" s="9">
        <v>8.6999999999999993</v>
      </c>
      <c r="R7" s="9">
        <v>3.7</v>
      </c>
      <c r="S7" s="9">
        <v>3.5</v>
      </c>
      <c r="T7" s="9">
        <v>3.8</v>
      </c>
      <c r="U7" s="9">
        <v>3.6</v>
      </c>
      <c r="V7" s="9">
        <v>514.5</v>
      </c>
      <c r="W7" s="10">
        <v>26.125137000000002</v>
      </c>
      <c r="X7" s="9">
        <v>9.4</v>
      </c>
      <c r="Y7" s="10">
        <f>(W7*X7)/22.5</f>
        <v>10.914501680000001</v>
      </c>
      <c r="Z7" s="10">
        <v>366.76163749999989</v>
      </c>
      <c r="AA7" s="10">
        <v>76.656158750000003</v>
      </c>
      <c r="AB7" s="10">
        <v>311.11254999999994</v>
      </c>
      <c r="AC7" s="10">
        <v>519.58389000000011</v>
      </c>
      <c r="AD7" s="10">
        <v>1.5518581399735896</v>
      </c>
      <c r="AE7" s="10">
        <v>7.1065086705202321</v>
      </c>
      <c r="AF7" s="10">
        <v>0.84816161616161612</v>
      </c>
      <c r="AG7" s="10">
        <v>2.7867697594501717</v>
      </c>
      <c r="AH7" s="7">
        <v>0.71099999999999997</v>
      </c>
      <c r="AI7" s="7">
        <v>2.89</v>
      </c>
      <c r="AJ7" s="7">
        <v>20.311</v>
      </c>
      <c r="AK7" s="7">
        <v>0.84499999999999997</v>
      </c>
      <c r="AL7" s="7">
        <v>0.89800000000000002</v>
      </c>
      <c r="AM7" s="7">
        <v>5.5430000000000001</v>
      </c>
      <c r="AN7" s="7">
        <v>17.079999999999998</v>
      </c>
      <c r="AO7" s="7">
        <v>25.75</v>
      </c>
      <c r="AP7" s="7">
        <v>0.28299999999999997</v>
      </c>
      <c r="AQ7" s="7">
        <v>0.18099999999999999</v>
      </c>
      <c r="AR7" s="7">
        <v>0.13600000000000001</v>
      </c>
      <c r="AS7" s="7">
        <v>7.0000000000000007E-2</v>
      </c>
      <c r="AT7" s="7">
        <v>0.20300000000000001</v>
      </c>
      <c r="AU7" s="7">
        <v>4.8090000000000002</v>
      </c>
      <c r="AV7" s="7">
        <v>0.36399999999999999</v>
      </c>
      <c r="AW7" s="7">
        <v>15.773</v>
      </c>
      <c r="AX7" s="7">
        <v>8.2000000000000003E-2</v>
      </c>
      <c r="AY7" s="7">
        <v>4.0720000000000001</v>
      </c>
      <c r="AZ7" s="7">
        <v>30.832000000000001</v>
      </c>
      <c r="BA7" s="7">
        <v>4.8010000000000002</v>
      </c>
      <c r="BB7" s="7">
        <f t="shared" si="0"/>
        <v>6.4219954176213285</v>
      </c>
      <c r="BC7" s="7">
        <f t="shared" si="1"/>
        <v>35.633000000000003</v>
      </c>
      <c r="BD7" s="1">
        <v>1.6497790364736087</v>
      </c>
      <c r="BE7" s="1">
        <v>0.89316020698272136</v>
      </c>
      <c r="BF7" s="1">
        <v>0.19978256976153327</v>
      </c>
      <c r="BG7" s="1">
        <v>0.84693956935811898</v>
      </c>
      <c r="BH7" s="1">
        <v>0.62485837882377204</v>
      </c>
      <c r="BI7" s="1">
        <v>0.83559927215298524</v>
      </c>
      <c r="BJ7" s="1">
        <v>0.25224448106567787</v>
      </c>
      <c r="BK7" s="1">
        <v>0.60010471383939301</v>
      </c>
    </row>
    <row r="8" spans="1:64" ht="18.649999999999999" customHeight="1" x14ac:dyDescent="0.35">
      <c r="A8" s="5">
        <v>1</v>
      </c>
      <c r="B8" s="9" t="s">
        <v>48</v>
      </c>
      <c r="C8" s="5">
        <v>20</v>
      </c>
      <c r="D8" s="9">
        <v>23.12</v>
      </c>
      <c r="E8" s="9">
        <v>24.6</v>
      </c>
      <c r="F8" s="9">
        <v>24.56</v>
      </c>
      <c r="G8" s="9">
        <v>24.32</v>
      </c>
      <c r="H8" s="9">
        <v>27.94</v>
      </c>
      <c r="I8" s="9">
        <v>30.86</v>
      </c>
      <c r="J8" s="9">
        <v>29.48</v>
      </c>
      <c r="K8" s="9">
        <v>9.4</v>
      </c>
      <c r="L8" s="9">
        <v>21.9</v>
      </c>
      <c r="M8" s="9">
        <v>17.899999999999999</v>
      </c>
      <c r="N8" s="9">
        <v>13.8</v>
      </c>
      <c r="O8" s="9">
        <v>12.7</v>
      </c>
      <c r="P8" s="9">
        <v>1406.25</v>
      </c>
      <c r="Q8" s="9">
        <v>7.1</v>
      </c>
      <c r="R8" s="9">
        <v>3.2</v>
      </c>
      <c r="S8" s="9">
        <v>4.8</v>
      </c>
      <c r="T8" s="9">
        <v>4.5999999999999996</v>
      </c>
      <c r="U8" s="9">
        <v>5.2</v>
      </c>
      <c r="V8" s="9">
        <v>562.5</v>
      </c>
      <c r="W8" s="10">
        <v>26.5181015</v>
      </c>
      <c r="X8" s="9">
        <v>9.6999999999999993</v>
      </c>
      <c r="Y8" s="10">
        <f t="shared" ref="Y8:Y30" si="2">(W8*X8)/22.5</f>
        <v>11.432248202222222</v>
      </c>
      <c r="Z8" s="10">
        <v>356.83252500000003</v>
      </c>
      <c r="AA8" s="10">
        <v>95.953767250000013</v>
      </c>
      <c r="AB8" s="10">
        <v>319.50135000000006</v>
      </c>
      <c r="AC8" s="10">
        <v>566.77841000000012</v>
      </c>
      <c r="AD8" s="10">
        <v>0.85693265421618559</v>
      </c>
      <c r="AE8" s="10">
        <v>4.2749624277456659</v>
      </c>
      <c r="AF8" s="10">
        <v>0.63446464646464618</v>
      </c>
      <c r="AG8" s="10">
        <v>2.545017182130584</v>
      </c>
      <c r="AH8" s="7">
        <v>0.45900000000000002</v>
      </c>
      <c r="AI8" s="7">
        <v>7.9000000000000001E-2</v>
      </c>
      <c r="AJ8" s="7">
        <v>19.434999999999999</v>
      </c>
      <c r="AK8" s="7">
        <v>1.552</v>
      </c>
      <c r="AL8" s="7">
        <v>0.03</v>
      </c>
      <c r="AM8" s="7">
        <v>2.177</v>
      </c>
      <c r="AN8" s="7">
        <v>27.472000000000001</v>
      </c>
      <c r="AO8" s="7">
        <v>30.777000000000001</v>
      </c>
      <c r="AP8" s="7">
        <v>0.86099999999999999</v>
      </c>
      <c r="AQ8" s="7">
        <v>3.0000000000000001E-3</v>
      </c>
      <c r="AR8" s="7">
        <v>0.01</v>
      </c>
      <c r="AS8" s="7">
        <v>0.28699999999999998</v>
      </c>
      <c r="AT8" s="7">
        <v>7.6999999999999999E-2</v>
      </c>
      <c r="AU8" s="7">
        <v>6.8140000000000001</v>
      </c>
      <c r="AV8" s="7">
        <v>8.6999999999999994E-2</v>
      </c>
      <c r="AW8" s="7">
        <v>0.32800000000000001</v>
      </c>
      <c r="AX8" s="7">
        <v>0.27400000000000002</v>
      </c>
      <c r="AY8" s="7">
        <v>9.2780000000000005</v>
      </c>
      <c r="AZ8" s="7">
        <v>37.954999999999998</v>
      </c>
      <c r="BA8" s="7">
        <v>10.5</v>
      </c>
      <c r="BB8" s="7">
        <f t="shared" si="0"/>
        <v>3.6147619047619046</v>
      </c>
      <c r="BC8" s="7">
        <f t="shared" si="1"/>
        <v>48.454999999999998</v>
      </c>
      <c r="BD8" s="1"/>
      <c r="BE8" s="1"/>
      <c r="BF8" s="1"/>
      <c r="BG8" s="1"/>
      <c r="BH8" s="1"/>
      <c r="BI8" s="1"/>
      <c r="BJ8" s="1"/>
      <c r="BK8" s="1"/>
    </row>
    <row r="9" spans="1:64" ht="18.649999999999999" customHeight="1" x14ac:dyDescent="0.35">
      <c r="A9" s="5">
        <v>2</v>
      </c>
      <c r="B9" s="9" t="s">
        <v>45</v>
      </c>
      <c r="C9" s="5">
        <v>10</v>
      </c>
      <c r="D9" s="9">
        <v>20.82</v>
      </c>
      <c r="E9" s="9">
        <v>21.96</v>
      </c>
      <c r="F9" s="9">
        <v>23.17</v>
      </c>
      <c r="G9" s="9">
        <v>23.25</v>
      </c>
      <c r="H9" s="9">
        <v>26.32</v>
      </c>
      <c r="I9" s="9">
        <v>30.74</v>
      </c>
      <c r="J9" s="9">
        <v>32.869999999999997</v>
      </c>
      <c r="K9" s="9">
        <v>9.8000000000000007</v>
      </c>
      <c r="L9" s="9">
        <v>17.399999999999999</v>
      </c>
      <c r="M9" s="9">
        <v>24.5</v>
      </c>
      <c r="N9" s="9">
        <v>21.8</v>
      </c>
      <c r="O9" s="9">
        <v>16.5</v>
      </c>
      <c r="P9" s="9">
        <v>1787.25</v>
      </c>
      <c r="Q9" s="9">
        <v>10</v>
      </c>
      <c r="R9" s="9">
        <v>8.8000000000000007</v>
      </c>
      <c r="S9" s="9">
        <v>7.3</v>
      </c>
      <c r="T9" s="9">
        <v>10.6</v>
      </c>
      <c r="U9" s="9">
        <v>10.9</v>
      </c>
      <c r="V9" s="9">
        <v>1114.5</v>
      </c>
      <c r="W9" s="10">
        <v>29.3742825</v>
      </c>
      <c r="X9" s="9">
        <v>8.4499999999999993</v>
      </c>
      <c r="Y9" s="10">
        <f t="shared" si="2"/>
        <v>11.031674983333332</v>
      </c>
      <c r="Z9" s="10">
        <v>360.68597500000004</v>
      </c>
      <c r="AA9" s="10">
        <v>102.65994600000001</v>
      </c>
      <c r="AB9" s="10">
        <v>350.77729749999992</v>
      </c>
      <c r="AC9" s="10">
        <v>525.93834000000004</v>
      </c>
      <c r="AD9" s="10">
        <v>0.59900018864365201</v>
      </c>
      <c r="AE9" s="10">
        <v>1.8289248554913295</v>
      </c>
      <c r="AF9" s="10">
        <v>0.44395959595959567</v>
      </c>
      <c r="AG9" s="10">
        <v>2.9214776632302399</v>
      </c>
      <c r="AH9" s="7">
        <v>0.48799999999999999</v>
      </c>
      <c r="AI9" s="7">
        <v>6.8000000000000005E-2</v>
      </c>
      <c r="AJ9" s="7">
        <v>20.780999999999999</v>
      </c>
      <c r="AK9" s="7">
        <v>2.089</v>
      </c>
      <c r="AL9" s="7">
        <v>1.0999999999999999E-2</v>
      </c>
      <c r="AM9" s="7">
        <v>0.74299999999999999</v>
      </c>
      <c r="AN9" s="7">
        <v>37.694000000000003</v>
      </c>
      <c r="AO9" s="7">
        <v>28.113</v>
      </c>
      <c r="AP9" s="7">
        <v>0.47799999999999998</v>
      </c>
      <c r="AQ9" s="7">
        <v>1.7000000000000001E-2</v>
      </c>
      <c r="AR9" s="7">
        <v>1.2E-2</v>
      </c>
      <c r="AS9" s="7">
        <v>0.38800000000000001</v>
      </c>
      <c r="AT9" s="7">
        <v>0.128</v>
      </c>
      <c r="AU9" s="7">
        <v>4.2089999999999996</v>
      </c>
      <c r="AV9" s="7">
        <v>3.3000000000000002E-2</v>
      </c>
      <c r="AW9" s="7">
        <v>0.34</v>
      </c>
      <c r="AX9" s="7">
        <v>5.0999999999999997E-2</v>
      </c>
      <c r="AY9" s="7">
        <v>4.3559999999999999</v>
      </c>
      <c r="AZ9" s="7">
        <v>32.838000000000001</v>
      </c>
      <c r="BA9" s="7">
        <v>4.9180000000000001</v>
      </c>
      <c r="BB9" s="7">
        <f t="shared" si="0"/>
        <v>6.6771045140300931</v>
      </c>
      <c r="BC9" s="7">
        <f t="shared" si="1"/>
        <v>37.756</v>
      </c>
      <c r="BD9" s="1"/>
      <c r="BE9" s="1"/>
      <c r="BF9" s="1"/>
      <c r="BG9" s="1"/>
      <c r="BH9" s="1"/>
      <c r="BI9" s="1"/>
      <c r="BJ9" s="1"/>
      <c r="BK9" s="1"/>
    </row>
    <row r="10" spans="1:64" ht="18.649999999999999" customHeight="1" x14ac:dyDescent="0.35">
      <c r="A10" s="5">
        <v>2</v>
      </c>
      <c r="B10" s="9" t="s">
        <v>45</v>
      </c>
      <c r="C10" s="5">
        <v>14</v>
      </c>
      <c r="D10" s="9">
        <v>18.760000000000002</v>
      </c>
      <c r="E10" s="9">
        <v>19.97</v>
      </c>
      <c r="F10" s="9">
        <v>19.100000000000001</v>
      </c>
      <c r="G10" s="9">
        <v>19.39</v>
      </c>
      <c r="H10" s="9">
        <v>22.73</v>
      </c>
      <c r="I10" s="9">
        <v>26.6</v>
      </c>
      <c r="J10" s="9">
        <v>29.8</v>
      </c>
      <c r="K10" s="9">
        <v>6.3</v>
      </c>
      <c r="L10" s="9">
        <v>25.3</v>
      </c>
      <c r="M10" s="9">
        <v>32.700000000000003</v>
      </c>
      <c r="N10" s="9">
        <v>25.7</v>
      </c>
      <c r="O10" s="9">
        <v>13</v>
      </c>
      <c r="P10" s="9">
        <v>2128.5</v>
      </c>
      <c r="Q10" s="9">
        <v>6.7</v>
      </c>
      <c r="R10" s="9">
        <v>7.4</v>
      </c>
      <c r="S10" s="9">
        <v>6.1</v>
      </c>
      <c r="T10" s="9">
        <v>5.4</v>
      </c>
      <c r="U10" s="9">
        <v>5.23</v>
      </c>
      <c r="V10" s="9">
        <v>745.95</v>
      </c>
      <c r="W10" s="10">
        <v>31.5403795</v>
      </c>
      <c r="X10" s="9">
        <v>7.7</v>
      </c>
      <c r="Y10" s="10">
        <f t="shared" si="2"/>
        <v>10.793818762222221</v>
      </c>
      <c r="Z10" s="10">
        <v>395.03165000000001</v>
      </c>
      <c r="AA10" s="10">
        <v>107.60524649999999</v>
      </c>
      <c r="AB10" s="10">
        <v>365.13094999999998</v>
      </c>
      <c r="AC10" s="10">
        <v>659.13562000000002</v>
      </c>
      <c r="AD10" s="10">
        <v>0.57896245991322393</v>
      </c>
      <c r="AE10" s="10">
        <v>1.6182398843930637</v>
      </c>
      <c r="AF10" s="10">
        <v>0.33876767676767666</v>
      </c>
      <c r="AG10" s="10">
        <v>2.4115120274914088</v>
      </c>
      <c r="AH10" s="7">
        <v>0.627</v>
      </c>
      <c r="AI10" s="7">
        <v>6.5000000000000002E-2</v>
      </c>
      <c r="AJ10" s="7">
        <v>22.164000000000001</v>
      </c>
      <c r="AK10" s="7">
        <v>2.0550000000000002</v>
      </c>
      <c r="AL10" s="7">
        <v>5.0000000000000001E-3</v>
      </c>
      <c r="AM10" s="7">
        <v>7.3999999999999996E-2</v>
      </c>
      <c r="AN10" s="7">
        <v>35.177</v>
      </c>
      <c r="AO10" s="7">
        <v>26.82</v>
      </c>
      <c r="AP10" s="7">
        <v>0.54400000000000004</v>
      </c>
      <c r="AQ10" s="7">
        <v>4.4999999999999998E-2</v>
      </c>
      <c r="AR10" s="7">
        <v>0.184</v>
      </c>
      <c r="AS10" s="7">
        <v>0.29199999999999998</v>
      </c>
      <c r="AT10" s="7">
        <v>0.152</v>
      </c>
      <c r="AU10" s="7">
        <v>5.7720000000000002</v>
      </c>
      <c r="AV10" s="7">
        <v>5.5E-2</v>
      </c>
      <c r="AW10" s="7">
        <v>0.32400000000000001</v>
      </c>
      <c r="AX10" s="7">
        <v>0.32500000000000001</v>
      </c>
      <c r="AY10" s="7">
        <v>5.32</v>
      </c>
      <c r="AZ10" s="7">
        <v>33.036000000000001</v>
      </c>
      <c r="BA10" s="7">
        <v>6.2440000000000007</v>
      </c>
      <c r="BB10" s="7">
        <f t="shared" si="0"/>
        <v>5.2908392056374112</v>
      </c>
      <c r="BC10" s="7">
        <f t="shared" si="1"/>
        <v>39.28</v>
      </c>
      <c r="BD10" s="1">
        <v>0.74451563927706388</v>
      </c>
      <c r="BE10" s="1">
        <v>0.19566572912091335</v>
      </c>
      <c r="BF10" s="1">
        <v>1.2320632615898739</v>
      </c>
      <c r="BG10" s="1">
        <v>6.5623690549144813</v>
      </c>
      <c r="BH10" s="1">
        <v>0.46391142884476566</v>
      </c>
      <c r="BI10" s="1">
        <v>5.8100903627555857E-2</v>
      </c>
      <c r="BJ10" s="1">
        <v>0.72516763639209958</v>
      </c>
      <c r="BK10" s="1">
        <v>0.31230812047207801</v>
      </c>
    </row>
    <row r="11" spans="1:64" ht="19" customHeight="1" x14ac:dyDescent="0.35">
      <c r="A11" s="5">
        <v>2</v>
      </c>
      <c r="B11" s="9" t="s">
        <v>45</v>
      </c>
      <c r="C11" s="5">
        <v>33</v>
      </c>
      <c r="D11" s="9">
        <v>21.05</v>
      </c>
      <c r="E11" s="9">
        <v>22.27</v>
      </c>
      <c r="F11" s="9">
        <v>21.61</v>
      </c>
      <c r="G11" s="9">
        <v>22.6</v>
      </c>
      <c r="H11" s="9">
        <v>26.39</v>
      </c>
      <c r="I11" s="9">
        <v>29.2</v>
      </c>
      <c r="J11" s="9">
        <v>32.92</v>
      </c>
      <c r="K11" s="9">
        <v>7.8</v>
      </c>
      <c r="L11" s="9">
        <v>22.7</v>
      </c>
      <c r="M11" s="9">
        <v>16.2</v>
      </c>
      <c r="N11" s="9">
        <v>10.9</v>
      </c>
      <c r="O11" s="9">
        <v>13.05</v>
      </c>
      <c r="P11" s="9">
        <v>1286.25</v>
      </c>
      <c r="Q11" s="9">
        <v>7.6</v>
      </c>
      <c r="R11" s="9">
        <v>4.5</v>
      </c>
      <c r="S11" s="9">
        <v>6.5</v>
      </c>
      <c r="T11" s="9">
        <v>6.8</v>
      </c>
      <c r="U11" s="9">
        <v>6.9</v>
      </c>
      <c r="V11" s="9">
        <v>751.5</v>
      </c>
      <c r="W11" s="10">
        <v>29.920599000000003</v>
      </c>
      <c r="X11" s="9">
        <v>7.8</v>
      </c>
      <c r="Y11" s="10">
        <f t="shared" si="2"/>
        <v>10.37247432</v>
      </c>
      <c r="Z11" s="10">
        <v>374.96977499999997</v>
      </c>
      <c r="AA11" s="10">
        <v>107.73683325</v>
      </c>
      <c r="AB11" s="10">
        <v>354.13989999999995</v>
      </c>
      <c r="AC11" s="10">
        <v>550.62089000000014</v>
      </c>
      <c r="AD11" s="10">
        <v>0.41695529145444254</v>
      </c>
      <c r="AE11" s="10">
        <v>1.5091618497109827</v>
      </c>
      <c r="AF11" s="10">
        <v>0.33462626262626266</v>
      </c>
      <c r="AG11" s="10">
        <v>1.7091065292096226</v>
      </c>
      <c r="AH11" s="7">
        <v>0.442</v>
      </c>
      <c r="AI11" s="7">
        <v>0.08</v>
      </c>
      <c r="AJ11" s="7">
        <v>21.846</v>
      </c>
      <c r="AK11" s="7">
        <v>2.7029999999999998</v>
      </c>
      <c r="AL11" s="7">
        <v>2.5000000000000001E-2</v>
      </c>
      <c r="AM11" s="7">
        <v>1.1890000000000001</v>
      </c>
      <c r="AN11" s="7">
        <v>36.293999999999997</v>
      </c>
      <c r="AO11" s="7">
        <v>25.709</v>
      </c>
      <c r="AP11" s="7">
        <v>0.45700000000000002</v>
      </c>
      <c r="AQ11" s="7">
        <v>0.02</v>
      </c>
      <c r="AR11" s="7">
        <v>2.1999999999999999E-2</v>
      </c>
      <c r="AS11" s="7">
        <v>0.36599999999999999</v>
      </c>
      <c r="AT11" s="7">
        <v>0.29599999999999999</v>
      </c>
      <c r="AU11" s="7">
        <v>5.4969999999999999</v>
      </c>
      <c r="AV11" s="7">
        <v>2.5999999999999999E-2</v>
      </c>
      <c r="AW11" s="7">
        <v>0.14000000000000001</v>
      </c>
      <c r="AX11" s="7">
        <v>0.18</v>
      </c>
      <c r="AY11" s="7">
        <v>4.7089999999999996</v>
      </c>
      <c r="AZ11" s="7">
        <v>31.867999999999999</v>
      </c>
      <c r="BA11" s="7">
        <v>5.3719999999999999</v>
      </c>
      <c r="BB11" s="7">
        <f t="shared" si="0"/>
        <v>5.9322412509307521</v>
      </c>
      <c r="BC11" s="7">
        <f t="shared" si="1"/>
        <v>37.239999999999995</v>
      </c>
      <c r="BD11" s="1">
        <v>0.30402896214102831</v>
      </c>
      <c r="BE11" s="1">
        <v>0.58386854477092054</v>
      </c>
      <c r="BF11" s="1">
        <v>2.6071911368654646</v>
      </c>
      <c r="BG11" s="1">
        <v>2.4810569333874501</v>
      </c>
      <c r="BH11" s="1">
        <v>0.14258780811395852</v>
      </c>
      <c r="BI11" s="1">
        <v>0.34824538944362982</v>
      </c>
      <c r="BJ11" s="1">
        <v>0.80370706576977091</v>
      </c>
      <c r="BK11" s="1">
        <v>0.3473415109124906</v>
      </c>
    </row>
    <row r="12" spans="1:64" ht="18.649999999999999" customHeight="1" x14ac:dyDescent="0.35">
      <c r="A12" s="5">
        <v>2</v>
      </c>
      <c r="B12" s="9" t="s">
        <v>45</v>
      </c>
      <c r="C12" s="5">
        <v>15</v>
      </c>
      <c r="D12" s="9">
        <v>25.78</v>
      </c>
      <c r="E12" s="9">
        <v>25.87</v>
      </c>
      <c r="F12" s="9">
        <v>23.14</v>
      </c>
      <c r="G12" s="9">
        <v>24.06</v>
      </c>
      <c r="H12" s="9">
        <v>27.26</v>
      </c>
      <c r="I12" s="9">
        <v>29.88</v>
      </c>
      <c r="J12" s="9">
        <v>33.65</v>
      </c>
      <c r="K12" s="9">
        <v>9.85</v>
      </c>
      <c r="L12" s="9">
        <v>29.9</v>
      </c>
      <c r="M12" s="9">
        <v>23.35</v>
      </c>
      <c r="N12" s="9">
        <v>13.75</v>
      </c>
      <c r="O12" s="9">
        <v>13.6</v>
      </c>
      <c r="P12" s="9">
        <v>1664.25</v>
      </c>
      <c r="Q12" s="9">
        <v>7.7</v>
      </c>
      <c r="R12" s="9">
        <v>3.9</v>
      </c>
      <c r="S12" s="9">
        <v>4.2</v>
      </c>
      <c r="T12" s="9">
        <v>6.7</v>
      </c>
      <c r="U12" s="9">
        <v>8.1999999999999993</v>
      </c>
      <c r="V12" s="9">
        <v>682.5</v>
      </c>
      <c r="W12" s="10">
        <v>29.633064000000001</v>
      </c>
      <c r="X12" s="9">
        <v>7.15</v>
      </c>
      <c r="Y12" s="10">
        <f t="shared" si="2"/>
        <v>9.4167292266666678</v>
      </c>
      <c r="Z12" s="10">
        <v>333.53598750000003</v>
      </c>
      <c r="AA12" s="10">
        <v>92.424375749999996</v>
      </c>
      <c r="AB12" s="10">
        <v>343.07396499999999</v>
      </c>
      <c r="AC12" s="10">
        <v>564.10712000000001</v>
      </c>
      <c r="AD12" s="10">
        <v>0.3777325033012639</v>
      </c>
      <c r="AE12" s="10">
        <v>2.2592601156069367</v>
      </c>
      <c r="AF12" s="10">
        <v>0.34456565656565646</v>
      </c>
      <c r="AG12" s="10">
        <v>2.6664948453608246</v>
      </c>
      <c r="AH12" s="7">
        <v>0.45</v>
      </c>
      <c r="AI12" s="7">
        <v>7.2999999999999995E-2</v>
      </c>
      <c r="AJ12" s="7">
        <v>20.619</v>
      </c>
      <c r="AK12" s="7">
        <v>2.21</v>
      </c>
      <c r="AL12" s="7">
        <v>1.7000000000000001E-2</v>
      </c>
      <c r="AM12" s="7">
        <v>0.59399999999999997</v>
      </c>
      <c r="AN12" s="7">
        <v>37.332000000000001</v>
      </c>
      <c r="AO12" s="7">
        <v>26.030999999999999</v>
      </c>
      <c r="AP12" s="7">
        <v>0.40300000000000002</v>
      </c>
      <c r="AQ12" s="7">
        <v>1.0999999999999999E-2</v>
      </c>
      <c r="AR12" s="7">
        <v>1.7999999999999999E-2</v>
      </c>
      <c r="AS12" s="7">
        <v>0.38</v>
      </c>
      <c r="AT12" s="7">
        <v>0.114</v>
      </c>
      <c r="AU12" s="7">
        <v>4.8540000000000001</v>
      </c>
      <c r="AV12" s="7">
        <v>4.1000000000000002E-2</v>
      </c>
      <c r="AW12" s="7">
        <v>0.17</v>
      </c>
      <c r="AX12" s="7">
        <v>0.193</v>
      </c>
      <c r="AY12" s="7">
        <v>6.4909999999999997</v>
      </c>
      <c r="AZ12" s="7">
        <v>31.378999999999998</v>
      </c>
      <c r="BA12" s="7">
        <v>7.1280000000000001</v>
      </c>
      <c r="BB12" s="7">
        <f t="shared" si="0"/>
        <v>4.4022166105499432</v>
      </c>
      <c r="BC12" s="7">
        <f t="shared" si="1"/>
        <v>38.506999999999998</v>
      </c>
      <c r="BD12" s="1">
        <v>0.2809889663614939</v>
      </c>
      <c r="BE12" s="1">
        <v>0.58055836157750063</v>
      </c>
      <c r="BF12" s="1">
        <v>1.7666895113354841</v>
      </c>
      <c r="BG12" s="1">
        <v>2.302171568591544</v>
      </c>
      <c r="BH12" s="1">
        <v>0.38557239891808209</v>
      </c>
      <c r="BI12" s="1">
        <v>0.28492268569787949</v>
      </c>
      <c r="BJ12" s="1">
        <v>0.78040277265083469</v>
      </c>
      <c r="BK12" s="1">
        <v>0.31846929986464872</v>
      </c>
    </row>
    <row r="13" spans="1:64" ht="18.649999999999999" customHeight="1" x14ac:dyDescent="0.35">
      <c r="A13" s="5">
        <v>2</v>
      </c>
      <c r="B13" s="9" t="s">
        <v>45</v>
      </c>
      <c r="C13" s="1">
        <v>16</v>
      </c>
      <c r="D13" s="9">
        <v>19.52</v>
      </c>
      <c r="E13" s="9">
        <v>19.7</v>
      </c>
      <c r="F13" s="9">
        <v>19.96</v>
      </c>
      <c r="G13" s="9">
        <v>19.87</v>
      </c>
      <c r="H13" s="9">
        <v>22.03</v>
      </c>
      <c r="I13" s="9">
        <v>24.06</v>
      </c>
      <c r="J13" s="9">
        <v>27.82</v>
      </c>
      <c r="K13" s="9">
        <v>16.2</v>
      </c>
      <c r="L13" s="9">
        <v>17</v>
      </c>
      <c r="M13" s="9">
        <v>17.600000000000001</v>
      </c>
      <c r="N13" s="9">
        <v>10.199999999999999</v>
      </c>
      <c r="O13" s="9">
        <v>10.5</v>
      </c>
      <c r="P13" s="9">
        <v>1236</v>
      </c>
      <c r="Q13" s="9">
        <v>6.9</v>
      </c>
      <c r="R13" s="9">
        <v>5.0999999999999996</v>
      </c>
      <c r="S13" s="9">
        <v>3.8</v>
      </c>
      <c r="T13" s="9">
        <v>4</v>
      </c>
      <c r="U13" s="9">
        <v>3.9</v>
      </c>
      <c r="V13" s="9">
        <v>549</v>
      </c>
      <c r="W13" s="10">
        <v>29.863092000000002</v>
      </c>
      <c r="X13" s="9">
        <v>8</v>
      </c>
      <c r="Y13" s="10">
        <f t="shared" si="2"/>
        <v>10.617988266666668</v>
      </c>
      <c r="Z13" s="10">
        <v>301.20941249999998</v>
      </c>
      <c r="AA13" s="10">
        <v>99.42550300000002</v>
      </c>
      <c r="AB13" s="10">
        <v>339.00367749999998</v>
      </c>
      <c r="AC13" s="10">
        <v>603.17858999999999</v>
      </c>
      <c r="AD13" s="10">
        <v>0.54741369552914543</v>
      </c>
      <c r="AE13" s="10">
        <v>1.963404624277457</v>
      </c>
      <c r="AF13" s="10">
        <v>0.45058585858585853</v>
      </c>
      <c r="AG13" s="10">
        <v>1.8402061855670102</v>
      </c>
      <c r="AH13" s="7">
        <v>0.55500000000000005</v>
      </c>
      <c r="AI13" s="7">
        <v>7.3999999999999996E-2</v>
      </c>
      <c r="AJ13" s="7">
        <v>18.683</v>
      </c>
      <c r="AK13" s="7">
        <v>2.2490000000000001</v>
      </c>
      <c r="AL13" s="7">
        <v>1.4E-2</v>
      </c>
      <c r="AM13" s="7">
        <v>1.26</v>
      </c>
      <c r="AN13" s="7">
        <v>32.415999999999997</v>
      </c>
      <c r="AO13" s="7">
        <v>27.754000000000001</v>
      </c>
      <c r="AP13" s="7">
        <v>0.57399999999999995</v>
      </c>
      <c r="AQ13" s="7">
        <v>1.7999999999999999E-2</v>
      </c>
      <c r="AR13" s="7">
        <v>0.02</v>
      </c>
      <c r="AS13" s="7">
        <v>0.312</v>
      </c>
      <c r="AT13" s="7">
        <v>0.10299999999999999</v>
      </c>
      <c r="AU13" s="7">
        <v>5.4779999999999998</v>
      </c>
      <c r="AV13" s="7">
        <v>6.2E-2</v>
      </c>
      <c r="AW13" s="7">
        <v>4.3840000000000003</v>
      </c>
      <c r="AX13" s="7">
        <v>0.32300000000000001</v>
      </c>
      <c r="AY13" s="7">
        <v>5.7220000000000004</v>
      </c>
      <c r="AZ13" s="7">
        <v>33.647000000000006</v>
      </c>
      <c r="BA13" s="7">
        <v>6.681</v>
      </c>
      <c r="BB13" s="7">
        <f t="shared" si="0"/>
        <v>5.0362221224367616</v>
      </c>
      <c r="BC13" s="7">
        <f t="shared" si="1"/>
        <v>40.328000000000003</v>
      </c>
      <c r="BD13" s="1"/>
      <c r="BE13" s="1"/>
      <c r="BF13" s="1"/>
      <c r="BG13" s="1"/>
      <c r="BH13" s="1"/>
      <c r="BI13" s="1"/>
      <c r="BJ13" s="1"/>
      <c r="BK13" s="1"/>
    </row>
    <row r="14" spans="1:64" ht="18.649999999999999" customHeight="1" x14ac:dyDescent="0.35">
      <c r="A14" s="5">
        <v>2</v>
      </c>
      <c r="B14" s="9" t="s">
        <v>45</v>
      </c>
      <c r="C14" s="5">
        <v>27</v>
      </c>
      <c r="D14" s="9">
        <v>18.88</v>
      </c>
      <c r="E14" s="9">
        <v>19.510000000000002</v>
      </c>
      <c r="F14" s="9">
        <v>19.86</v>
      </c>
      <c r="G14" s="9">
        <v>20.170000000000002</v>
      </c>
      <c r="H14" s="9">
        <v>23.5</v>
      </c>
      <c r="I14" s="9">
        <v>27.8</v>
      </c>
      <c r="J14" s="9">
        <v>30.08</v>
      </c>
      <c r="K14" s="9">
        <v>9.1</v>
      </c>
      <c r="L14" s="9">
        <v>22.2</v>
      </c>
      <c r="M14" s="9">
        <v>24.7</v>
      </c>
      <c r="N14" s="9">
        <v>15</v>
      </c>
      <c r="O14" s="9">
        <v>10.6</v>
      </c>
      <c r="P14" s="9">
        <v>1566</v>
      </c>
      <c r="Q14" s="9">
        <v>6.7</v>
      </c>
      <c r="R14" s="9">
        <v>4.7</v>
      </c>
      <c r="S14" s="9">
        <v>5.0999999999999996</v>
      </c>
      <c r="T14" s="9">
        <v>4.9000000000000004</v>
      </c>
      <c r="U14" s="9">
        <v>5.3</v>
      </c>
      <c r="V14" s="9">
        <v>621</v>
      </c>
      <c r="W14" s="10">
        <v>33.371019000000004</v>
      </c>
      <c r="X14" s="9">
        <v>9.5</v>
      </c>
      <c r="Y14" s="10">
        <f t="shared" si="2"/>
        <v>14.089985800000003</v>
      </c>
      <c r="Z14" s="10">
        <v>391.73821249999997</v>
      </c>
      <c r="AA14" s="10">
        <v>134.57396875000001</v>
      </c>
      <c r="AB14" s="10">
        <v>353.06061</v>
      </c>
      <c r="AC14" s="10">
        <v>734.28753999999992</v>
      </c>
      <c r="AD14" s="10">
        <v>0.76484436898698327</v>
      </c>
      <c r="AE14" s="10">
        <v>1.9275433526011558</v>
      </c>
      <c r="AF14" s="10">
        <v>0.37521212121212089</v>
      </c>
      <c r="AG14" s="10">
        <v>2.5883161512027484</v>
      </c>
      <c r="AH14" s="7">
        <v>0.71899999999999997</v>
      </c>
      <c r="AI14" s="7">
        <v>7.2999999999999995E-2</v>
      </c>
      <c r="AJ14" s="7">
        <v>19.856999999999999</v>
      </c>
      <c r="AK14" s="7">
        <v>3.3730000000000002</v>
      </c>
      <c r="AL14" s="7">
        <v>4.7E-2</v>
      </c>
      <c r="AM14" s="7">
        <v>0.70199999999999996</v>
      </c>
      <c r="AN14" s="7">
        <v>30.827999999999999</v>
      </c>
      <c r="AO14" s="7">
        <v>29.439</v>
      </c>
      <c r="AP14" s="7">
        <v>0.63300000000000001</v>
      </c>
      <c r="AQ14" s="7">
        <v>5.0000000000000001E-3</v>
      </c>
      <c r="AR14" s="7">
        <v>2.5000000000000001E-2</v>
      </c>
      <c r="AS14" s="7">
        <v>0.27400000000000002</v>
      </c>
      <c r="AT14" s="7">
        <v>0.189</v>
      </c>
      <c r="AU14" s="7">
        <v>5.1059999999999999</v>
      </c>
      <c r="AV14" s="7">
        <v>0.106</v>
      </c>
      <c r="AW14" s="7">
        <v>1.4419999999999999</v>
      </c>
      <c r="AX14" s="7">
        <v>0.311</v>
      </c>
      <c r="AY14" s="7">
        <v>6.8730000000000002</v>
      </c>
      <c r="AZ14" s="7">
        <v>35.008000000000003</v>
      </c>
      <c r="BA14" s="7">
        <v>7.923</v>
      </c>
      <c r="BB14" s="7">
        <f t="shared" si="0"/>
        <v>4.4185283352265561</v>
      </c>
      <c r="BC14" s="7">
        <f t="shared" si="1"/>
        <v>42.931000000000004</v>
      </c>
      <c r="BD14" s="1">
        <v>0.8025085390267559</v>
      </c>
      <c r="BE14" s="1">
        <v>1.5684910074683931</v>
      </c>
      <c r="BF14" s="1">
        <v>2.8696064251086932</v>
      </c>
      <c r="BG14" s="1">
        <v>6.409350797202416</v>
      </c>
      <c r="BH14" s="1">
        <v>0.44879894603678394</v>
      </c>
      <c r="BI14" s="1">
        <v>0.34163229558877467</v>
      </c>
      <c r="BJ14" s="1">
        <v>0.54232321039590992</v>
      </c>
      <c r="BK14" s="1">
        <v>0.35985208584410627</v>
      </c>
    </row>
    <row r="15" spans="1:64" ht="18.649999999999999" customHeight="1" x14ac:dyDescent="0.35">
      <c r="A15" s="5">
        <v>2</v>
      </c>
      <c r="B15" s="9" t="s">
        <v>45</v>
      </c>
      <c r="C15" s="5">
        <v>2</v>
      </c>
      <c r="D15" s="9">
        <v>19.84</v>
      </c>
      <c r="E15" s="9">
        <v>19.190000000000001</v>
      </c>
      <c r="F15" s="9">
        <v>19.350000000000001</v>
      </c>
      <c r="G15" s="9">
        <v>20.54</v>
      </c>
      <c r="H15" s="9">
        <v>22.85</v>
      </c>
      <c r="I15" s="9">
        <v>27.6</v>
      </c>
      <c r="J15" s="9">
        <v>31.02</v>
      </c>
      <c r="K15" s="9">
        <v>12.5</v>
      </c>
      <c r="L15" s="9">
        <v>21.3</v>
      </c>
      <c r="M15" s="9">
        <v>26.1</v>
      </c>
      <c r="N15" s="9">
        <v>14.9</v>
      </c>
      <c r="O15" s="9">
        <v>13.6</v>
      </c>
      <c r="P15" s="9">
        <v>1651.5</v>
      </c>
      <c r="Q15" s="9">
        <v>9.6</v>
      </c>
      <c r="R15" s="9">
        <v>3</v>
      </c>
      <c r="S15" s="9">
        <v>4.5</v>
      </c>
      <c r="T15" s="9">
        <v>2.8</v>
      </c>
      <c r="U15" s="9">
        <v>3.1</v>
      </c>
      <c r="V15" s="9">
        <v>499.5</v>
      </c>
      <c r="W15" s="10">
        <v>28.176220000000001</v>
      </c>
      <c r="X15" s="9">
        <v>9.25</v>
      </c>
      <c r="Y15" s="10">
        <f t="shared" si="2"/>
        <v>11.583557111111112</v>
      </c>
      <c r="Z15" s="10">
        <v>311.25137500000005</v>
      </c>
      <c r="AA15" s="10">
        <v>79.579378000000005</v>
      </c>
      <c r="AB15" s="10">
        <v>297.28546</v>
      </c>
      <c r="AC15" s="10">
        <v>453.06191000000013</v>
      </c>
      <c r="AD15" s="10">
        <v>2.1487266553480473</v>
      </c>
      <c r="AE15" s="10">
        <v>4.3317427745664734</v>
      </c>
      <c r="AF15" s="10">
        <v>1.3525858585858583</v>
      </c>
      <c r="AG15" s="10">
        <v>4.4766323024054975</v>
      </c>
      <c r="AH15" s="7">
        <v>0.621</v>
      </c>
      <c r="AI15" s="7">
        <v>8.5000000000000006E-2</v>
      </c>
      <c r="AJ15" s="7">
        <v>14.791</v>
      </c>
      <c r="AK15" s="7">
        <v>9.57</v>
      </c>
      <c r="AL15" s="7">
        <v>0.01</v>
      </c>
      <c r="AM15" s="7">
        <v>0.48399999999999999</v>
      </c>
      <c r="AN15" s="7">
        <v>37.073</v>
      </c>
      <c r="AO15" s="7">
        <v>28.613</v>
      </c>
      <c r="AP15" s="7">
        <v>0.59099999999999997</v>
      </c>
      <c r="AQ15" s="7">
        <v>1.4E-2</v>
      </c>
      <c r="AR15" s="7">
        <v>2.7E-2</v>
      </c>
      <c r="AS15" s="7">
        <v>0.37</v>
      </c>
      <c r="AT15" s="7">
        <v>9.8000000000000004E-2</v>
      </c>
      <c r="AU15" s="7">
        <v>3.883</v>
      </c>
      <c r="AV15" s="7">
        <v>5.6000000000000001E-2</v>
      </c>
      <c r="AW15" s="7">
        <v>6.7000000000000004E-2</v>
      </c>
      <c r="AX15" s="7">
        <v>0.27700000000000002</v>
      </c>
      <c r="AY15" s="7">
        <v>3.371</v>
      </c>
      <c r="AZ15" s="7">
        <v>32.963999999999999</v>
      </c>
      <c r="BA15" s="7">
        <v>4.2949999999999999</v>
      </c>
      <c r="BB15" s="7">
        <f t="shared" si="0"/>
        <v>7.6749708963911525</v>
      </c>
      <c r="BC15" s="7">
        <f t="shared" si="1"/>
        <v>37.259</v>
      </c>
      <c r="BD15" s="1"/>
      <c r="BE15" s="1"/>
      <c r="BF15" s="1"/>
      <c r="BG15" s="1"/>
      <c r="BH15" s="1"/>
      <c r="BI15" s="1"/>
      <c r="BJ15" s="1"/>
      <c r="BK15" s="1"/>
    </row>
    <row r="16" spans="1:64" ht="18.649999999999999" customHeight="1" x14ac:dyDescent="0.35">
      <c r="A16" s="5">
        <v>2</v>
      </c>
      <c r="B16" s="9" t="s">
        <v>45</v>
      </c>
      <c r="C16" s="5">
        <v>44</v>
      </c>
      <c r="D16" s="9">
        <v>18.239999999999998</v>
      </c>
      <c r="E16" s="9">
        <v>18.38</v>
      </c>
      <c r="F16" s="9">
        <v>18.36</v>
      </c>
      <c r="G16" s="9">
        <v>19.14</v>
      </c>
      <c r="H16" s="9">
        <v>21.63</v>
      </c>
      <c r="I16" s="9">
        <v>24.42</v>
      </c>
      <c r="J16" s="9">
        <v>25.1</v>
      </c>
      <c r="K16" s="9">
        <v>8.8000000000000007</v>
      </c>
      <c r="L16" s="9">
        <v>21.7</v>
      </c>
      <c r="M16" s="9">
        <v>30.25</v>
      </c>
      <c r="N16" s="9">
        <v>21.2</v>
      </c>
      <c r="O16" s="9">
        <v>10.1</v>
      </c>
      <c r="P16" s="9">
        <v>1859.625</v>
      </c>
      <c r="Q16" s="9">
        <v>4.7</v>
      </c>
      <c r="R16" s="9">
        <v>3.9</v>
      </c>
      <c r="S16" s="9">
        <v>3.6</v>
      </c>
      <c r="T16" s="9">
        <v>4.8</v>
      </c>
      <c r="U16" s="9">
        <v>5.0999999999999996</v>
      </c>
      <c r="V16" s="9">
        <v>516</v>
      </c>
      <c r="W16" s="10">
        <v>27.054833500000001</v>
      </c>
      <c r="X16" s="9">
        <v>6.25</v>
      </c>
      <c r="Y16" s="10">
        <f t="shared" si="2"/>
        <v>7.5152315277777779</v>
      </c>
      <c r="Z16" s="10">
        <v>337.26085</v>
      </c>
      <c r="AA16" s="10">
        <v>96.42187825000002</v>
      </c>
      <c r="AB16" s="10">
        <v>327.66436749999991</v>
      </c>
      <c r="AC16" s="10">
        <v>528.20044000000007</v>
      </c>
      <c r="AD16" s="10">
        <v>0.64035465006602521</v>
      </c>
      <c r="AE16" s="10">
        <v>0.79044219653179204</v>
      </c>
      <c r="AF16" s="10">
        <v>0.21949494949494944</v>
      </c>
      <c r="AG16" s="10">
        <v>1.8293814432989695</v>
      </c>
      <c r="AH16" s="7">
        <v>0.58799999999999997</v>
      </c>
      <c r="AI16" s="7">
        <v>6.9000000000000006E-2</v>
      </c>
      <c r="AJ16" s="7">
        <v>19.283999999999999</v>
      </c>
      <c r="AK16" s="7">
        <v>2.488</v>
      </c>
      <c r="AL16" s="7">
        <v>0.01</v>
      </c>
      <c r="AM16" s="7">
        <v>0.48299999999999998</v>
      </c>
      <c r="AN16" s="7">
        <v>34.978000000000002</v>
      </c>
      <c r="AO16" s="7">
        <v>29.649000000000001</v>
      </c>
      <c r="AP16" s="7">
        <v>0.39200000000000002</v>
      </c>
      <c r="AQ16" s="7">
        <v>2.3E-2</v>
      </c>
      <c r="AR16" s="7">
        <v>2.7E-2</v>
      </c>
      <c r="AS16" s="7">
        <v>0.254</v>
      </c>
      <c r="AT16" s="7">
        <v>0.22800000000000001</v>
      </c>
      <c r="AU16" s="7">
        <v>4.3319999999999999</v>
      </c>
      <c r="AV16" s="7">
        <v>0.13500000000000001</v>
      </c>
      <c r="AW16" s="7">
        <v>0.48399999999999999</v>
      </c>
      <c r="AX16" s="7">
        <v>0.317</v>
      </c>
      <c r="AY16" s="7">
        <v>6.2590000000000003</v>
      </c>
      <c r="AZ16" s="7">
        <v>34.463000000000001</v>
      </c>
      <c r="BA16" s="7">
        <v>7.1030000000000006</v>
      </c>
      <c r="BB16" s="7">
        <f t="shared" si="0"/>
        <v>4.8518935660988314</v>
      </c>
      <c r="BC16" s="7">
        <f t="shared" si="1"/>
        <v>41.566000000000003</v>
      </c>
      <c r="BD16" s="1">
        <v>0.33624528584888702</v>
      </c>
      <c r="BE16" s="1">
        <v>0.79924946488014392</v>
      </c>
      <c r="BF16" s="1">
        <v>0.25771179192673144</v>
      </c>
      <c r="BG16" s="1">
        <v>2.2269509214872492</v>
      </c>
      <c r="BH16" s="1"/>
      <c r="BI16" s="1"/>
      <c r="BJ16" s="1"/>
      <c r="BK16" s="1"/>
    </row>
    <row r="17" spans="1:63" ht="18.649999999999999" customHeight="1" x14ac:dyDescent="0.35">
      <c r="A17" s="5">
        <v>3</v>
      </c>
      <c r="B17" s="9" t="s">
        <v>46</v>
      </c>
      <c r="C17" s="5">
        <v>5</v>
      </c>
      <c r="D17" s="9">
        <v>20.48</v>
      </c>
      <c r="E17" s="9">
        <v>20.43</v>
      </c>
      <c r="F17" s="9">
        <v>15.2</v>
      </c>
      <c r="G17" s="9">
        <v>19.899999999999999</v>
      </c>
      <c r="H17" s="9">
        <v>24.06</v>
      </c>
      <c r="I17" s="9">
        <v>28.32</v>
      </c>
      <c r="J17" s="9">
        <v>31.8</v>
      </c>
      <c r="K17" s="9">
        <v>6.65</v>
      </c>
      <c r="L17" s="9">
        <v>22.2</v>
      </c>
      <c r="M17" s="9">
        <v>18.399999999999999</v>
      </c>
      <c r="N17" s="9">
        <v>11.15</v>
      </c>
      <c r="O17" s="9">
        <v>8.65</v>
      </c>
      <c r="P17" s="9">
        <v>1261.125</v>
      </c>
      <c r="Q17" s="9">
        <v>4.4000000000000004</v>
      </c>
      <c r="R17" s="9">
        <v>3.8</v>
      </c>
      <c r="S17" s="9">
        <v>5.6</v>
      </c>
      <c r="T17" s="9">
        <v>4.7</v>
      </c>
      <c r="U17" s="9">
        <v>4.5999999999999996</v>
      </c>
      <c r="V17" s="9">
        <v>558</v>
      </c>
      <c r="W17" s="10">
        <v>31.856667999999999</v>
      </c>
      <c r="X17" s="9">
        <v>8.15</v>
      </c>
      <c r="Y17" s="10">
        <f t="shared" si="2"/>
        <v>11.539193075555556</v>
      </c>
      <c r="Z17" s="10">
        <v>360.63768749999997</v>
      </c>
      <c r="AA17" s="10">
        <v>97.639870000000002</v>
      </c>
      <c r="AB17" s="10">
        <v>333.61489749999998</v>
      </c>
      <c r="AC17" s="10">
        <v>570.1705300000001</v>
      </c>
      <c r="AD17" s="10">
        <v>0.70430484814186001</v>
      </c>
      <c r="AE17" s="10">
        <v>1.4658294797687861</v>
      </c>
      <c r="AF17" s="10">
        <v>0.46632323232323242</v>
      </c>
      <c r="AG17" s="10">
        <v>1.4709621993127149</v>
      </c>
      <c r="AH17" s="7">
        <v>0.46400000000000002</v>
      </c>
      <c r="AI17" s="7">
        <v>0.374</v>
      </c>
      <c r="AJ17" s="7">
        <v>22.146999999999998</v>
      </c>
      <c r="AK17" s="7">
        <v>1.1359999999999999</v>
      </c>
      <c r="AL17" s="7">
        <v>4.8000000000000001E-2</v>
      </c>
      <c r="AM17" s="7">
        <v>3.02</v>
      </c>
      <c r="AN17" s="7">
        <v>21.292000000000002</v>
      </c>
      <c r="AO17" s="7">
        <v>16.827999999999999</v>
      </c>
      <c r="AP17" s="7">
        <v>0.105</v>
      </c>
      <c r="AQ17" s="7">
        <v>0.32700000000000001</v>
      </c>
      <c r="AR17" s="7">
        <v>0.14399999999999999</v>
      </c>
      <c r="AS17" s="7">
        <v>0.18099999999999999</v>
      </c>
      <c r="AT17" s="7">
        <v>0.159</v>
      </c>
      <c r="AU17" s="7">
        <v>3.7749999999999999</v>
      </c>
      <c r="AV17" s="7">
        <v>2.9260000000000002</v>
      </c>
      <c r="AW17" s="7">
        <v>1.3</v>
      </c>
      <c r="AX17" s="7">
        <v>2.4540000000000002</v>
      </c>
      <c r="AY17" s="7">
        <v>23.318999999999999</v>
      </c>
      <c r="AZ17" s="7">
        <v>20.942999999999998</v>
      </c>
      <c r="BA17" s="7">
        <v>28.803999999999998</v>
      </c>
      <c r="BB17" s="7">
        <f t="shared" si="0"/>
        <v>0.72708651576169969</v>
      </c>
      <c r="BC17" s="7">
        <f t="shared" si="1"/>
        <v>49.747</v>
      </c>
      <c r="BD17" s="1">
        <v>1.1747807768398668</v>
      </c>
      <c r="BE17" s="1">
        <v>4.83413313796129</v>
      </c>
      <c r="BF17" s="1">
        <v>0.33550211849209866</v>
      </c>
      <c r="BG17" s="1">
        <v>4.5005593041749012</v>
      </c>
      <c r="BH17" s="1"/>
      <c r="BI17" s="1"/>
      <c r="BJ17" s="1"/>
      <c r="BK17" s="1"/>
    </row>
    <row r="18" spans="1:63" ht="18.649999999999999" customHeight="1" x14ac:dyDescent="0.35">
      <c r="A18" s="5">
        <v>3</v>
      </c>
      <c r="B18" s="9" t="s">
        <v>46</v>
      </c>
      <c r="C18" s="5">
        <v>9</v>
      </c>
      <c r="D18" s="9">
        <v>21.93</v>
      </c>
      <c r="E18" s="9">
        <v>22.35</v>
      </c>
      <c r="F18" s="9">
        <v>22.23</v>
      </c>
      <c r="G18" s="9">
        <v>22.75</v>
      </c>
      <c r="H18" s="9">
        <v>26.27</v>
      </c>
      <c r="I18" s="9">
        <v>30.08</v>
      </c>
      <c r="J18" s="9">
        <v>33.33</v>
      </c>
      <c r="K18" s="9">
        <v>7.7</v>
      </c>
      <c r="L18" s="9">
        <v>20.5</v>
      </c>
      <c r="M18" s="9">
        <v>16.7</v>
      </c>
      <c r="N18" s="9">
        <v>11.45</v>
      </c>
      <c r="O18" s="9">
        <v>13.2</v>
      </c>
      <c r="P18" s="9">
        <v>1282.5</v>
      </c>
      <c r="Q18" s="9">
        <v>7.9</v>
      </c>
      <c r="R18" s="9">
        <v>5.9</v>
      </c>
      <c r="S18" s="9">
        <v>5.6</v>
      </c>
      <c r="T18" s="9">
        <v>3.7</v>
      </c>
      <c r="U18" s="9">
        <v>4.2</v>
      </c>
      <c r="V18" s="9">
        <v>637.5</v>
      </c>
      <c r="W18" s="10">
        <v>32.220878999999996</v>
      </c>
      <c r="X18" s="9">
        <v>7.2</v>
      </c>
      <c r="Y18" s="10">
        <f t="shared" si="2"/>
        <v>10.310681279999999</v>
      </c>
      <c r="Z18" s="10">
        <v>359.36177499999997</v>
      </c>
      <c r="AA18" s="10">
        <v>96.483739250000013</v>
      </c>
      <c r="AB18" s="10">
        <v>355.889545</v>
      </c>
      <c r="AC18" s="10">
        <v>572.45632000000001</v>
      </c>
      <c r="AD18" s="10">
        <v>0.53419732126013952</v>
      </c>
      <c r="AE18" s="10">
        <v>1.5614595375722544</v>
      </c>
      <c r="AF18" s="10">
        <v>0.47709090909090907</v>
      </c>
      <c r="AG18" s="10">
        <v>2.3393470790378004</v>
      </c>
      <c r="AH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D18" s="1"/>
      <c r="BE18" s="1"/>
      <c r="BF18" s="1"/>
      <c r="BG18" s="1"/>
      <c r="BH18" s="1"/>
      <c r="BI18" s="1"/>
      <c r="BJ18" s="1"/>
      <c r="BK18" s="1"/>
    </row>
    <row r="19" spans="1:63" ht="18.649999999999999" customHeight="1" x14ac:dyDescent="0.35">
      <c r="A19" s="5">
        <v>3</v>
      </c>
      <c r="B19" s="9" t="s">
        <v>46</v>
      </c>
      <c r="C19" s="5">
        <v>6</v>
      </c>
      <c r="D19" s="9">
        <v>20.92</v>
      </c>
      <c r="E19" s="9">
        <v>19.96</v>
      </c>
      <c r="F19" s="9">
        <v>20.52</v>
      </c>
      <c r="G19" s="9">
        <v>21.34</v>
      </c>
      <c r="H19" s="9">
        <v>20.8</v>
      </c>
      <c r="I19" s="9">
        <v>25.93</v>
      </c>
      <c r="J19" s="9">
        <v>28.6</v>
      </c>
      <c r="K19" s="9">
        <v>8</v>
      </c>
      <c r="L19" s="9">
        <v>22</v>
      </c>
      <c r="M19" s="9">
        <v>22.8</v>
      </c>
      <c r="N19" s="9">
        <v>13</v>
      </c>
      <c r="O19" s="9">
        <v>8.9</v>
      </c>
      <c r="P19" s="9">
        <v>1426.5</v>
      </c>
      <c r="Q19" s="9">
        <v>8.5</v>
      </c>
      <c r="R19" s="9">
        <v>3.6</v>
      </c>
      <c r="S19" s="9">
        <v>3.15</v>
      </c>
      <c r="T19" s="9">
        <v>3.1</v>
      </c>
      <c r="U19" s="9">
        <v>3.7</v>
      </c>
      <c r="V19" s="9">
        <v>478.5</v>
      </c>
      <c r="W19" s="10">
        <v>34.415729500000005</v>
      </c>
      <c r="X19" s="9">
        <v>7.0500000000000007</v>
      </c>
      <c r="Y19" s="10">
        <f t="shared" si="2"/>
        <v>10.783595243333336</v>
      </c>
      <c r="Z19" s="10">
        <v>319.36817499999995</v>
      </c>
      <c r="AA19" s="10">
        <v>102.60848325000001</v>
      </c>
      <c r="AB19" s="10">
        <v>345.5930975</v>
      </c>
      <c r="AC19" s="10">
        <v>613.03316000000007</v>
      </c>
      <c r="AD19" s="10">
        <v>1.0240558385210337</v>
      </c>
      <c r="AE19" s="10">
        <v>3.226020231213873</v>
      </c>
      <c r="AF19" s="10">
        <v>0.8382222222222222</v>
      </c>
      <c r="AG19" s="10">
        <v>1.8185567010309276</v>
      </c>
      <c r="AH19" s="7">
        <v>0.64</v>
      </c>
      <c r="AI19" s="7">
        <v>0.112</v>
      </c>
      <c r="AJ19" s="7">
        <v>20.998999999999999</v>
      </c>
      <c r="AK19" s="7">
        <v>2.0049999999999999</v>
      </c>
      <c r="AL19" s="7">
        <v>9.1999999999999998E-2</v>
      </c>
      <c r="AM19" s="7">
        <v>5.8849999999999998</v>
      </c>
      <c r="AN19" s="7">
        <v>24.088000000000001</v>
      </c>
      <c r="AO19" s="7">
        <v>15.718</v>
      </c>
      <c r="AP19" s="7">
        <v>0.76300000000000001</v>
      </c>
      <c r="AQ19" s="7">
        <v>0.193</v>
      </c>
      <c r="AR19" s="7">
        <v>3.1E-2</v>
      </c>
      <c r="AS19" s="7">
        <v>7.9000000000000001E-2</v>
      </c>
      <c r="AT19" s="7">
        <v>0.10199999999999999</v>
      </c>
      <c r="AU19" s="7">
        <v>4.8419999999999996</v>
      </c>
      <c r="AV19" s="7">
        <v>4.1369999999999996</v>
      </c>
      <c r="AW19" s="7">
        <v>8.2000000000000003E-2</v>
      </c>
      <c r="AX19" s="7">
        <v>1.032</v>
      </c>
      <c r="AY19" s="7">
        <v>19.2</v>
      </c>
      <c r="AZ19" s="7">
        <v>20.741</v>
      </c>
      <c r="BA19" s="7">
        <v>25.131999999999998</v>
      </c>
      <c r="BB19" s="7">
        <f>AZ19/BA19</f>
        <v>0.82528250835588102</v>
      </c>
      <c r="BC19" s="7">
        <f>AZ19+BA19</f>
        <v>45.872999999999998</v>
      </c>
      <c r="BD19" s="1">
        <v>0.37238427804929586</v>
      </c>
      <c r="BE19" s="1">
        <v>1.7248836232616456</v>
      </c>
      <c r="BF19" s="1">
        <v>0.8292920019831167</v>
      </c>
      <c r="BG19" s="1">
        <v>1.323684895465209</v>
      </c>
      <c r="BH19" s="1">
        <v>0.2186557565275527</v>
      </c>
      <c r="BI19" s="1">
        <v>0.47342442560098508</v>
      </c>
      <c r="BJ19" s="1">
        <v>0.44106288304928215</v>
      </c>
      <c r="BK19" s="1">
        <v>0.48580793664120003</v>
      </c>
    </row>
    <row r="20" spans="1:63" ht="18.649999999999999" customHeight="1" x14ac:dyDescent="0.35">
      <c r="A20" s="5">
        <v>3</v>
      </c>
      <c r="B20" s="9" t="s">
        <v>46</v>
      </c>
      <c r="C20" s="1">
        <v>14</v>
      </c>
      <c r="D20" s="9">
        <v>18.670000000000002</v>
      </c>
      <c r="E20" s="9">
        <v>19.29</v>
      </c>
      <c r="F20" s="9">
        <v>20.079999999999998</v>
      </c>
      <c r="G20" s="9">
        <v>21.1</v>
      </c>
      <c r="H20" s="9">
        <v>26.2</v>
      </c>
      <c r="I20" s="9">
        <v>27.18</v>
      </c>
      <c r="J20" s="9">
        <v>27.8</v>
      </c>
      <c r="K20" s="9">
        <v>4.7</v>
      </c>
      <c r="L20" s="9">
        <v>24.5</v>
      </c>
      <c r="M20" s="9">
        <v>26.2</v>
      </c>
      <c r="N20" s="9">
        <v>16.7</v>
      </c>
      <c r="O20" s="9">
        <v>7.05</v>
      </c>
      <c r="P20" s="9">
        <v>1599</v>
      </c>
      <c r="Q20" s="9">
        <v>4.6500000000000004</v>
      </c>
      <c r="R20" s="9">
        <v>4.9000000000000004</v>
      </c>
      <c r="S20" s="9">
        <v>4.55</v>
      </c>
      <c r="T20" s="9">
        <v>3.9</v>
      </c>
      <c r="U20" s="9">
        <v>3.8</v>
      </c>
      <c r="V20" s="9">
        <v>527.25</v>
      </c>
      <c r="W20" s="10">
        <v>30.754450499999997</v>
      </c>
      <c r="X20" s="9">
        <v>6.65</v>
      </c>
      <c r="Y20" s="10">
        <f t="shared" si="2"/>
        <v>9.0896487033333333</v>
      </c>
      <c r="Z20" s="10">
        <v>335.65638749999999</v>
      </c>
      <c r="AA20" s="10">
        <v>62.142493999999999</v>
      </c>
      <c r="AB20" s="10">
        <v>359.72694499999994</v>
      </c>
      <c r="AC20" s="10">
        <v>560.25739999999996</v>
      </c>
      <c r="AD20" s="10">
        <v>0.80108281456328989</v>
      </c>
      <c r="AE20" s="10">
        <v>1.3119248554913292</v>
      </c>
      <c r="AF20" s="10">
        <v>0.5102222222222218</v>
      </c>
      <c r="AG20" s="10">
        <v>1.9821305841924399</v>
      </c>
      <c r="AH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D20" s="1"/>
      <c r="BE20" s="1"/>
      <c r="BF20" s="1"/>
      <c r="BG20" s="1"/>
      <c r="BH20" s="1"/>
      <c r="BI20" s="1"/>
      <c r="BJ20" s="1"/>
      <c r="BK20" s="1"/>
    </row>
    <row r="21" spans="1:63" ht="18.649999999999999" customHeight="1" x14ac:dyDescent="0.35">
      <c r="A21" s="5">
        <v>3</v>
      </c>
      <c r="B21" s="9" t="s">
        <v>46</v>
      </c>
      <c r="C21" s="5">
        <v>48</v>
      </c>
      <c r="D21" s="9">
        <v>20.69</v>
      </c>
      <c r="E21" s="9">
        <v>20.78</v>
      </c>
      <c r="F21" s="9">
        <v>21.69</v>
      </c>
      <c r="G21" s="9">
        <v>22.46</v>
      </c>
      <c r="H21" s="9">
        <v>25.26</v>
      </c>
      <c r="I21" s="9">
        <v>27.78</v>
      </c>
      <c r="J21" s="9">
        <v>31.18</v>
      </c>
      <c r="K21" s="9">
        <v>7.65</v>
      </c>
      <c r="L21" s="9">
        <v>21.15</v>
      </c>
      <c r="M21" s="9">
        <v>26.5</v>
      </c>
      <c r="N21" s="9">
        <v>15.9</v>
      </c>
      <c r="O21" s="9">
        <v>9.1</v>
      </c>
      <c r="P21" s="9">
        <v>1584.375</v>
      </c>
      <c r="Q21" s="9">
        <v>8.1999999999999993</v>
      </c>
      <c r="R21" s="9">
        <v>4.0999999999999996</v>
      </c>
      <c r="S21" s="9">
        <v>3.9</v>
      </c>
      <c r="T21" s="9">
        <v>4.0999999999999996</v>
      </c>
      <c r="U21" s="9">
        <v>4.3</v>
      </c>
      <c r="V21" s="9">
        <v>550.5</v>
      </c>
      <c r="W21" s="10">
        <v>30.974894000000003</v>
      </c>
      <c r="X21" s="9">
        <v>8.5500000000000007</v>
      </c>
      <c r="Y21" s="10">
        <f t="shared" si="2"/>
        <v>11.770459720000003</v>
      </c>
      <c r="Z21" s="10">
        <v>351.23813749999999</v>
      </c>
      <c r="AA21" s="10">
        <v>82.418233499999999</v>
      </c>
      <c r="AB21" s="10">
        <v>343.46485499999994</v>
      </c>
      <c r="AC21" s="10">
        <v>508.96435000000008</v>
      </c>
      <c r="AD21" s="10">
        <v>0.99975476325221635</v>
      </c>
      <c r="AE21" s="10">
        <v>3.5398063583815031</v>
      </c>
      <c r="AF21" s="10">
        <v>0.66014141414141447</v>
      </c>
      <c r="AG21" s="10">
        <v>4.0256013745704466</v>
      </c>
      <c r="AH21" s="7">
        <v>0.63700000000000001</v>
      </c>
      <c r="AI21" s="7">
        <v>6.9000000000000006E-2</v>
      </c>
      <c r="AJ21" s="7">
        <v>21.238</v>
      </c>
      <c r="AK21" s="7">
        <v>1.63</v>
      </c>
      <c r="AL21" s="7">
        <v>0.05</v>
      </c>
      <c r="AM21" s="7">
        <v>1.5409999999999999</v>
      </c>
      <c r="AN21" s="7">
        <v>26.085999999999999</v>
      </c>
      <c r="AO21" s="7">
        <v>18.486999999999998</v>
      </c>
      <c r="AP21" s="7">
        <v>0.83399999999999996</v>
      </c>
      <c r="AQ21" s="7">
        <v>0.113</v>
      </c>
      <c r="AR21" s="7">
        <v>0.214</v>
      </c>
      <c r="AS21" s="7">
        <v>0.25800000000000001</v>
      </c>
      <c r="AT21" s="7">
        <v>0.14599999999999999</v>
      </c>
      <c r="AU21" s="7">
        <v>2.66</v>
      </c>
      <c r="AV21" s="7">
        <v>3.347</v>
      </c>
      <c r="AW21" s="7">
        <v>0.89</v>
      </c>
      <c r="AX21" s="7">
        <v>2.2829999999999999</v>
      </c>
      <c r="AY21" s="7">
        <v>19.518000000000001</v>
      </c>
      <c r="AZ21" s="7">
        <v>21.550999999999998</v>
      </c>
      <c r="BA21" s="7">
        <v>25.981999999999999</v>
      </c>
      <c r="BB21" s="7">
        <f>AZ21/BA21</f>
        <v>0.82945885613116765</v>
      </c>
      <c r="BC21" s="7">
        <f>AZ21+BA21</f>
        <v>47.533000000000001</v>
      </c>
      <c r="BD21" s="1">
        <v>0.20698530692137901</v>
      </c>
      <c r="BE21" s="1">
        <v>0.45859764032804107</v>
      </c>
      <c r="BF21" s="2">
        <v>1.7128974060537701</v>
      </c>
      <c r="BG21" s="1">
        <v>1.5163806066110286</v>
      </c>
      <c r="BH21" s="1">
        <v>0.30754484650043379</v>
      </c>
      <c r="BI21" s="1">
        <v>0.31107703711239815</v>
      </c>
      <c r="BJ21" s="1">
        <v>0.43004960125933739</v>
      </c>
      <c r="BK21" s="1">
        <v>0.68968711651521108</v>
      </c>
    </row>
    <row r="22" spans="1:63" ht="18.649999999999999" customHeight="1" x14ac:dyDescent="0.35">
      <c r="A22" s="5">
        <v>3</v>
      </c>
      <c r="B22" s="9" t="s">
        <v>46</v>
      </c>
      <c r="C22" s="5">
        <v>25</v>
      </c>
      <c r="D22" s="9">
        <v>18.7</v>
      </c>
      <c r="E22" s="9">
        <v>19.54</v>
      </c>
      <c r="F22" s="9">
        <v>20.399999999999999</v>
      </c>
      <c r="G22" s="9">
        <v>20.77</v>
      </c>
      <c r="H22" s="9">
        <v>23.41</v>
      </c>
      <c r="I22" s="9">
        <v>26.47</v>
      </c>
      <c r="J22" s="9">
        <v>28.88</v>
      </c>
      <c r="K22" s="9">
        <v>10.6</v>
      </c>
      <c r="L22" s="9">
        <v>25.4</v>
      </c>
      <c r="M22" s="9">
        <v>21.5</v>
      </c>
      <c r="N22" s="9">
        <v>14.1</v>
      </c>
      <c r="O22" s="9">
        <v>11.6</v>
      </c>
      <c r="P22" s="9">
        <v>1541.25</v>
      </c>
      <c r="Q22" s="9">
        <v>8.25</v>
      </c>
      <c r="R22" s="9">
        <v>6.4</v>
      </c>
      <c r="S22" s="9">
        <v>5.9</v>
      </c>
      <c r="T22" s="9">
        <v>6</v>
      </c>
      <c r="U22" s="9">
        <v>11.8</v>
      </c>
      <c r="V22" s="9">
        <v>849.75</v>
      </c>
      <c r="W22" s="10">
        <v>29.805585000000004</v>
      </c>
      <c r="X22" s="9">
        <v>9.5</v>
      </c>
      <c r="Y22" s="10">
        <f t="shared" si="2"/>
        <v>12.584580333333335</v>
      </c>
      <c r="Z22" s="10">
        <v>377.55256250000002</v>
      </c>
      <c r="AA22" s="10">
        <v>100.00637475000001</v>
      </c>
      <c r="AB22" s="10">
        <v>351.34434750000003</v>
      </c>
      <c r="AC22" s="10">
        <v>609.27187000000004</v>
      </c>
      <c r="AD22" s="10">
        <v>0.88379173740803607</v>
      </c>
      <c r="AE22" s="10">
        <v>4.8427658959537574</v>
      </c>
      <c r="AF22" s="10">
        <v>0.96246464646464658</v>
      </c>
      <c r="AG22" s="10">
        <v>3.9883161512027483</v>
      </c>
      <c r="AH22" s="7">
        <v>0.52300000000000002</v>
      </c>
      <c r="AI22" s="7">
        <v>8.3000000000000004E-2</v>
      </c>
      <c r="AJ22" s="7">
        <v>21.645</v>
      </c>
      <c r="AK22" s="7">
        <v>0.97499999999999998</v>
      </c>
      <c r="AL22" s="7">
        <v>7.1999999999999995E-2</v>
      </c>
      <c r="AM22" s="7">
        <v>6.1159999999999997</v>
      </c>
      <c r="AN22" s="7">
        <v>23.971</v>
      </c>
      <c r="AO22" s="7">
        <v>17.381</v>
      </c>
      <c r="AP22" s="7">
        <v>0.80900000000000005</v>
      </c>
      <c r="AQ22" s="7">
        <v>0.09</v>
      </c>
      <c r="AR22" s="7">
        <v>0.14399999999999999</v>
      </c>
      <c r="AS22" s="7">
        <v>0.20399999999999999</v>
      </c>
      <c r="AT22" s="7">
        <v>0.155</v>
      </c>
      <c r="AU22" s="7">
        <v>4.0049999999999999</v>
      </c>
      <c r="AV22" s="7">
        <v>3.4140000000000001</v>
      </c>
      <c r="AW22" s="7">
        <v>1.2529999999999999</v>
      </c>
      <c r="AX22" s="7">
        <v>0.81299999999999994</v>
      </c>
      <c r="AY22" s="7">
        <v>18.344999999999999</v>
      </c>
      <c r="AZ22" s="7">
        <v>21.745000000000001</v>
      </c>
      <c r="BA22" s="7">
        <v>23.381</v>
      </c>
      <c r="BB22" s="7">
        <f>AZ22/BA22</f>
        <v>0.9300286557461187</v>
      </c>
      <c r="BC22" s="7">
        <f>AZ22+BA22</f>
        <v>45.126000000000005</v>
      </c>
      <c r="BD22" s="1">
        <v>0.92826990555690081</v>
      </c>
      <c r="BE22" s="1">
        <v>4.6770392470083015</v>
      </c>
      <c r="BF22" s="1">
        <v>0.58995419712174801</v>
      </c>
      <c r="BG22" s="1">
        <v>1.9600253383039647</v>
      </c>
      <c r="BH22" s="1">
        <v>0.24638014761572391</v>
      </c>
      <c r="BI22" s="1">
        <v>0.14910450421016677</v>
      </c>
      <c r="BJ22" s="1">
        <v>0.39762510126003575</v>
      </c>
      <c r="BK22" s="1">
        <v>0.38543816920860746</v>
      </c>
    </row>
    <row r="23" spans="1:63" ht="18.649999999999999" customHeight="1" x14ac:dyDescent="0.35">
      <c r="A23" s="5">
        <v>3</v>
      </c>
      <c r="B23" s="9" t="s">
        <v>46</v>
      </c>
      <c r="C23" s="5">
        <v>49</v>
      </c>
      <c r="D23" s="9">
        <v>18.559999999999999</v>
      </c>
      <c r="E23" s="9">
        <v>19.16</v>
      </c>
      <c r="F23" s="9">
        <v>19.760000000000002</v>
      </c>
      <c r="G23" s="9">
        <v>20.92</v>
      </c>
      <c r="H23" s="9">
        <v>23.1</v>
      </c>
      <c r="I23" s="9">
        <v>26.04</v>
      </c>
      <c r="J23" s="9">
        <v>28.32</v>
      </c>
      <c r="K23" s="9">
        <v>5.5</v>
      </c>
      <c r="L23" s="9">
        <v>18.2</v>
      </c>
      <c r="M23" s="9">
        <v>18</v>
      </c>
      <c r="N23" s="9">
        <v>11.9</v>
      </c>
      <c r="O23" s="9">
        <v>10.4</v>
      </c>
      <c r="P23" s="9">
        <v>1232.25</v>
      </c>
      <c r="Q23" s="9">
        <v>7.9</v>
      </c>
      <c r="R23" s="9">
        <v>3.9</v>
      </c>
      <c r="S23" s="9">
        <v>3.3</v>
      </c>
      <c r="T23" s="9">
        <v>3.1</v>
      </c>
      <c r="U23" s="9">
        <v>3.1</v>
      </c>
      <c r="V23" s="9">
        <v>474</v>
      </c>
      <c r="W23" s="10">
        <v>31.310351500000003</v>
      </c>
      <c r="X23" s="9">
        <v>5.5500000000000007</v>
      </c>
      <c r="Y23" s="10">
        <f t="shared" si="2"/>
        <v>7.7232200366666692</v>
      </c>
      <c r="Z23" s="10">
        <v>352.18602499999997</v>
      </c>
      <c r="AA23" s="10">
        <v>109.78984499999999</v>
      </c>
      <c r="AB23" s="10">
        <v>354.63702749999999</v>
      </c>
      <c r="AC23" s="10">
        <v>616.39232000000004</v>
      </c>
      <c r="AD23" s="10">
        <v>0.98739105829088858</v>
      </c>
      <c r="AE23" s="10">
        <v>3.1737225433526013</v>
      </c>
      <c r="AF23" s="10">
        <v>0.93761616161616124</v>
      </c>
      <c r="AG23" s="10">
        <v>2.1998281786941583</v>
      </c>
      <c r="AH23" s="7">
        <v>0.72199999999999998</v>
      </c>
      <c r="AI23" s="7">
        <v>0.14000000000000001</v>
      </c>
      <c r="AJ23" s="7">
        <v>23.664999999999999</v>
      </c>
      <c r="AK23" s="7">
        <v>2.5609999999999999</v>
      </c>
      <c r="AL23" s="7">
        <v>4.5999999999999999E-2</v>
      </c>
      <c r="AM23" s="7">
        <v>3.5859999999999999</v>
      </c>
      <c r="AN23" s="7">
        <v>26.463999999999999</v>
      </c>
      <c r="AO23" s="7">
        <v>16.158000000000001</v>
      </c>
      <c r="AP23" s="7">
        <v>0.878</v>
      </c>
      <c r="AQ23" s="7">
        <v>5.1999999999999998E-2</v>
      </c>
      <c r="AR23" s="7">
        <v>0.82599999999999996</v>
      </c>
      <c r="AS23" s="7">
        <v>0.126</v>
      </c>
      <c r="AT23" s="7">
        <v>0.10299999999999999</v>
      </c>
      <c r="AU23" s="7">
        <v>1.954</v>
      </c>
      <c r="AV23" s="7">
        <v>3.2429999999999999</v>
      </c>
      <c r="AW23" s="7">
        <v>0.16700000000000001</v>
      </c>
      <c r="AX23" s="7">
        <v>0.94499999999999995</v>
      </c>
      <c r="AY23" s="7">
        <v>18.364999999999998</v>
      </c>
      <c r="AZ23" s="7">
        <v>18.341000000000005</v>
      </c>
      <c r="BA23" s="7">
        <v>23.430999999999997</v>
      </c>
      <c r="BB23" s="7">
        <f>AZ23/BA23</f>
        <v>0.78276642055396728</v>
      </c>
      <c r="BC23" s="7">
        <f>AZ23+BA23</f>
        <v>41.772000000000006</v>
      </c>
      <c r="BD23" s="1">
        <v>0.2823879580243277</v>
      </c>
      <c r="BE23" s="1">
        <v>0.77956093914159663</v>
      </c>
      <c r="BF23" s="1">
        <v>1.1994968433905466</v>
      </c>
      <c r="BG23" s="1">
        <v>2.1132627207411607</v>
      </c>
      <c r="BH23" s="1">
        <v>0.24570697551311768</v>
      </c>
      <c r="BI23" s="1">
        <v>0.41424377802196038</v>
      </c>
      <c r="BJ23" s="1">
        <v>0.33544317595506107</v>
      </c>
      <c r="BK23" s="1">
        <v>0.68166326330399896</v>
      </c>
    </row>
    <row r="24" spans="1:63" ht="18.649999999999999" customHeight="1" x14ac:dyDescent="0.35">
      <c r="A24" s="5">
        <v>4</v>
      </c>
      <c r="B24" s="9" t="s">
        <v>47</v>
      </c>
      <c r="C24" s="5">
        <v>23</v>
      </c>
      <c r="D24" s="9">
        <v>20.14</v>
      </c>
      <c r="E24" s="9">
        <v>21.16</v>
      </c>
      <c r="F24" s="9">
        <v>21.64</v>
      </c>
      <c r="G24" s="9">
        <v>20.91</v>
      </c>
      <c r="H24" s="9">
        <v>23.9</v>
      </c>
      <c r="I24" s="9">
        <v>24.37</v>
      </c>
      <c r="J24" s="1">
        <v>25.17</v>
      </c>
      <c r="K24" s="9">
        <v>5.5</v>
      </c>
      <c r="L24" s="9">
        <v>17.3</v>
      </c>
      <c r="M24" s="9">
        <v>14.9</v>
      </c>
      <c r="N24" s="9">
        <v>17.2</v>
      </c>
      <c r="O24" s="9">
        <v>8.1</v>
      </c>
      <c r="P24" s="9">
        <v>1273.5</v>
      </c>
      <c r="Q24" s="9">
        <v>6.3</v>
      </c>
      <c r="R24" s="9">
        <v>4.0999999999999996</v>
      </c>
      <c r="S24" s="9">
        <v>3.8</v>
      </c>
      <c r="T24" s="9">
        <v>3.7</v>
      </c>
      <c r="U24" s="9">
        <v>3.7</v>
      </c>
      <c r="V24" s="9">
        <v>497.99999999999994</v>
      </c>
      <c r="W24" s="10">
        <v>25.990953999999999</v>
      </c>
      <c r="X24" s="9">
        <v>4.3499999999999996</v>
      </c>
      <c r="Y24" s="10">
        <f t="shared" si="2"/>
        <v>5.0249177733333328</v>
      </c>
      <c r="Z24" s="10">
        <v>329.91924999999998</v>
      </c>
      <c r="AA24" s="10">
        <v>114.84002425</v>
      </c>
      <c r="AB24" s="10">
        <v>323.97470749999997</v>
      </c>
      <c r="AC24" s="10">
        <v>597.10900000000004</v>
      </c>
      <c r="AD24" s="10">
        <v>0.92471986417657037</v>
      </c>
      <c r="AE24" s="10">
        <v>6.3967543352601162</v>
      </c>
      <c r="AF24" s="10">
        <v>1.3509292929292929</v>
      </c>
      <c r="AG24" s="10">
        <v>0.13591065292096319</v>
      </c>
      <c r="AH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D24" s="1">
        <v>0.41979406541821068</v>
      </c>
      <c r="BE24" s="1">
        <v>2.2090833173945454</v>
      </c>
      <c r="BF24" s="1">
        <v>1.29965573759187</v>
      </c>
      <c r="BG24" s="1">
        <v>2.2460149689091358</v>
      </c>
      <c r="BH24" s="1">
        <v>1.3383765415689</v>
      </c>
      <c r="BI24" s="1">
        <v>0.71771147145888459</v>
      </c>
      <c r="BJ24" s="1">
        <v>0.37979199958085558</v>
      </c>
      <c r="BK24" s="1">
        <v>0.95780787467581796</v>
      </c>
    </row>
    <row r="25" spans="1:63" ht="18.649999999999999" customHeight="1" x14ac:dyDescent="0.35">
      <c r="A25" s="5">
        <v>4</v>
      </c>
      <c r="B25" s="9" t="s">
        <v>47</v>
      </c>
      <c r="C25" s="5">
        <v>30</v>
      </c>
      <c r="D25" s="9">
        <v>20.84</v>
      </c>
      <c r="E25" s="9">
        <v>22.2</v>
      </c>
      <c r="F25" s="9">
        <v>22.85</v>
      </c>
      <c r="G25" s="9">
        <v>24.07</v>
      </c>
      <c r="H25" s="9">
        <v>27.62</v>
      </c>
      <c r="I25" s="9">
        <v>28.34</v>
      </c>
      <c r="J25" s="9">
        <v>33.5</v>
      </c>
      <c r="K25" s="9">
        <v>5.7</v>
      </c>
      <c r="L25" s="9">
        <v>19.8</v>
      </c>
      <c r="M25" s="9">
        <v>25.2</v>
      </c>
      <c r="N25" s="9">
        <v>10.3</v>
      </c>
      <c r="O25" s="9">
        <v>7.2</v>
      </c>
      <c r="P25" s="9">
        <v>1323.75</v>
      </c>
      <c r="Q25" s="9">
        <v>6.8</v>
      </c>
      <c r="R25" s="9">
        <v>4.3</v>
      </c>
      <c r="S25" s="9">
        <v>4.3</v>
      </c>
      <c r="T25" s="9">
        <v>3.9</v>
      </c>
      <c r="U25" s="9">
        <v>4.2</v>
      </c>
      <c r="V25" s="9">
        <v>540</v>
      </c>
      <c r="W25" s="10">
        <v>27.016495499999998</v>
      </c>
      <c r="X25" s="9">
        <v>3</v>
      </c>
      <c r="Y25" s="10">
        <f t="shared" si="2"/>
        <v>3.6021993999999999</v>
      </c>
      <c r="Z25" s="10">
        <v>357.88642499999992</v>
      </c>
      <c r="AA25" s="10">
        <v>94.585345500000003</v>
      </c>
      <c r="AB25" s="10">
        <v>306.63817749999998</v>
      </c>
      <c r="AC25" s="10">
        <v>548.65292000000011</v>
      </c>
      <c r="AD25" s="10">
        <v>2.2536049801924158</v>
      </c>
      <c r="AE25" s="10">
        <v>1.355257225433526</v>
      </c>
      <c r="AF25" s="10">
        <v>0.35284848484848491</v>
      </c>
      <c r="AG25" s="10">
        <v>0.44140893470790371</v>
      </c>
      <c r="AH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D25" s="1">
        <v>0.34374476339761789</v>
      </c>
      <c r="BE25" s="1">
        <v>0.89206485041535699</v>
      </c>
      <c r="BF25" s="1">
        <v>0.67070075404065888</v>
      </c>
      <c r="BG25" s="1">
        <v>2.3126312390184527</v>
      </c>
      <c r="BH25" s="1">
        <v>0.61711743160653487</v>
      </c>
      <c r="BI25" s="1">
        <v>0.21703848508608931</v>
      </c>
      <c r="BJ25" s="1">
        <v>0.15381413733472252</v>
      </c>
      <c r="BK25" s="1">
        <v>0.97486216496533651</v>
      </c>
    </row>
    <row r="26" spans="1:63" ht="18.649999999999999" customHeight="1" x14ac:dyDescent="0.35">
      <c r="A26" s="5">
        <v>4</v>
      </c>
      <c r="B26" s="9" t="s">
        <v>47</v>
      </c>
      <c r="C26" s="5">
        <v>35</v>
      </c>
      <c r="D26" s="9">
        <v>21.22</v>
      </c>
      <c r="E26" s="9">
        <v>21.18</v>
      </c>
      <c r="F26" s="9">
        <v>20.74</v>
      </c>
      <c r="G26" s="9">
        <v>21.76</v>
      </c>
      <c r="H26" s="9">
        <v>29.4</v>
      </c>
      <c r="I26" s="9">
        <v>31.46</v>
      </c>
      <c r="J26" s="9">
        <v>32</v>
      </c>
      <c r="K26" s="9">
        <v>3.7</v>
      </c>
      <c r="L26" s="9">
        <v>16.8</v>
      </c>
      <c r="M26" s="9">
        <v>16</v>
      </c>
      <c r="N26" s="9">
        <v>10.8</v>
      </c>
      <c r="O26" s="9">
        <v>6.6</v>
      </c>
      <c r="P26" s="9">
        <v>1062.75</v>
      </c>
      <c r="Q26" s="9">
        <v>7.1</v>
      </c>
      <c r="R26" s="9">
        <v>4.5999999999999996</v>
      </c>
      <c r="S26" s="9">
        <v>4</v>
      </c>
      <c r="T26" s="9">
        <v>2.88</v>
      </c>
      <c r="U26" s="9">
        <v>3.7</v>
      </c>
      <c r="V26" s="9">
        <v>506.4</v>
      </c>
      <c r="W26" s="10">
        <v>28.607522500000002</v>
      </c>
      <c r="X26" s="9">
        <v>4.55</v>
      </c>
      <c r="Y26" s="10">
        <f t="shared" si="2"/>
        <v>5.7850767722222223</v>
      </c>
      <c r="Z26" s="10">
        <v>272.22087499999998</v>
      </c>
      <c r="AA26" s="10">
        <v>76.996078250000011</v>
      </c>
      <c r="AB26" s="10">
        <v>286.08791250000002</v>
      </c>
      <c r="AC26" s="10">
        <v>570.25278000000003</v>
      </c>
      <c r="AD26" s="10">
        <v>0.30653461611016797</v>
      </c>
      <c r="AE26" s="10">
        <v>1.3582456647398842</v>
      </c>
      <c r="AF26" s="10">
        <v>0.42076767676767696</v>
      </c>
      <c r="AG26" s="10">
        <v>4.9120274914089341</v>
      </c>
      <c r="AH26" s="7">
        <v>0.85499999999999998</v>
      </c>
      <c r="AI26" s="7">
        <v>9.9000000000000005E-2</v>
      </c>
      <c r="AJ26" s="7">
        <v>18.385999999999999</v>
      </c>
      <c r="AK26" s="7">
        <v>2.5640000000000001</v>
      </c>
      <c r="AL26" s="7">
        <v>1.2999999999999999E-2</v>
      </c>
      <c r="AM26" s="7">
        <v>0.753</v>
      </c>
      <c r="AN26" s="7">
        <v>30.35</v>
      </c>
      <c r="AO26" s="7">
        <v>15.643000000000001</v>
      </c>
      <c r="AP26" s="7">
        <v>0.66800000000000004</v>
      </c>
      <c r="AQ26" s="7">
        <v>2E-3</v>
      </c>
      <c r="AR26" s="7">
        <v>8.0000000000000002E-3</v>
      </c>
      <c r="AS26" s="7">
        <v>5.3999999999999999E-2</v>
      </c>
      <c r="AT26" s="7">
        <v>1.2999999999999999E-2</v>
      </c>
      <c r="AU26" s="7">
        <v>2.395</v>
      </c>
      <c r="AV26" s="7">
        <v>4.4999999999999998E-2</v>
      </c>
      <c r="AW26" s="7">
        <v>0.65400000000000003</v>
      </c>
      <c r="AX26" s="7">
        <v>0.23200000000000001</v>
      </c>
      <c r="AY26" s="7">
        <v>27.266999999999999</v>
      </c>
      <c r="AZ26" s="7">
        <v>18.105</v>
      </c>
      <c r="BA26" s="7">
        <v>28.212</v>
      </c>
      <c r="BB26" s="7">
        <f>AZ26/BA26</f>
        <v>0.64174819225861335</v>
      </c>
      <c r="BC26" s="7">
        <f>AZ26+BA26</f>
        <v>46.317</v>
      </c>
      <c r="BD26" s="1">
        <v>0.35184795013191578</v>
      </c>
      <c r="BE26" s="1">
        <v>1.2521610768075098</v>
      </c>
      <c r="BF26" s="1">
        <v>1.3177579690155485</v>
      </c>
      <c r="BG26" s="1">
        <v>2.8131676379283328</v>
      </c>
      <c r="BH26" s="1"/>
      <c r="BI26" s="1"/>
      <c r="BJ26" s="1"/>
      <c r="BK26" s="1"/>
    </row>
    <row r="27" spans="1:63" ht="18.649999999999999" customHeight="1" x14ac:dyDescent="0.35">
      <c r="A27" s="5">
        <v>4</v>
      </c>
      <c r="B27" s="9" t="s">
        <v>47</v>
      </c>
      <c r="C27" s="5">
        <v>36</v>
      </c>
      <c r="D27" s="9">
        <v>22.53</v>
      </c>
      <c r="E27" s="9">
        <v>22.11</v>
      </c>
      <c r="F27" s="9">
        <v>23.27</v>
      </c>
      <c r="G27" s="9">
        <v>24.82</v>
      </c>
      <c r="H27" s="9">
        <v>31</v>
      </c>
      <c r="I27" s="9">
        <v>32.32</v>
      </c>
      <c r="J27" s="9">
        <v>32.4</v>
      </c>
      <c r="K27" s="9">
        <v>2.9</v>
      </c>
      <c r="L27" s="9">
        <v>19.3</v>
      </c>
      <c r="M27" s="9">
        <v>18.399999999999999</v>
      </c>
      <c r="N27" s="9">
        <v>10.199999999999999</v>
      </c>
      <c r="O27" s="9">
        <v>6.6</v>
      </c>
      <c r="P27" s="9">
        <v>1130.25</v>
      </c>
      <c r="Q27" s="9">
        <v>6.2</v>
      </c>
      <c r="R27" s="9">
        <v>5.6</v>
      </c>
      <c r="S27" s="9">
        <v>3.4</v>
      </c>
      <c r="T27" s="9">
        <v>3.5</v>
      </c>
      <c r="U27" s="9">
        <v>4.0999999999999996</v>
      </c>
      <c r="V27" s="9">
        <v>529.5</v>
      </c>
      <c r="W27" s="10">
        <v>23.796103499999997</v>
      </c>
      <c r="X27" s="9">
        <v>5</v>
      </c>
      <c r="Y27" s="10">
        <f t="shared" si="2"/>
        <v>5.2880229999999999</v>
      </c>
      <c r="Z27" s="10">
        <v>357.9793249999999</v>
      </c>
      <c r="AA27" s="10">
        <v>101.691633</v>
      </c>
      <c r="AB27" s="10">
        <v>345.07476750000001</v>
      </c>
      <c r="AC27" s="10">
        <v>581.92714999999998</v>
      </c>
      <c r="AD27" s="10">
        <v>0.17479720807394827</v>
      </c>
      <c r="AE27" s="10">
        <v>1.2790520231213873</v>
      </c>
      <c r="AF27" s="10">
        <v>0.32468686868686875</v>
      </c>
      <c r="AG27" s="10">
        <v>1.1233676975945015</v>
      </c>
      <c r="AH27" s="7">
        <v>0.89900000000000002</v>
      </c>
      <c r="AI27" s="7">
        <v>3.3000000000000002E-2</v>
      </c>
      <c r="AJ27" s="7">
        <v>18.527000000000001</v>
      </c>
      <c r="AK27" s="7">
        <v>2.7810000000000001</v>
      </c>
      <c r="AL27" s="7">
        <v>3.4000000000000002E-2</v>
      </c>
      <c r="AM27" s="7">
        <v>1.9390000000000001</v>
      </c>
      <c r="AN27" s="7">
        <v>31.094000000000001</v>
      </c>
      <c r="AO27" s="7">
        <v>13.811</v>
      </c>
      <c r="AP27" s="7">
        <v>0.65900000000000003</v>
      </c>
      <c r="AQ27" s="7">
        <v>1E-3</v>
      </c>
      <c r="AR27" s="7">
        <v>2.7E-2</v>
      </c>
      <c r="AS27" s="7">
        <v>0.13900000000000001</v>
      </c>
      <c r="AT27" s="7">
        <v>0.114</v>
      </c>
      <c r="AU27" s="7">
        <v>2.0680000000000001</v>
      </c>
      <c r="AV27" s="7">
        <v>2.8940000000000001</v>
      </c>
      <c r="AW27" s="7">
        <v>0.61099999999999999</v>
      </c>
      <c r="AX27" s="7">
        <v>0.629</v>
      </c>
      <c r="AY27" s="7">
        <v>23.742000000000001</v>
      </c>
      <c r="AZ27" s="7">
        <v>16.132000000000001</v>
      </c>
      <c r="BA27" s="7">
        <v>27.923999999999999</v>
      </c>
      <c r="BB27" s="7">
        <f>AZ27/BA27</f>
        <v>0.57771092966623694</v>
      </c>
      <c r="BC27" s="7">
        <f>AZ27+BA27</f>
        <v>44.055999999999997</v>
      </c>
      <c r="BD27" s="1">
        <v>0.3927770079282204</v>
      </c>
      <c r="BE27" s="1">
        <v>1.352293479195626</v>
      </c>
      <c r="BF27" s="1">
        <v>1.069137463802758</v>
      </c>
      <c r="BG27" s="1">
        <v>1.5201895630790399</v>
      </c>
      <c r="BH27" s="1">
        <v>0.57248148457345949</v>
      </c>
      <c r="BI27" s="1">
        <v>0.60488497179453538</v>
      </c>
      <c r="BJ27" s="1">
        <v>0.38676668773628786</v>
      </c>
      <c r="BK27" s="1">
        <v>0.91797159179000343</v>
      </c>
    </row>
    <row r="28" spans="1:63" ht="18.649999999999999" customHeight="1" x14ac:dyDescent="0.35">
      <c r="A28" s="5">
        <v>4</v>
      </c>
      <c r="B28" s="9" t="s">
        <v>47</v>
      </c>
      <c r="C28" s="5">
        <v>8</v>
      </c>
      <c r="D28" s="9">
        <v>21.06</v>
      </c>
      <c r="E28" s="9">
        <v>21.42</v>
      </c>
      <c r="F28" s="9">
        <v>21.91</v>
      </c>
      <c r="G28" s="9">
        <v>22.21</v>
      </c>
      <c r="H28" s="9">
        <v>23.63</v>
      </c>
      <c r="I28" s="9">
        <v>24.52</v>
      </c>
      <c r="J28" s="9">
        <v>25.26</v>
      </c>
      <c r="K28" s="9">
        <v>8</v>
      </c>
      <c r="L28" s="9">
        <v>23.6</v>
      </c>
      <c r="M28" s="9">
        <v>18.399999999999999</v>
      </c>
      <c r="N28" s="9">
        <v>13.7</v>
      </c>
      <c r="O28" s="9">
        <v>9.1</v>
      </c>
      <c r="P28" s="9">
        <v>1375.5</v>
      </c>
      <c r="Q28" s="9">
        <v>4.8</v>
      </c>
      <c r="R28" s="9">
        <v>3.1</v>
      </c>
      <c r="S28" s="9">
        <v>3.1</v>
      </c>
      <c r="T28" s="9">
        <v>3</v>
      </c>
      <c r="U28" s="9">
        <v>3.7</v>
      </c>
      <c r="V28" s="9">
        <v>403.5</v>
      </c>
      <c r="W28" s="10">
        <v>23.192279999999997</v>
      </c>
      <c r="X28" s="9">
        <v>10.7</v>
      </c>
      <c r="Y28" s="10">
        <f t="shared" si="2"/>
        <v>11.029217599999997</v>
      </c>
      <c r="Z28" s="10">
        <v>345.39288750000003</v>
      </c>
      <c r="AA28" s="10">
        <v>90.089628750000003</v>
      </c>
      <c r="AB28" s="10">
        <v>352.62923249999994</v>
      </c>
      <c r="AC28" s="10">
        <v>571.56069000000002</v>
      </c>
      <c r="AD28" s="10">
        <v>0.6927938124882097</v>
      </c>
      <c r="AE28" s="10">
        <v>3.8072716763005783</v>
      </c>
      <c r="AF28" s="10">
        <v>1.022929292929293</v>
      </c>
      <c r="AG28" s="10">
        <v>2.9310996563573886</v>
      </c>
      <c r="AH28" s="7">
        <v>0.40699999999999997</v>
      </c>
      <c r="AI28" s="7">
        <v>8.8999999999999996E-2</v>
      </c>
      <c r="AJ28" s="7">
        <v>17.72</v>
      </c>
      <c r="AK28" s="7">
        <v>0.95699999999999996</v>
      </c>
      <c r="AL28" s="7">
        <v>6.9000000000000006E-2</v>
      </c>
      <c r="AM28" s="7">
        <v>3.8719999999999999</v>
      </c>
      <c r="AN28" s="7">
        <v>17.379000000000001</v>
      </c>
      <c r="AO28" s="7">
        <v>14.564</v>
      </c>
      <c r="AP28" s="7">
        <v>0.76700000000000002</v>
      </c>
      <c r="AQ28" s="7">
        <v>7.3999999999999996E-2</v>
      </c>
      <c r="AR28" s="7">
        <v>0.32900000000000001</v>
      </c>
      <c r="AS28" s="7">
        <v>0.221</v>
      </c>
      <c r="AT28" s="7">
        <v>9.2999999999999999E-2</v>
      </c>
      <c r="AU28" s="7">
        <v>4.1890000000000001</v>
      </c>
      <c r="AV28" s="7">
        <v>5.2729999999999997</v>
      </c>
      <c r="AW28" s="7">
        <v>1.3520000000000001</v>
      </c>
      <c r="AX28" s="7">
        <v>1.5209999999999999</v>
      </c>
      <c r="AY28" s="7">
        <v>31.123000000000001</v>
      </c>
      <c r="AZ28" s="7">
        <v>19.067</v>
      </c>
      <c r="BA28" s="7">
        <v>38.683999999999997</v>
      </c>
      <c r="BB28" s="7">
        <f>AZ28/BA28</f>
        <v>0.49289111777479067</v>
      </c>
      <c r="BC28" s="7">
        <f>AZ28+BA28</f>
        <v>57.750999999999998</v>
      </c>
      <c r="BD28" s="1"/>
      <c r="BE28" s="1"/>
      <c r="BF28" s="1"/>
      <c r="BG28" s="1"/>
      <c r="BH28" s="1"/>
      <c r="BI28" s="1"/>
      <c r="BJ28" s="1"/>
      <c r="BK28" s="1"/>
    </row>
    <row r="29" spans="1:63" ht="18.649999999999999" customHeight="1" x14ac:dyDescent="0.35">
      <c r="A29" s="5">
        <v>4</v>
      </c>
      <c r="B29" s="9" t="s">
        <v>47</v>
      </c>
      <c r="C29" s="5">
        <v>34</v>
      </c>
      <c r="D29" s="9">
        <v>18.5</v>
      </c>
      <c r="E29" s="9">
        <v>19.13</v>
      </c>
      <c r="F29" s="9">
        <v>19.399999999999999</v>
      </c>
      <c r="G29" s="9">
        <v>20.71</v>
      </c>
      <c r="H29" s="9">
        <v>23.82</v>
      </c>
      <c r="I29" s="9">
        <v>28.41</v>
      </c>
      <c r="J29" s="9">
        <v>30.86</v>
      </c>
      <c r="K29" s="9">
        <v>6.8</v>
      </c>
      <c r="L29" s="9">
        <v>18.399999999999999</v>
      </c>
      <c r="M29" s="9">
        <v>18</v>
      </c>
      <c r="N29" s="9">
        <v>8.6</v>
      </c>
      <c r="O29" s="9">
        <v>7.1</v>
      </c>
      <c r="P29" s="9">
        <v>1096.5</v>
      </c>
      <c r="Q29" s="9">
        <v>4.2</v>
      </c>
      <c r="R29" s="9">
        <v>4.2</v>
      </c>
      <c r="S29" s="9">
        <v>3.9</v>
      </c>
      <c r="T29" s="9">
        <v>3.7</v>
      </c>
      <c r="U29" s="9">
        <v>3.8</v>
      </c>
      <c r="V29" s="9">
        <v>474</v>
      </c>
      <c r="W29" s="10">
        <v>28.3199875</v>
      </c>
      <c r="X29" s="9">
        <v>6.75</v>
      </c>
      <c r="Y29" s="10">
        <f t="shared" si="2"/>
        <v>8.4959962499999993</v>
      </c>
      <c r="Z29" s="10">
        <v>378.85366249999993</v>
      </c>
      <c r="AA29" s="10">
        <v>98.666648749999993</v>
      </c>
      <c r="AB29" s="10">
        <v>337.09602999999993</v>
      </c>
      <c r="AC29" s="10">
        <v>559.12120000000004</v>
      </c>
      <c r="AD29" s="10">
        <v>0.50946991133748343</v>
      </c>
      <c r="AE29" s="10">
        <v>0.95928901734104044</v>
      </c>
      <c r="AF29" s="10">
        <v>0.31723232323232325</v>
      </c>
      <c r="AG29" s="10">
        <v>1.5756013745704471</v>
      </c>
      <c r="AH29" s="7">
        <v>0.82199999999999995</v>
      </c>
      <c r="AI29" s="7">
        <v>0.13500000000000001</v>
      </c>
      <c r="AJ29" s="7">
        <v>20.475999999999999</v>
      </c>
      <c r="AK29" s="7">
        <v>2.4180000000000001</v>
      </c>
      <c r="AL29" s="7">
        <v>3.7999999999999999E-2</v>
      </c>
      <c r="AM29" s="7">
        <v>2.3149999999999999</v>
      </c>
      <c r="AN29" s="7">
        <v>27.52</v>
      </c>
      <c r="AO29" s="7">
        <v>15.882999999999999</v>
      </c>
      <c r="AP29" s="7">
        <v>0.96299999999999997</v>
      </c>
      <c r="AQ29" s="7">
        <v>5.0000000000000001E-3</v>
      </c>
      <c r="AR29" s="7">
        <v>1.7999999999999999E-2</v>
      </c>
      <c r="AS29" s="7">
        <v>0.16500000000000001</v>
      </c>
      <c r="AT29" s="7">
        <v>0.158</v>
      </c>
      <c r="AU29" s="7">
        <v>2.871</v>
      </c>
      <c r="AV29" s="7">
        <v>9.2999999999999999E-2</v>
      </c>
      <c r="AW29" s="7">
        <v>0.109</v>
      </c>
      <c r="AX29" s="7">
        <v>1.5549999999999999</v>
      </c>
      <c r="AY29" s="7">
        <v>24.454000000000001</v>
      </c>
      <c r="AZ29" s="7">
        <v>19.076999999999998</v>
      </c>
      <c r="BA29" s="7">
        <v>27.065000000000001</v>
      </c>
      <c r="BB29" s="7">
        <f>AZ29/BA29</f>
        <v>0.70485867356364296</v>
      </c>
      <c r="BC29" s="7">
        <f>AZ29+BA29</f>
        <v>46.141999999999996</v>
      </c>
      <c r="BD29" s="1">
        <v>0.33952419898705488</v>
      </c>
      <c r="BE29" s="1">
        <v>0.79387826692213037</v>
      </c>
      <c r="BF29" s="1">
        <v>0.57483099270071958</v>
      </c>
      <c r="BG29" s="1">
        <v>1.4803807726793423</v>
      </c>
      <c r="BH29" s="1">
        <v>0.55444947999895211</v>
      </c>
      <c r="BI29" s="1">
        <v>0.87470931819422459</v>
      </c>
      <c r="BJ29" s="1">
        <v>0.28678421311206942</v>
      </c>
      <c r="BK29" s="1">
        <v>0.62359158333422837</v>
      </c>
    </row>
    <row r="30" spans="1:63" ht="18.649999999999999" customHeight="1" x14ac:dyDescent="0.35">
      <c r="A30" s="5">
        <v>4</v>
      </c>
      <c r="B30" s="9" t="s">
        <v>47</v>
      </c>
      <c r="C30" s="5">
        <v>21</v>
      </c>
      <c r="D30" s="9">
        <v>19.510000000000002</v>
      </c>
      <c r="E30" s="9">
        <v>19.77</v>
      </c>
      <c r="F30" s="9">
        <v>20.41</v>
      </c>
      <c r="G30" s="9">
        <v>21.19</v>
      </c>
      <c r="H30" s="9">
        <v>23.94</v>
      </c>
      <c r="I30" s="9">
        <v>28.6</v>
      </c>
      <c r="J30" s="9">
        <v>31.27</v>
      </c>
      <c r="K30" s="9">
        <v>8.9</v>
      </c>
      <c r="L30" s="9">
        <v>19.600000000000001</v>
      </c>
      <c r="M30" s="9">
        <v>20.7</v>
      </c>
      <c r="N30" s="9">
        <v>13.9</v>
      </c>
      <c r="O30" s="9">
        <v>8.6999999999999993</v>
      </c>
      <c r="P30" s="9">
        <v>1374</v>
      </c>
      <c r="Q30" s="9">
        <v>6.6</v>
      </c>
      <c r="R30" s="9">
        <v>3.8</v>
      </c>
      <c r="S30" s="9">
        <v>3.45</v>
      </c>
      <c r="T30" s="9">
        <v>3.35</v>
      </c>
      <c r="U30" s="9">
        <v>3.6</v>
      </c>
      <c r="V30" s="9">
        <v>471</v>
      </c>
      <c r="W30" s="10">
        <v>29.958936999999999</v>
      </c>
      <c r="X30" s="9">
        <v>10.7</v>
      </c>
      <c r="Y30" s="10">
        <f t="shared" si="2"/>
        <v>14.247138928888889</v>
      </c>
      <c r="Z30" s="10">
        <v>376.01684999999998</v>
      </c>
      <c r="AA30" s="10">
        <v>119.92672949999999</v>
      </c>
      <c r="AB30" s="10">
        <v>344.56343000000004</v>
      </c>
      <c r="AC30" s="10">
        <v>603.71123000000011</v>
      </c>
      <c r="AD30" s="10">
        <v>2.1167515563101298</v>
      </c>
      <c r="AE30" s="10">
        <v>1.2491676300578034</v>
      </c>
      <c r="AF30" s="10">
        <v>0.28244444444444416</v>
      </c>
      <c r="AG30" s="10">
        <v>1.4841924398625432</v>
      </c>
      <c r="AH30" s="7">
        <v>1.103</v>
      </c>
      <c r="AI30" s="7">
        <v>8.5999999999999993E-2</v>
      </c>
      <c r="AJ30" s="7">
        <v>26.518000000000001</v>
      </c>
      <c r="AK30" s="7">
        <v>8.41</v>
      </c>
      <c r="AL30" s="7">
        <v>1.7030000000000001</v>
      </c>
      <c r="AM30" s="7">
        <v>1.375</v>
      </c>
      <c r="AN30" s="7">
        <v>22.294</v>
      </c>
      <c r="AO30" s="7">
        <v>7.883</v>
      </c>
      <c r="AP30" s="7">
        <v>0.91500000000000004</v>
      </c>
      <c r="AQ30" s="7">
        <v>0.81899999999999995</v>
      </c>
      <c r="AR30" s="7">
        <v>0.71899999999999997</v>
      </c>
      <c r="AS30" s="7">
        <v>3.2000000000000001E-2</v>
      </c>
      <c r="AT30" s="7">
        <v>8.5999999999999993E-2</v>
      </c>
      <c r="AU30" s="7">
        <v>1.325</v>
      </c>
      <c r="AV30" s="7">
        <v>1.3879999999999999</v>
      </c>
      <c r="AW30" s="7">
        <v>0.32400000000000001</v>
      </c>
      <c r="AX30" s="7">
        <v>1.3260000000000001</v>
      </c>
      <c r="AY30" s="7">
        <v>23.695</v>
      </c>
      <c r="AZ30" s="7">
        <v>9.3259999999999987</v>
      </c>
      <c r="BA30" s="7">
        <v>27.324000000000002</v>
      </c>
      <c r="BB30" s="7">
        <f>AZ30/BA30</f>
        <v>0.34131166739862384</v>
      </c>
      <c r="BC30" s="7">
        <f>AZ30+BA30</f>
        <v>36.65</v>
      </c>
      <c r="BD30" s="1">
        <v>0.26728169391477141</v>
      </c>
      <c r="BE30" s="1">
        <v>1.45608662106487</v>
      </c>
      <c r="BF30" s="1">
        <v>0.99745530251586201</v>
      </c>
      <c r="BG30" s="1">
        <v>2.4274954137432183</v>
      </c>
      <c r="BH30" s="1"/>
      <c r="BI30" s="1"/>
      <c r="BJ30" s="1"/>
      <c r="BK30" s="1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Raw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李慧颖</dc:creator>
  <cp:lastModifiedBy>Lenovo</cp:lastModifiedBy>
  <dcterms:created xsi:type="dcterms:W3CDTF">2015-06-05T18:19:34Z</dcterms:created>
  <dcterms:modified xsi:type="dcterms:W3CDTF">2022-12-02T05:37:07Z</dcterms:modified>
</cp:coreProperties>
</file>