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4385" windowHeight="12960" activeTab="1"/>
  </bookViews>
  <sheets>
    <sheet name="S2-1" sheetId="1" r:id="rId1"/>
    <sheet name="S2-2" sheetId="2" r:id="rId2"/>
  </sheets>
  <definedNames>
    <definedName name="OLE_LINK1" localSheetId="0">'S2-1'!$A$3</definedName>
  </definedNames>
  <calcPr calcId="145621"/>
</workbook>
</file>

<file path=xl/calcChain.xml><?xml version="1.0" encoding="utf-8"?>
<calcChain xmlns="http://schemas.openxmlformats.org/spreadsheetml/2006/main">
  <c r="BA77" i="2" l="1"/>
  <c r="AV77" i="2"/>
  <c r="AU77" i="2"/>
  <c r="AT77" i="2"/>
  <c r="AQ77" i="2"/>
  <c r="AN77" i="2"/>
  <c r="AM77" i="2"/>
  <c r="AL77" i="2"/>
  <c r="AI77" i="2"/>
  <c r="AF77" i="2"/>
  <c r="AD77" i="2"/>
  <c r="AB77" i="2"/>
  <c r="Y77" i="2"/>
  <c r="V77" i="2"/>
  <c r="U77" i="2"/>
  <c r="T77" i="2"/>
  <c r="Q77" i="2"/>
  <c r="N77" i="2"/>
  <c r="M77" i="2"/>
  <c r="L77" i="2"/>
  <c r="I77" i="2"/>
  <c r="F77" i="2"/>
  <c r="C77" i="2"/>
  <c r="BA75" i="2"/>
  <c r="AR75" i="2"/>
  <c r="AQ75" i="2"/>
  <c r="AJ75" i="2"/>
  <c r="AI75" i="2"/>
  <c r="Z75" i="2"/>
  <c r="Y75" i="2"/>
  <c r="R75" i="2"/>
  <c r="Q75" i="2"/>
  <c r="J75" i="2"/>
  <c r="I75" i="2"/>
  <c r="BA74" i="2"/>
  <c r="AZ74" i="2"/>
  <c r="AZ75" i="2" s="1"/>
  <c r="AY74" i="2"/>
  <c r="AY75" i="2" s="1"/>
  <c r="AV74" i="2"/>
  <c r="AV75" i="2" s="1"/>
  <c r="AU74" i="2"/>
  <c r="AU75" i="2" s="1"/>
  <c r="AT74" i="2"/>
  <c r="AT75" i="2" s="1"/>
  <c r="AS74" i="2"/>
  <c r="AS75" i="2" s="1"/>
  <c r="AR74" i="2"/>
  <c r="AQ74" i="2"/>
  <c r="AP74" i="2"/>
  <c r="AP75" i="2" s="1"/>
  <c r="AO74" i="2"/>
  <c r="AO75" i="2" s="1"/>
  <c r="AN74" i="2"/>
  <c r="AN75" i="2" s="1"/>
  <c r="AM74" i="2"/>
  <c r="AM75" i="2" s="1"/>
  <c r="AL74" i="2"/>
  <c r="AL75" i="2" s="1"/>
  <c r="AK74" i="2"/>
  <c r="AK75" i="2" s="1"/>
  <c r="AJ74" i="2"/>
  <c r="AI74" i="2"/>
  <c r="AH74" i="2"/>
  <c r="AH75" i="2" s="1"/>
  <c r="AG74" i="2"/>
  <c r="AG75" i="2" s="1"/>
  <c r="AF74" i="2"/>
  <c r="AF75" i="2" s="1"/>
  <c r="AD74" i="2"/>
  <c r="AD75" i="2" s="1"/>
  <c r="AB74" i="2"/>
  <c r="AB75" i="2" s="1"/>
  <c r="AA74" i="2"/>
  <c r="AA75" i="2" s="1"/>
  <c r="Z74" i="2"/>
  <c r="Y74" i="2"/>
  <c r="X74" i="2"/>
  <c r="X75" i="2" s="1"/>
  <c r="W74" i="2"/>
  <c r="W75" i="2" s="1"/>
  <c r="V74" i="2"/>
  <c r="V75" i="2" s="1"/>
  <c r="U74" i="2"/>
  <c r="U75" i="2" s="1"/>
  <c r="T74" i="2"/>
  <c r="T75" i="2" s="1"/>
  <c r="S74" i="2"/>
  <c r="S75" i="2" s="1"/>
  <c r="R74" i="2"/>
  <c r="Q74" i="2"/>
  <c r="P74" i="2"/>
  <c r="P75" i="2" s="1"/>
  <c r="O74" i="2"/>
  <c r="O75" i="2" s="1"/>
  <c r="N74" i="2"/>
  <c r="N75" i="2" s="1"/>
  <c r="M74" i="2"/>
  <c r="M75" i="2" s="1"/>
  <c r="L74" i="2"/>
  <c r="L75" i="2" s="1"/>
  <c r="K74" i="2"/>
  <c r="K75" i="2" s="1"/>
  <c r="J74" i="2"/>
  <c r="I74" i="2"/>
  <c r="H74" i="2"/>
  <c r="H75" i="2" s="1"/>
  <c r="G74" i="2"/>
  <c r="G75" i="2" s="1"/>
  <c r="F74" i="2"/>
  <c r="F75" i="2" s="1"/>
  <c r="C74" i="2"/>
  <c r="C75" i="2" s="1"/>
  <c r="BA73" i="2"/>
  <c r="AZ73" i="2"/>
  <c r="AZ77" i="2" s="1"/>
  <c r="AY73" i="2"/>
  <c r="AY77" i="2" s="1"/>
  <c r="AV73" i="2"/>
  <c r="AU73" i="2"/>
  <c r="AT73" i="2"/>
  <c r="AS73" i="2"/>
  <c r="AS77" i="2" s="1"/>
  <c r="AR73" i="2"/>
  <c r="AR77" i="2" s="1"/>
  <c r="AQ73" i="2"/>
  <c r="AP73" i="2"/>
  <c r="AP77" i="2" s="1"/>
  <c r="AO73" i="2"/>
  <c r="AO77" i="2" s="1"/>
  <c r="AN73" i="2"/>
  <c r="AM73" i="2"/>
  <c r="AL73" i="2"/>
  <c r="AK73" i="2"/>
  <c r="AK77" i="2" s="1"/>
  <c r="AJ73" i="2"/>
  <c r="AJ77" i="2" s="1"/>
  <c r="AI73" i="2"/>
  <c r="AH73" i="2"/>
  <c r="AH77" i="2" s="1"/>
  <c r="AG73" i="2"/>
  <c r="AG77" i="2" s="1"/>
  <c r="AF73" i="2"/>
  <c r="AD73" i="2"/>
  <c r="AB73" i="2"/>
  <c r="AA73" i="2"/>
  <c r="AA77" i="2" s="1"/>
  <c r="Z73" i="2"/>
  <c r="Z77" i="2" s="1"/>
  <c r="Y73" i="2"/>
  <c r="X73" i="2"/>
  <c r="X77" i="2" s="1"/>
  <c r="W73" i="2"/>
  <c r="W77" i="2" s="1"/>
  <c r="V73" i="2"/>
  <c r="U73" i="2"/>
  <c r="T73" i="2"/>
  <c r="S73" i="2"/>
  <c r="S77" i="2" s="1"/>
  <c r="R73" i="2"/>
  <c r="R77" i="2" s="1"/>
  <c r="Q73" i="2"/>
  <c r="P73" i="2"/>
  <c r="P77" i="2" s="1"/>
  <c r="O73" i="2"/>
  <c r="O77" i="2" s="1"/>
  <c r="N73" i="2"/>
  <c r="M73" i="2"/>
  <c r="L73" i="2"/>
  <c r="K73" i="2"/>
  <c r="K77" i="2" s="1"/>
  <c r="J73" i="2"/>
  <c r="J77" i="2" s="1"/>
  <c r="I73" i="2"/>
  <c r="H73" i="2"/>
  <c r="H77" i="2" s="1"/>
  <c r="G73" i="2"/>
  <c r="G77" i="2" s="1"/>
  <c r="F73" i="2"/>
  <c r="C73" i="2"/>
  <c r="AZ52" i="2"/>
  <c r="AW52" i="2"/>
  <c r="AR52" i="2"/>
  <c r="AO52" i="2"/>
  <c r="AJ52" i="2"/>
  <c r="AG52" i="2"/>
  <c r="AB52" i="2"/>
  <c r="Y52" i="2"/>
  <c r="T52" i="2"/>
  <c r="Q52" i="2"/>
  <c r="L52" i="2"/>
  <c r="I52" i="2"/>
  <c r="D52" i="2"/>
  <c r="AW50" i="2"/>
  <c r="AV50" i="2"/>
  <c r="AU50" i="2"/>
  <c r="AO50" i="2"/>
  <c r="AN50" i="2"/>
  <c r="AM50" i="2"/>
  <c r="AG50" i="2"/>
  <c r="AF50" i="2"/>
  <c r="AE50" i="2"/>
  <c r="Y50" i="2"/>
  <c r="X50" i="2"/>
  <c r="W50" i="2"/>
  <c r="Q50" i="2"/>
  <c r="P50" i="2"/>
  <c r="O50" i="2"/>
  <c r="I50" i="2"/>
  <c r="H50" i="2"/>
  <c r="G50" i="2"/>
  <c r="BA49" i="2"/>
  <c r="BA50" i="2" s="1"/>
  <c r="AZ49" i="2"/>
  <c r="AZ50" i="2" s="1"/>
  <c r="AY49" i="2"/>
  <c r="AY50" i="2" s="1"/>
  <c r="AX49" i="2"/>
  <c r="AX50" i="2" s="1"/>
  <c r="AW49" i="2"/>
  <c r="AV49" i="2"/>
  <c r="AU49" i="2"/>
  <c r="AT49" i="2"/>
  <c r="AS49" i="2"/>
  <c r="AS50" i="2" s="1"/>
  <c r="AR49" i="2"/>
  <c r="AR50" i="2" s="1"/>
  <c r="AQ49" i="2"/>
  <c r="AQ50" i="2" s="1"/>
  <c r="AP49" i="2"/>
  <c r="AP50" i="2" s="1"/>
  <c r="AO49" i="2"/>
  <c r="AN49" i="2"/>
  <c r="AM49" i="2"/>
  <c r="AL49" i="2"/>
  <c r="AK49" i="2"/>
  <c r="AK50" i="2" s="1"/>
  <c r="AJ49" i="2"/>
  <c r="AJ50" i="2" s="1"/>
  <c r="AI49" i="2"/>
  <c r="AI50" i="2" s="1"/>
  <c r="AH49" i="2"/>
  <c r="AH50" i="2" s="1"/>
  <c r="AG49" i="2"/>
  <c r="AF49" i="2"/>
  <c r="AE49" i="2"/>
  <c r="AD49" i="2"/>
  <c r="AC49" i="2"/>
  <c r="AC50" i="2" s="1"/>
  <c r="AB49" i="2"/>
  <c r="AB50" i="2" s="1"/>
  <c r="AA49" i="2"/>
  <c r="AA50" i="2" s="1"/>
  <c r="Z49" i="2"/>
  <c r="Z50" i="2" s="1"/>
  <c r="Y49" i="2"/>
  <c r="X49" i="2"/>
  <c r="W49" i="2"/>
  <c r="V49" i="2"/>
  <c r="U49" i="2"/>
  <c r="U50" i="2" s="1"/>
  <c r="T49" i="2"/>
  <c r="T50" i="2" s="1"/>
  <c r="S49" i="2"/>
  <c r="S50" i="2" s="1"/>
  <c r="R49" i="2"/>
  <c r="R50" i="2" s="1"/>
  <c r="Q49" i="2"/>
  <c r="P49" i="2"/>
  <c r="O49" i="2"/>
  <c r="N49" i="2"/>
  <c r="N50" i="2" s="1"/>
  <c r="M49" i="2"/>
  <c r="M50" i="2" s="1"/>
  <c r="L49" i="2"/>
  <c r="L50" i="2" s="1"/>
  <c r="K49" i="2"/>
  <c r="K50" i="2" s="1"/>
  <c r="J49" i="2"/>
  <c r="J50" i="2" s="1"/>
  <c r="I49" i="2"/>
  <c r="H49" i="2"/>
  <c r="G49" i="2"/>
  <c r="F49" i="2"/>
  <c r="F50" i="2" s="1"/>
  <c r="E49" i="2"/>
  <c r="E50" i="2" s="1"/>
  <c r="D49" i="2"/>
  <c r="D50" i="2" s="1"/>
  <c r="C49" i="2"/>
  <c r="C50" i="2" s="1"/>
  <c r="BA48" i="2"/>
  <c r="BA52" i="2" s="1"/>
  <c r="AZ48" i="2"/>
  <c r="AY48" i="2"/>
  <c r="AY52" i="2" s="1"/>
  <c r="AX48" i="2"/>
  <c r="AX52" i="2" s="1"/>
  <c r="AW48" i="2"/>
  <c r="AV48" i="2"/>
  <c r="AV52" i="2" s="1"/>
  <c r="AU48" i="2"/>
  <c r="AU52" i="2" s="1"/>
  <c r="AT48" i="2"/>
  <c r="AT52" i="2" s="1"/>
  <c r="AS48" i="2"/>
  <c r="AS52" i="2" s="1"/>
  <c r="AR48" i="2"/>
  <c r="AQ48" i="2"/>
  <c r="AQ52" i="2" s="1"/>
  <c r="AP48" i="2"/>
  <c r="AP52" i="2" s="1"/>
  <c r="AO48" i="2"/>
  <c r="AN48" i="2"/>
  <c r="AN52" i="2" s="1"/>
  <c r="AM48" i="2"/>
  <c r="AM52" i="2" s="1"/>
  <c r="AL48" i="2"/>
  <c r="AL52" i="2" s="1"/>
  <c r="AK48" i="2"/>
  <c r="AK52" i="2" s="1"/>
  <c r="AJ48" i="2"/>
  <c r="AI48" i="2"/>
  <c r="AI52" i="2" s="1"/>
  <c r="AH48" i="2"/>
  <c r="AH52" i="2" s="1"/>
  <c r="AG48" i="2"/>
  <c r="AF48" i="2"/>
  <c r="AF52" i="2" s="1"/>
  <c r="AE48" i="2"/>
  <c r="AE52" i="2" s="1"/>
  <c r="AD48" i="2"/>
  <c r="AD52" i="2" s="1"/>
  <c r="AC48" i="2"/>
  <c r="AC52" i="2" s="1"/>
  <c r="AB48" i="2"/>
  <c r="AA48" i="2"/>
  <c r="AA52" i="2" s="1"/>
  <c r="Z48" i="2"/>
  <c r="Z52" i="2" s="1"/>
  <c r="Y48" i="2"/>
  <c r="X48" i="2"/>
  <c r="X52" i="2" s="1"/>
  <c r="W48" i="2"/>
  <c r="W52" i="2" s="1"/>
  <c r="V48" i="2"/>
  <c r="V52" i="2" s="1"/>
  <c r="U48" i="2"/>
  <c r="U52" i="2" s="1"/>
  <c r="T48" i="2"/>
  <c r="S48" i="2"/>
  <c r="S52" i="2" s="1"/>
  <c r="R48" i="2"/>
  <c r="R52" i="2" s="1"/>
  <c r="Q48" i="2"/>
  <c r="P48" i="2"/>
  <c r="P52" i="2" s="1"/>
  <c r="O48" i="2"/>
  <c r="O52" i="2" s="1"/>
  <c r="N48" i="2"/>
  <c r="N52" i="2" s="1"/>
  <c r="M48" i="2"/>
  <c r="M52" i="2" s="1"/>
  <c r="L48" i="2"/>
  <c r="K48" i="2"/>
  <c r="K52" i="2" s="1"/>
  <c r="J48" i="2"/>
  <c r="J52" i="2" s="1"/>
  <c r="I48" i="2"/>
  <c r="H48" i="2"/>
  <c r="H52" i="2" s="1"/>
  <c r="G48" i="2"/>
  <c r="G52" i="2" s="1"/>
  <c r="F48" i="2"/>
  <c r="F52" i="2" s="1"/>
  <c r="E48" i="2"/>
  <c r="E52" i="2" s="1"/>
  <c r="D48" i="2"/>
  <c r="C48" i="2"/>
  <c r="C52" i="2" s="1"/>
  <c r="BA27" i="2"/>
  <c r="AV27" i="2"/>
  <c r="AS27" i="2"/>
  <c r="AN27" i="2"/>
  <c r="AK27" i="2"/>
  <c r="AF27" i="2"/>
  <c r="AC27" i="2"/>
  <c r="X27" i="2"/>
  <c r="U27" i="2"/>
  <c r="P27" i="2"/>
  <c r="M27" i="2"/>
  <c r="H27" i="2"/>
  <c r="E27" i="2"/>
  <c r="BA25" i="2"/>
  <c r="AZ25" i="2"/>
  <c r="AY25" i="2"/>
  <c r="AS25" i="2"/>
  <c r="AR25" i="2"/>
  <c r="AQ25" i="2"/>
  <c r="AK25" i="2"/>
  <c r="AJ25" i="2"/>
  <c r="AI25" i="2"/>
  <c r="AC25" i="2"/>
  <c r="AB25" i="2"/>
  <c r="AA25" i="2"/>
  <c r="U25" i="2"/>
  <c r="T25" i="2"/>
  <c r="S25" i="2"/>
  <c r="M25" i="2"/>
  <c r="L25" i="2"/>
  <c r="K25" i="2"/>
  <c r="E25" i="2"/>
  <c r="D25" i="2"/>
  <c r="C25" i="2"/>
  <c r="BA24" i="2"/>
  <c r="AZ24" i="2"/>
  <c r="AY24" i="2"/>
  <c r="AX24" i="2"/>
  <c r="AW24" i="2"/>
  <c r="AW25" i="2" s="1"/>
  <c r="AV24" i="2"/>
  <c r="AV25" i="2" s="1"/>
  <c r="AU24" i="2"/>
  <c r="AU25" i="2" s="1"/>
  <c r="AT24" i="2"/>
  <c r="AT25" i="2" s="1"/>
  <c r="AS24" i="2"/>
  <c r="AR24" i="2"/>
  <c r="AQ24" i="2"/>
  <c r="AP24" i="2"/>
  <c r="AO24" i="2"/>
  <c r="AO25" i="2" s="1"/>
  <c r="AN24" i="2"/>
  <c r="AN25" i="2" s="1"/>
  <c r="AM24" i="2"/>
  <c r="AM25" i="2" s="1"/>
  <c r="AL24" i="2"/>
  <c r="AL25" i="2" s="1"/>
  <c r="AK24" i="2"/>
  <c r="AJ24" i="2"/>
  <c r="AI24" i="2"/>
  <c r="AH24" i="2"/>
  <c r="AG24" i="2"/>
  <c r="AG25" i="2" s="1"/>
  <c r="AF24" i="2"/>
  <c r="AF25" i="2" s="1"/>
  <c r="AE24" i="2"/>
  <c r="AE25" i="2" s="1"/>
  <c r="AD24" i="2"/>
  <c r="AD25" i="2" s="1"/>
  <c r="AC24" i="2"/>
  <c r="AB24" i="2"/>
  <c r="AA24" i="2"/>
  <c r="Z24" i="2"/>
  <c r="Z25" i="2" s="1"/>
  <c r="Y24" i="2"/>
  <c r="Y25" i="2" s="1"/>
  <c r="X24" i="2"/>
  <c r="X25" i="2" s="1"/>
  <c r="W24" i="2"/>
  <c r="W25" i="2" s="1"/>
  <c r="V24" i="2"/>
  <c r="V25" i="2" s="1"/>
  <c r="U24" i="2"/>
  <c r="T24" i="2"/>
  <c r="S24" i="2"/>
  <c r="R24" i="2"/>
  <c r="R25" i="2" s="1"/>
  <c r="Q24" i="2"/>
  <c r="Q25" i="2" s="1"/>
  <c r="P24" i="2"/>
  <c r="P25" i="2" s="1"/>
  <c r="O24" i="2"/>
  <c r="O25" i="2" s="1"/>
  <c r="N24" i="2"/>
  <c r="N25" i="2" s="1"/>
  <c r="M24" i="2"/>
  <c r="L24" i="2"/>
  <c r="K24" i="2"/>
  <c r="J24" i="2"/>
  <c r="J25" i="2" s="1"/>
  <c r="I24" i="2"/>
  <c r="I25" i="2" s="1"/>
  <c r="H24" i="2"/>
  <c r="H25" i="2" s="1"/>
  <c r="G24" i="2"/>
  <c r="G25" i="2" s="1"/>
  <c r="F24" i="2"/>
  <c r="F25" i="2" s="1"/>
  <c r="E24" i="2"/>
  <c r="D24" i="2"/>
  <c r="C24" i="2"/>
  <c r="BA23" i="2"/>
  <c r="AZ23" i="2"/>
  <c r="AZ27" i="2" s="1"/>
  <c r="AY23" i="2"/>
  <c r="AY27" i="2" s="1"/>
  <c r="AX23" i="2"/>
  <c r="AX27" i="2" s="1"/>
  <c r="AW23" i="2"/>
  <c r="AW27" i="2" s="1"/>
  <c r="AV23" i="2"/>
  <c r="AU23" i="2"/>
  <c r="AU27" i="2" s="1"/>
  <c r="AT23" i="2"/>
  <c r="AT27" i="2" s="1"/>
  <c r="AS23" i="2"/>
  <c r="AR23" i="2"/>
  <c r="AR27" i="2" s="1"/>
  <c r="AQ23" i="2"/>
  <c r="AQ27" i="2" s="1"/>
  <c r="AP23" i="2"/>
  <c r="AP27" i="2" s="1"/>
  <c r="AO23" i="2"/>
  <c r="AO27" i="2" s="1"/>
  <c r="AN23" i="2"/>
  <c r="AM23" i="2"/>
  <c r="AM27" i="2" s="1"/>
  <c r="AL23" i="2"/>
  <c r="AL27" i="2" s="1"/>
  <c r="AK23" i="2"/>
  <c r="AJ23" i="2"/>
  <c r="AJ27" i="2" s="1"/>
  <c r="AI23" i="2"/>
  <c r="AI27" i="2" s="1"/>
  <c r="AH23" i="2"/>
  <c r="AH27" i="2" s="1"/>
  <c r="AG23" i="2"/>
  <c r="AG27" i="2" s="1"/>
  <c r="AF23" i="2"/>
  <c r="AE23" i="2"/>
  <c r="AE27" i="2" s="1"/>
  <c r="AD23" i="2"/>
  <c r="AD27" i="2" s="1"/>
  <c r="AC23" i="2"/>
  <c r="AB23" i="2"/>
  <c r="AB27" i="2" s="1"/>
  <c r="AA23" i="2"/>
  <c r="AA27" i="2" s="1"/>
  <c r="Z23" i="2"/>
  <c r="Z27" i="2" s="1"/>
  <c r="Y23" i="2"/>
  <c r="Y27" i="2" s="1"/>
  <c r="X23" i="2"/>
  <c r="W23" i="2"/>
  <c r="W27" i="2" s="1"/>
  <c r="V23" i="2"/>
  <c r="V27" i="2" s="1"/>
  <c r="U23" i="2"/>
  <c r="T23" i="2"/>
  <c r="T27" i="2" s="1"/>
  <c r="S23" i="2"/>
  <c r="S27" i="2" s="1"/>
  <c r="R23" i="2"/>
  <c r="R27" i="2" s="1"/>
  <c r="Q23" i="2"/>
  <c r="Q27" i="2" s="1"/>
  <c r="P23" i="2"/>
  <c r="O23" i="2"/>
  <c r="O27" i="2" s="1"/>
  <c r="N23" i="2"/>
  <c r="N27" i="2" s="1"/>
  <c r="M23" i="2"/>
  <c r="L23" i="2"/>
  <c r="L27" i="2" s="1"/>
  <c r="K23" i="2"/>
  <c r="K27" i="2" s="1"/>
  <c r="J23" i="2"/>
  <c r="J27" i="2" s="1"/>
  <c r="I23" i="2"/>
  <c r="I27" i="2" s="1"/>
  <c r="H23" i="2"/>
  <c r="G23" i="2"/>
  <c r="G27" i="2" s="1"/>
  <c r="F23" i="2"/>
  <c r="F27" i="2" s="1"/>
  <c r="E23" i="2"/>
  <c r="D23" i="2"/>
  <c r="D27" i="2" s="1"/>
  <c r="C23" i="2"/>
  <c r="C27" i="2" s="1"/>
  <c r="O98" i="1"/>
  <c r="N98" i="1"/>
  <c r="G98" i="1"/>
  <c r="F98" i="1"/>
  <c r="O97" i="1"/>
  <c r="N97" i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F97" i="1"/>
  <c r="E97" i="1"/>
  <c r="E98" i="1" s="1"/>
  <c r="D97" i="1"/>
  <c r="D98" i="1" s="1"/>
  <c r="C97" i="1"/>
  <c r="C98" i="1" s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N50" i="1"/>
  <c r="M50" i="1"/>
  <c r="F50" i="1"/>
  <c r="E50" i="1"/>
  <c r="O49" i="1"/>
  <c r="N49" i="1"/>
  <c r="M49" i="1"/>
  <c r="L49" i="1"/>
  <c r="L50" i="1" s="1"/>
  <c r="K49" i="1"/>
  <c r="K50" i="1" s="1"/>
  <c r="J49" i="1"/>
  <c r="J50" i="1" s="1"/>
  <c r="I49" i="1"/>
  <c r="I50" i="1" s="1"/>
  <c r="H49" i="1"/>
  <c r="H50" i="1" s="1"/>
  <c r="G49" i="1"/>
  <c r="F49" i="1"/>
  <c r="E49" i="1"/>
  <c r="D49" i="1"/>
  <c r="D50" i="1" s="1"/>
  <c r="C49" i="1"/>
  <c r="C50" i="1" s="1"/>
  <c r="O48" i="1"/>
  <c r="O50" i="1" s="1"/>
  <c r="N48" i="1"/>
  <c r="M48" i="1"/>
  <c r="L48" i="1"/>
  <c r="K48" i="1"/>
  <c r="J48" i="1"/>
  <c r="I48" i="1"/>
  <c r="H48" i="1"/>
  <c r="G48" i="1"/>
  <c r="G50" i="1" s="1"/>
  <c r="F48" i="1"/>
  <c r="E48" i="1"/>
  <c r="D48" i="1"/>
  <c r="C48" i="1"/>
  <c r="AH25" i="2" l="1"/>
  <c r="AP25" i="2"/>
  <c r="AX25" i="2"/>
  <c r="V50" i="2"/>
  <c r="AD50" i="2"/>
  <c r="AL50" i="2"/>
  <c r="AT50" i="2"/>
</calcChain>
</file>

<file path=xl/sharedStrings.xml><?xml version="1.0" encoding="utf-8"?>
<sst xmlns="http://schemas.openxmlformats.org/spreadsheetml/2006/main" count="229" uniqueCount="173">
  <si>
    <t>Comment</t>
  </si>
  <si>
    <t>MnO</t>
  </si>
  <si>
    <t>MgO</t>
  </si>
  <si>
    <r>
      <rPr>
        <b/>
        <sz val="11"/>
        <color theme="1"/>
        <rFont val="Times New Roman"/>
        <family val="1"/>
      </rPr>
      <t>TiO</t>
    </r>
    <r>
      <rPr>
        <b/>
        <vertAlign val="subscript"/>
        <sz val="11"/>
        <color theme="1"/>
        <rFont val="Times New Roman"/>
        <family val="1"/>
      </rPr>
      <t>2</t>
    </r>
  </si>
  <si>
    <t>Al</t>
  </si>
  <si>
    <t>Sc</t>
  </si>
  <si>
    <t>V</t>
  </si>
  <si>
    <t>Cr</t>
  </si>
  <si>
    <t>Co</t>
  </si>
  <si>
    <t>Ni</t>
  </si>
  <si>
    <t>Zr</t>
  </si>
  <si>
    <t>Nb</t>
  </si>
  <si>
    <t>Hf</t>
  </si>
  <si>
    <t>Ta</t>
  </si>
  <si>
    <t>IGGCAS-SKLLE (n=45)</t>
  </si>
  <si>
    <t>1-1</t>
  </si>
  <si>
    <t>1-2</t>
  </si>
  <si>
    <t>1-3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</si>
  <si>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</si>
  <si>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</si>
  <si>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</si>
  <si>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</si>
  <si>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</si>
  <si>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</si>
  <si>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</si>
  <si>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</si>
  <si>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</si>
  <si>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</si>
  <si>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</si>
  <si>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5-3</t>
  </si>
  <si>
    <t>6-1</t>
  </si>
  <si>
    <t>6-2</t>
  </si>
  <si>
    <t>6-3</t>
  </si>
  <si>
    <t>7-1</t>
  </si>
  <si>
    <t>7-2</t>
  </si>
  <si>
    <t>7-3</t>
  </si>
  <si>
    <t>8-1</t>
  </si>
  <si>
    <t>8-2</t>
  </si>
  <si>
    <t>8-3</t>
  </si>
  <si>
    <t>9-1</t>
  </si>
  <si>
    <t>9-2</t>
  </si>
  <si>
    <t>9-3</t>
  </si>
  <si>
    <t>10-1</t>
  </si>
  <si>
    <t>10-2</t>
  </si>
  <si>
    <t>10-3</t>
  </si>
  <si>
    <t>11-1</t>
  </si>
  <si>
    <t>11-2</t>
  </si>
  <si>
    <t>11-3</t>
  </si>
  <si>
    <t>12-1</t>
  </si>
  <si>
    <t>12-2</t>
  </si>
  <si>
    <t>12-3</t>
  </si>
  <si>
    <t>13-1</t>
  </si>
  <si>
    <t>13-2</t>
  </si>
  <si>
    <t>13-3</t>
  </si>
  <si>
    <t>14-1</t>
  </si>
  <si>
    <t>14-2</t>
  </si>
  <si>
    <t>14-3</t>
  </si>
  <si>
    <t>15-1</t>
  </si>
  <si>
    <t>15-2</t>
  </si>
  <si>
    <t>15-3</t>
  </si>
  <si>
    <t>Mean</t>
  </si>
  <si>
    <t>1 SD</t>
  </si>
  <si>
    <t>RSD</t>
  </si>
  <si>
    <t>IGGCAS-FIL (n=45)</t>
  </si>
  <si>
    <t>16-1</t>
  </si>
  <si>
    <t>16-2</t>
  </si>
  <si>
    <t>16-3</t>
  </si>
  <si>
    <t>17-1</t>
  </si>
  <si>
    <t>17-2</t>
  </si>
  <si>
    <t>17-3</t>
  </si>
  <si>
    <t>18-1</t>
  </si>
  <si>
    <t>18-2</t>
  </si>
  <si>
    <t>18-3</t>
  </si>
  <si>
    <t>19-1</t>
  </si>
  <si>
    <t>19-2</t>
  </si>
  <si>
    <t>19-3</t>
  </si>
  <si>
    <t>20-1</t>
  </si>
  <si>
    <t>20-2</t>
  </si>
  <si>
    <t>20-3</t>
  </si>
  <si>
    <t>21-1</t>
  </si>
  <si>
    <t>21-2</t>
  </si>
  <si>
    <t>21-3</t>
  </si>
  <si>
    <t>22-1</t>
  </si>
  <si>
    <t>22-2</t>
  </si>
  <si>
    <t>22-3</t>
  </si>
  <si>
    <t>23-1</t>
  </si>
  <si>
    <t>23-2</t>
  </si>
  <si>
    <t>23-3</t>
  </si>
  <si>
    <t>24-1</t>
  </si>
  <si>
    <t>24-2</t>
  </si>
  <si>
    <t>24-3</t>
  </si>
  <si>
    <t>25-1</t>
  </si>
  <si>
    <t>25-2</t>
  </si>
  <si>
    <t>25-3</t>
  </si>
  <si>
    <t>26-1</t>
  </si>
  <si>
    <t>26-2</t>
  </si>
  <si>
    <t>26-3</t>
  </si>
  <si>
    <t>27-1</t>
  </si>
  <si>
    <t>27-2</t>
  </si>
  <si>
    <t>27-3</t>
  </si>
  <si>
    <t>28-1</t>
  </si>
  <si>
    <t>28-2</t>
  </si>
  <si>
    <t>28-3</t>
  </si>
  <si>
    <t>29-1</t>
  </si>
  <si>
    <t>29-2</t>
  </si>
  <si>
    <t>29-3</t>
  </si>
  <si>
    <t>30-1</t>
  </si>
  <si>
    <t>30-2</t>
  </si>
  <si>
    <t>30-3</t>
  </si>
  <si>
    <t>1 RD</t>
  </si>
  <si>
    <t>RD, standard deviation; RSD, relative standard deviation.</t>
  </si>
  <si>
    <t>Reference</t>
  </si>
  <si>
    <t>Li7</t>
  </si>
  <si>
    <t>Be9</t>
  </si>
  <si>
    <t>B11</t>
  </si>
  <si>
    <t>Na23</t>
  </si>
  <si>
    <t>Mg25</t>
  </si>
  <si>
    <t>Al27</t>
  </si>
  <si>
    <t>Si29</t>
  </si>
  <si>
    <t>P31</t>
  </si>
  <si>
    <t>K39</t>
  </si>
  <si>
    <t>Ca43</t>
  </si>
  <si>
    <t>Sc45</t>
  </si>
  <si>
    <t>Ti49</t>
  </si>
  <si>
    <t>V51</t>
  </si>
  <si>
    <t>Cr53</t>
  </si>
  <si>
    <t>Mn55</t>
  </si>
  <si>
    <t>Co59</t>
  </si>
  <si>
    <t>Ni60</t>
  </si>
  <si>
    <t>Cu63</t>
  </si>
  <si>
    <t>Zn66</t>
  </si>
  <si>
    <t>Ga71</t>
  </si>
  <si>
    <t>Rb85</t>
  </si>
  <si>
    <t>Sr88</t>
  </si>
  <si>
    <t>Y89</t>
  </si>
  <si>
    <t>Zr90</t>
  </si>
  <si>
    <t>Nb93</t>
  </si>
  <si>
    <t>Mo98</t>
  </si>
  <si>
    <t>Cd111</t>
  </si>
  <si>
    <t>Sn118</t>
  </si>
  <si>
    <t>Sb121</t>
  </si>
  <si>
    <t>Cs133</t>
  </si>
  <si>
    <t>Ba137</t>
  </si>
  <si>
    <t>La139</t>
  </si>
  <si>
    <t>Ce140</t>
  </si>
  <si>
    <t>Pr141</t>
  </si>
  <si>
    <t>Nd146</t>
  </si>
  <si>
    <t>Sm147</t>
  </si>
  <si>
    <t>Eu151</t>
  </si>
  <si>
    <t>Gd158</t>
  </si>
  <si>
    <t>Tb159</t>
  </si>
  <si>
    <t>Dy163</t>
  </si>
  <si>
    <t>Ho165</t>
  </si>
  <si>
    <t>Er166</t>
  </si>
  <si>
    <t>Tm169</t>
  </si>
  <si>
    <t>Yb173</t>
  </si>
  <si>
    <t>Lu175</t>
  </si>
  <si>
    <t>Hf177</t>
  </si>
  <si>
    <t>Ta181</t>
  </si>
  <si>
    <t>W182</t>
  </si>
  <si>
    <t>Pb204</t>
  </si>
  <si>
    <t>Th232</t>
  </si>
  <si>
    <t>U238</t>
  </si>
  <si>
    <t>IGGCAS-SKLLE (n=10)</t>
  </si>
  <si>
    <t>IGGCAS-FIL (n=10)</t>
  </si>
  <si>
    <r>
      <rPr>
        <b/>
        <sz val="11"/>
        <color theme="1"/>
        <rFont val="Times New Roman"/>
        <family val="1"/>
      </rPr>
      <t xml:space="preserve">1 </t>
    </r>
    <r>
      <rPr>
        <b/>
        <sz val="11"/>
        <color theme="1"/>
        <rFont val="Times New Roman"/>
        <family val="1"/>
      </rPr>
      <t>SD</t>
    </r>
  </si>
  <si>
    <r>
      <rPr>
        <b/>
        <sz val="11"/>
        <color theme="1"/>
        <rFont val="Times New Roman"/>
        <family val="1"/>
      </rPr>
      <t>Re</t>
    </r>
    <r>
      <rPr>
        <b/>
        <sz val="11"/>
        <color theme="1"/>
        <rFont val="Times New Roman"/>
        <family val="1"/>
      </rPr>
      <t>ference</t>
    </r>
    <r>
      <rPr>
        <b/>
        <sz val="11"/>
        <color theme="1"/>
        <rFont val="Times New Roman"/>
        <family val="1"/>
      </rPr>
      <t xml:space="preserve"> value</t>
    </r>
  </si>
  <si>
    <t>Relative deviation (%)</t>
  </si>
  <si>
    <t>ARM-1</t>
  </si>
  <si>
    <t>BCR-2G</t>
  </si>
  <si>
    <t>SD, standard deviation; RSD, relative standard deviation.</t>
  </si>
  <si>
    <r>
      <t>Supplementary Table S2-1. Major (wt.%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and trace element (μg/g) mass fractions of the PZH12-09 ilmenite determined using LA-ICP-MS.</t>
    </r>
    <phoneticPr fontId="9" type="noConversion"/>
  </si>
  <si>
    <t>Supplementary Table S2-2. Major and trace element (μg/g) mass fractions of the glass reference materials determined using LA-ICP-MS.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</si>
</sst>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vertAlign val="subscript"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Border="1"/>
    <xf numFmtId="178" fontId="3" fillId="0" borderId="0" xfId="0" applyNumberFormat="1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99"/>
  <sheetViews>
    <sheetView workbookViewId="0">
      <selection activeCell="D21" sqref="D21"/>
    </sheetView>
  </sheetViews>
  <sheetFormatPr defaultColWidth="9" defaultRowHeight="13.5" x14ac:dyDescent="0.15"/>
  <sheetData>
    <row r="1" spans="1:15" ht="15" x14ac:dyDescent="0.15">
      <c r="A1" s="4" t="s">
        <v>171</v>
      </c>
    </row>
    <row r="2" spans="1:15" ht="17.25" x14ac:dyDescent="0.15">
      <c r="A2" s="12"/>
      <c r="B2" s="13" t="s">
        <v>0</v>
      </c>
      <c r="C2" s="14" t="s">
        <v>1</v>
      </c>
      <c r="D2" s="14" t="s">
        <v>2</v>
      </c>
      <c r="E2" s="14" t="s">
        <v>3</v>
      </c>
      <c r="F2" s="15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</row>
    <row r="3" spans="1:15" ht="15" x14ac:dyDescent="0.15">
      <c r="A3" s="32" t="s">
        <v>14</v>
      </c>
      <c r="B3" s="16" t="s">
        <v>15</v>
      </c>
      <c r="C3" s="17">
        <v>0.46418896363636403</v>
      </c>
      <c r="D3" s="17">
        <v>7.1622450000000004</v>
      </c>
      <c r="E3" s="18">
        <v>55.859326099018197</v>
      </c>
      <c r="F3" s="19">
        <v>443.84</v>
      </c>
      <c r="G3" s="18">
        <v>37.119999999999997</v>
      </c>
      <c r="H3" s="20">
        <v>230.5</v>
      </c>
      <c r="I3" s="18">
        <v>21.61</v>
      </c>
      <c r="J3" s="18">
        <v>99.51</v>
      </c>
      <c r="K3" s="18">
        <v>27.09</v>
      </c>
      <c r="L3" s="18">
        <v>90.42</v>
      </c>
      <c r="M3" s="18">
        <v>30.35</v>
      </c>
      <c r="N3" s="17">
        <v>2.64</v>
      </c>
      <c r="O3" s="17">
        <v>2.86</v>
      </c>
    </row>
    <row r="4" spans="1:15" ht="15" x14ac:dyDescent="0.15">
      <c r="A4" s="32"/>
      <c r="B4" s="16" t="s">
        <v>16</v>
      </c>
      <c r="C4" s="17">
        <v>0.47189310909090898</v>
      </c>
      <c r="D4" s="17">
        <v>6.9325799999999997</v>
      </c>
      <c r="E4" s="18">
        <v>55.668275457280103</v>
      </c>
      <c r="F4" s="19">
        <v>484.73</v>
      </c>
      <c r="G4" s="18">
        <v>37.119999999999997</v>
      </c>
      <c r="H4" s="20">
        <v>249.81</v>
      </c>
      <c r="I4" s="18">
        <v>18.47</v>
      </c>
      <c r="J4" s="18">
        <v>113.59</v>
      </c>
      <c r="K4" s="18">
        <v>25.72</v>
      </c>
      <c r="L4" s="18">
        <v>80.47</v>
      </c>
      <c r="M4" s="18">
        <v>28.38</v>
      </c>
      <c r="N4" s="17">
        <v>2.2400000000000002</v>
      </c>
      <c r="O4" s="17">
        <v>2.64</v>
      </c>
    </row>
    <row r="5" spans="1:15" ht="15" x14ac:dyDescent="0.15">
      <c r="A5" s="32"/>
      <c r="B5" s="16" t="s">
        <v>17</v>
      </c>
      <c r="C5" s="17">
        <v>0.427243145454545</v>
      </c>
      <c r="D5" s="17">
        <v>6.9510816666666697</v>
      </c>
      <c r="E5" s="18">
        <v>54.847978689366997</v>
      </c>
      <c r="F5" s="19">
        <v>476.4</v>
      </c>
      <c r="G5" s="18">
        <v>38.479999999999997</v>
      </c>
      <c r="H5" s="20">
        <v>244.24</v>
      </c>
      <c r="I5" s="18">
        <v>19.87</v>
      </c>
      <c r="J5" s="18">
        <v>100.86</v>
      </c>
      <c r="K5" s="18">
        <v>25.31</v>
      </c>
      <c r="L5" s="18">
        <v>86.31</v>
      </c>
      <c r="M5" s="18">
        <v>30.85</v>
      </c>
      <c r="N5" s="17">
        <v>2.2599999999999998</v>
      </c>
      <c r="O5" s="17">
        <v>2.8</v>
      </c>
    </row>
    <row r="6" spans="1:15" ht="15" x14ac:dyDescent="0.15">
      <c r="A6" s="32"/>
      <c r="B6" s="16" t="s">
        <v>18</v>
      </c>
      <c r="C6" s="17">
        <v>0.47909638181818198</v>
      </c>
      <c r="D6" s="17">
        <v>6.68390166666667</v>
      </c>
      <c r="E6" s="18">
        <v>54.721357960309199</v>
      </c>
      <c r="F6" s="19">
        <v>400.95</v>
      </c>
      <c r="G6" s="18">
        <v>34.42</v>
      </c>
      <c r="H6" s="20">
        <v>239.32</v>
      </c>
      <c r="I6" s="18">
        <v>19.29</v>
      </c>
      <c r="J6" s="18">
        <v>104.83</v>
      </c>
      <c r="K6" s="18">
        <v>26.38</v>
      </c>
      <c r="L6" s="18">
        <v>86.85</v>
      </c>
      <c r="M6" s="18">
        <v>32.24</v>
      </c>
      <c r="N6" s="17">
        <v>2.31</v>
      </c>
      <c r="O6" s="17">
        <v>3.27</v>
      </c>
    </row>
    <row r="7" spans="1:15" ht="15" x14ac:dyDescent="0.15">
      <c r="A7" s="32"/>
      <c r="B7" s="16" t="s">
        <v>19</v>
      </c>
      <c r="C7" s="17">
        <v>0.47286129090909101</v>
      </c>
      <c r="D7" s="17">
        <v>6.6044233333333304</v>
      </c>
      <c r="E7" s="18">
        <v>55.023757759974899</v>
      </c>
      <c r="F7" s="19">
        <v>436.56</v>
      </c>
      <c r="G7" s="18">
        <v>37.979999999999997</v>
      </c>
      <c r="H7" s="20">
        <v>240.34</v>
      </c>
      <c r="I7" s="18">
        <v>19.39</v>
      </c>
      <c r="J7" s="18">
        <v>102.74</v>
      </c>
      <c r="K7" s="18">
        <v>26.83</v>
      </c>
      <c r="L7" s="18">
        <v>74.400000000000006</v>
      </c>
      <c r="M7" s="18">
        <v>27.99</v>
      </c>
      <c r="N7" s="17">
        <v>2.25</v>
      </c>
      <c r="O7" s="17">
        <v>2.92</v>
      </c>
    </row>
    <row r="8" spans="1:15" ht="15" x14ac:dyDescent="0.15">
      <c r="A8" s="32"/>
      <c r="B8" s="16" t="s">
        <v>20</v>
      </c>
      <c r="C8" s="17">
        <v>0.46949330909090897</v>
      </c>
      <c r="D8" s="17">
        <v>6.5784883333333299</v>
      </c>
      <c r="E8" s="18">
        <v>52.810861553791497</v>
      </c>
      <c r="F8" s="19">
        <v>491.42</v>
      </c>
      <c r="G8" s="18">
        <v>38.54</v>
      </c>
      <c r="H8" s="20">
        <v>239.62</v>
      </c>
      <c r="I8" s="18">
        <v>18.829999999999998</v>
      </c>
      <c r="J8" s="18">
        <v>98.96</v>
      </c>
      <c r="K8" s="18">
        <v>25.49</v>
      </c>
      <c r="L8" s="18">
        <v>81.92</v>
      </c>
      <c r="M8" s="18">
        <v>28.71</v>
      </c>
      <c r="N8" s="17">
        <v>1.81</v>
      </c>
      <c r="O8" s="17">
        <v>2.84</v>
      </c>
    </row>
    <row r="9" spans="1:15" ht="15" x14ac:dyDescent="0.15">
      <c r="A9" s="32"/>
      <c r="B9" s="16" t="s">
        <v>21</v>
      </c>
      <c r="C9" s="17">
        <v>0.49048607272727301</v>
      </c>
      <c r="D9" s="17">
        <v>6.8923300000000003</v>
      </c>
      <c r="E9" s="18">
        <v>55.412007381658697</v>
      </c>
      <c r="F9" s="19">
        <v>447.69</v>
      </c>
      <c r="G9" s="18">
        <v>34.487000000000002</v>
      </c>
      <c r="H9" s="20">
        <v>265.20999999999998</v>
      </c>
      <c r="I9" s="18">
        <v>19.34</v>
      </c>
      <c r="J9" s="18">
        <v>97.56</v>
      </c>
      <c r="K9" s="18">
        <v>25.18</v>
      </c>
      <c r="L9" s="18">
        <v>87.84</v>
      </c>
      <c r="M9" s="18">
        <v>30.08</v>
      </c>
      <c r="N9" s="17">
        <v>2.25</v>
      </c>
      <c r="O9" s="17">
        <v>2.85</v>
      </c>
    </row>
    <row r="10" spans="1:15" ht="15" x14ac:dyDescent="0.15">
      <c r="A10" s="32"/>
      <c r="B10" s="16" t="s">
        <v>22</v>
      </c>
      <c r="C10" s="17">
        <v>0.41952609090909099</v>
      </c>
      <c r="D10" s="17">
        <v>7.0472999999999999</v>
      </c>
      <c r="E10" s="18">
        <v>55.246234168372702</v>
      </c>
      <c r="F10" s="19">
        <v>499.69</v>
      </c>
      <c r="G10" s="18">
        <v>32.520000000000003</v>
      </c>
      <c r="H10" s="20">
        <v>229.83</v>
      </c>
      <c r="I10" s="18">
        <v>22.23</v>
      </c>
      <c r="J10" s="18">
        <v>107.45</v>
      </c>
      <c r="K10" s="18">
        <v>25.84</v>
      </c>
      <c r="L10" s="18">
        <v>80.790000000000006</v>
      </c>
      <c r="M10" s="18">
        <v>29.24</v>
      </c>
      <c r="N10" s="17">
        <v>2.21</v>
      </c>
      <c r="O10" s="17">
        <v>2.75</v>
      </c>
    </row>
    <row r="11" spans="1:15" ht="15" x14ac:dyDescent="0.15">
      <c r="A11" s="32"/>
      <c r="B11" s="16" t="s">
        <v>23</v>
      </c>
      <c r="C11" s="17">
        <v>0.45098683636363601</v>
      </c>
      <c r="D11" s="17">
        <v>7.2137116666666703</v>
      </c>
      <c r="E11" s="18">
        <v>55.047278282013799</v>
      </c>
      <c r="F11" s="19">
        <v>409.43</v>
      </c>
      <c r="G11" s="18">
        <v>39.119999999999997</v>
      </c>
      <c r="H11" s="20">
        <v>272.83</v>
      </c>
      <c r="I11" s="18">
        <v>21.19</v>
      </c>
      <c r="J11" s="18">
        <v>105.83</v>
      </c>
      <c r="K11" s="18">
        <v>27.8</v>
      </c>
      <c r="L11" s="18">
        <v>82.67</v>
      </c>
      <c r="M11" s="18">
        <v>29.5</v>
      </c>
      <c r="N11" s="17">
        <v>1.97</v>
      </c>
      <c r="O11" s="17">
        <v>2.93</v>
      </c>
    </row>
    <row r="12" spans="1:15" ht="15" x14ac:dyDescent="0.15">
      <c r="A12" s="32"/>
      <c r="B12" s="16" t="s">
        <v>24</v>
      </c>
      <c r="C12" s="17">
        <v>0.43372609090909098</v>
      </c>
      <c r="D12" s="17">
        <v>6.6950583333333302</v>
      </c>
      <c r="E12" s="18">
        <v>54.954088829120501</v>
      </c>
      <c r="F12" s="19">
        <v>461.56</v>
      </c>
      <c r="G12" s="18">
        <v>34.51</v>
      </c>
      <c r="H12" s="20">
        <v>258.02</v>
      </c>
      <c r="I12" s="18">
        <v>21.43</v>
      </c>
      <c r="J12" s="18">
        <v>96.37</v>
      </c>
      <c r="K12" s="18">
        <v>26.55</v>
      </c>
      <c r="L12" s="18">
        <v>82.51</v>
      </c>
      <c r="M12" s="18">
        <v>28.35</v>
      </c>
      <c r="N12" s="17">
        <v>2.19</v>
      </c>
      <c r="O12" s="17">
        <v>2.37</v>
      </c>
    </row>
    <row r="13" spans="1:15" ht="15" x14ac:dyDescent="0.15">
      <c r="A13" s="32"/>
      <c r="B13" s="16" t="s">
        <v>25</v>
      </c>
      <c r="C13" s="17">
        <v>0.51795919999999995</v>
      </c>
      <c r="D13" s="17">
        <v>7.1125350000000003</v>
      </c>
      <c r="E13" s="18">
        <v>54.124153636493801</v>
      </c>
      <c r="F13" s="19">
        <v>337.53249609850201</v>
      </c>
      <c r="G13" s="18">
        <v>39.520000000000003</v>
      </c>
      <c r="H13" s="20">
        <v>259.63</v>
      </c>
      <c r="I13" s="18">
        <v>20.49</v>
      </c>
      <c r="J13" s="18">
        <v>110.34</v>
      </c>
      <c r="K13" s="18">
        <v>26.77</v>
      </c>
      <c r="L13" s="18">
        <v>89.32</v>
      </c>
      <c r="M13" s="18">
        <v>32.15</v>
      </c>
      <c r="N13" s="17">
        <v>2.0299999999999998</v>
      </c>
      <c r="O13" s="17">
        <v>2.95</v>
      </c>
    </row>
    <row r="14" spans="1:15" ht="15" x14ac:dyDescent="0.15">
      <c r="A14" s="32"/>
      <c r="B14" s="16" t="s">
        <v>26</v>
      </c>
      <c r="C14" s="17">
        <v>0.49652107272727303</v>
      </c>
      <c r="D14" s="17">
        <v>6.8710533333333297</v>
      </c>
      <c r="E14" s="18">
        <v>53.214867632449803</v>
      </c>
      <c r="F14" s="19">
        <v>457.13263639062302</v>
      </c>
      <c r="G14" s="18">
        <v>37.69</v>
      </c>
      <c r="H14" s="20">
        <v>244.36</v>
      </c>
      <c r="I14" s="18">
        <v>24.16</v>
      </c>
      <c r="J14" s="18">
        <v>88.66</v>
      </c>
      <c r="K14" s="18">
        <v>25.39</v>
      </c>
      <c r="L14" s="18">
        <v>85.16</v>
      </c>
      <c r="M14" s="18">
        <v>28.66</v>
      </c>
      <c r="N14" s="17">
        <v>1.94</v>
      </c>
      <c r="O14" s="17">
        <v>2.86</v>
      </c>
    </row>
    <row r="15" spans="1:15" ht="15" x14ac:dyDescent="0.15">
      <c r="A15" s="32"/>
      <c r="B15" s="16" t="s">
        <v>27</v>
      </c>
      <c r="C15" s="17">
        <v>0.530248654545455</v>
      </c>
      <c r="D15" s="17">
        <v>6.9003750000000004</v>
      </c>
      <c r="E15" s="18">
        <v>53.188967592780898</v>
      </c>
      <c r="F15" s="19">
        <v>471.673314412857</v>
      </c>
      <c r="G15" s="18">
        <v>39.44</v>
      </c>
      <c r="H15" s="20">
        <v>276.11</v>
      </c>
      <c r="I15" s="18">
        <v>23.75</v>
      </c>
      <c r="J15" s="18">
        <v>103.67</v>
      </c>
      <c r="K15" s="18">
        <v>25.78</v>
      </c>
      <c r="L15" s="18">
        <v>84.33</v>
      </c>
      <c r="M15" s="18">
        <v>27.1</v>
      </c>
      <c r="N15" s="17">
        <v>2.2599999999999998</v>
      </c>
      <c r="O15" s="17">
        <v>3.16</v>
      </c>
    </row>
    <row r="16" spans="1:15" ht="15" x14ac:dyDescent="0.15">
      <c r="A16" s="32"/>
      <c r="B16" s="16" t="s">
        <v>28</v>
      </c>
      <c r="C16" s="17">
        <v>0.43846372727272698</v>
      </c>
      <c r="D16" s="17">
        <v>6.6780316666666701</v>
      </c>
      <c r="E16" s="18">
        <v>54.809221735855601</v>
      </c>
      <c r="F16" s="19">
        <v>388.42936191134999</v>
      </c>
      <c r="G16" s="18">
        <v>36.549999999999997</v>
      </c>
      <c r="H16" s="20">
        <v>249.23</v>
      </c>
      <c r="I16" s="18">
        <v>19.440000000000001</v>
      </c>
      <c r="J16" s="18">
        <v>89.52</v>
      </c>
      <c r="K16" s="18">
        <v>28.61</v>
      </c>
      <c r="L16" s="18">
        <v>76.099999999999994</v>
      </c>
      <c r="M16" s="18">
        <v>30.69</v>
      </c>
      <c r="N16" s="17">
        <v>1.86</v>
      </c>
      <c r="O16" s="17">
        <v>3.34</v>
      </c>
    </row>
    <row r="17" spans="1:15" ht="15" x14ac:dyDescent="0.15">
      <c r="A17" s="32"/>
      <c r="B17" s="16" t="s">
        <v>29</v>
      </c>
      <c r="C17" s="17">
        <v>0.47175498181818198</v>
      </c>
      <c r="D17" s="17">
        <v>6.6718299999999999</v>
      </c>
      <c r="E17" s="18">
        <v>56.691907984174399</v>
      </c>
      <c r="F17" s="19">
        <v>433.60525216330598</v>
      </c>
      <c r="G17" s="18">
        <v>37.43</v>
      </c>
      <c r="H17" s="20">
        <v>250.17</v>
      </c>
      <c r="I17" s="18">
        <v>21.68</v>
      </c>
      <c r="J17" s="18">
        <v>96.77</v>
      </c>
      <c r="K17" s="18">
        <v>29.44</v>
      </c>
      <c r="L17" s="18">
        <v>80.400000000000006</v>
      </c>
      <c r="M17" s="18">
        <v>31.37</v>
      </c>
      <c r="N17" s="17">
        <v>2.25</v>
      </c>
      <c r="O17" s="17">
        <v>2.75</v>
      </c>
    </row>
    <row r="18" spans="1:15" ht="15" x14ac:dyDescent="0.15">
      <c r="A18" s="32"/>
      <c r="B18" s="16" t="s">
        <v>30</v>
      </c>
      <c r="C18" s="17">
        <v>0.51483390909090898</v>
      </c>
      <c r="D18" s="17">
        <v>6.8108116666666696</v>
      </c>
      <c r="E18" s="18">
        <v>53.154655058521101</v>
      </c>
      <c r="F18" s="19">
        <v>474.356669323944</v>
      </c>
      <c r="G18" s="18">
        <v>35.44</v>
      </c>
      <c r="H18" s="20">
        <v>248.68</v>
      </c>
      <c r="I18" s="18">
        <v>20.07</v>
      </c>
      <c r="J18" s="18">
        <v>86.69</v>
      </c>
      <c r="K18" s="18">
        <v>25.17</v>
      </c>
      <c r="L18" s="18">
        <v>78.650000000000006</v>
      </c>
      <c r="M18" s="18">
        <v>28.19</v>
      </c>
      <c r="N18" s="17">
        <v>2.04</v>
      </c>
      <c r="O18" s="17">
        <v>2.91</v>
      </c>
    </row>
    <row r="19" spans="1:15" ht="15" x14ac:dyDescent="0.15">
      <c r="A19" s="32"/>
      <c r="B19" s="16" t="s">
        <v>31</v>
      </c>
      <c r="C19" s="17">
        <v>0.49871303636363601</v>
      </c>
      <c r="D19" s="17">
        <v>6.8310616666666704</v>
      </c>
      <c r="E19" s="18">
        <v>55.410709206113701</v>
      </c>
      <c r="F19" s="19">
        <v>471.331786829348</v>
      </c>
      <c r="G19" s="18">
        <v>40.31</v>
      </c>
      <c r="H19" s="20">
        <v>284.66000000000003</v>
      </c>
      <c r="I19" s="18">
        <v>19.670000000000002</v>
      </c>
      <c r="J19" s="18">
        <v>95.11</v>
      </c>
      <c r="K19" s="18">
        <v>28.61</v>
      </c>
      <c r="L19" s="18">
        <v>80.39</v>
      </c>
      <c r="M19" s="18">
        <v>34.15</v>
      </c>
      <c r="N19" s="17">
        <v>2.0699999999999998</v>
      </c>
      <c r="O19" s="17">
        <v>3.05</v>
      </c>
    </row>
    <row r="20" spans="1:15" ht="15" x14ac:dyDescent="0.15">
      <c r="A20" s="32"/>
      <c r="B20" s="16" t="s">
        <v>32</v>
      </c>
      <c r="C20" s="17">
        <v>0.50916810909090904</v>
      </c>
      <c r="D20" s="17">
        <v>6.6931016666666698</v>
      </c>
      <c r="E20" s="18">
        <v>54.721357960309199</v>
      </c>
      <c r="F20" s="19">
        <v>403.41314308498198</v>
      </c>
      <c r="G20" s="18">
        <v>38.590000000000003</v>
      </c>
      <c r="H20" s="20">
        <v>276.38</v>
      </c>
      <c r="I20" s="18">
        <v>22.36</v>
      </c>
      <c r="J20" s="18">
        <v>94.89</v>
      </c>
      <c r="K20" s="18">
        <v>30.47</v>
      </c>
      <c r="L20" s="18">
        <v>91.72</v>
      </c>
      <c r="M20" s="18">
        <v>32.700000000000003</v>
      </c>
      <c r="N20" s="17">
        <v>1.99</v>
      </c>
      <c r="O20" s="17">
        <v>3.11</v>
      </c>
    </row>
    <row r="21" spans="1:15" ht="15" x14ac:dyDescent="0.15">
      <c r="A21" s="32"/>
      <c r="B21" s="16" t="s">
        <v>33</v>
      </c>
      <c r="C21" s="17">
        <v>0.49717169090909102</v>
      </c>
      <c r="D21" s="17">
        <v>7.03559</v>
      </c>
      <c r="E21" s="18">
        <v>53.650068626021998</v>
      </c>
      <c r="F21" s="19">
        <v>472.71606201211301</v>
      </c>
      <c r="G21" s="18">
        <v>34.28</v>
      </c>
      <c r="H21" s="20">
        <v>228.79</v>
      </c>
      <c r="I21" s="18">
        <v>20.59</v>
      </c>
      <c r="J21" s="18">
        <v>106.78</v>
      </c>
      <c r="K21" s="18">
        <v>24.5</v>
      </c>
      <c r="L21" s="18">
        <v>86.43</v>
      </c>
      <c r="M21" s="18">
        <v>31.14</v>
      </c>
      <c r="N21" s="17">
        <v>1.86</v>
      </c>
      <c r="O21" s="17">
        <v>3.08</v>
      </c>
    </row>
    <row r="22" spans="1:15" ht="15" x14ac:dyDescent="0.15">
      <c r="A22" s="32"/>
      <c r="B22" s="16" t="s">
        <v>34</v>
      </c>
      <c r="C22" s="17">
        <v>0.47914414545454498</v>
      </c>
      <c r="D22" s="17">
        <v>6.6672149999999997</v>
      </c>
      <c r="E22" s="18">
        <v>53.214867632449803</v>
      </c>
      <c r="F22" s="19">
        <v>386.72037504521597</v>
      </c>
      <c r="G22" s="18">
        <v>34.090000000000003</v>
      </c>
      <c r="H22" s="20">
        <v>265.31</v>
      </c>
      <c r="I22" s="18">
        <v>23.48</v>
      </c>
      <c r="J22" s="18">
        <v>92.73</v>
      </c>
      <c r="K22" s="18">
        <v>26.63</v>
      </c>
      <c r="L22" s="18">
        <v>88.24</v>
      </c>
      <c r="M22" s="18">
        <v>31.87</v>
      </c>
      <c r="N22" s="17">
        <v>1.92</v>
      </c>
      <c r="O22" s="17">
        <v>2.75</v>
      </c>
    </row>
    <row r="23" spans="1:15" ht="15" x14ac:dyDescent="0.15">
      <c r="A23" s="32"/>
      <c r="B23" s="16" t="s">
        <v>35</v>
      </c>
      <c r="C23" s="17">
        <v>0.47758894351152797</v>
      </c>
      <c r="D23" s="17">
        <v>7.2785382041217499</v>
      </c>
      <c r="E23" s="18">
        <v>55.561523361818097</v>
      </c>
      <c r="F23" s="19">
        <v>369.03357935274499</v>
      </c>
      <c r="G23" s="18">
        <v>39.877630821695497</v>
      </c>
      <c r="H23" s="20">
        <v>234.91668880637101</v>
      </c>
      <c r="I23" s="18">
        <v>20.260689767671</v>
      </c>
      <c r="J23" s="18">
        <v>108.699632924485</v>
      </c>
      <c r="K23" s="18">
        <v>28.511984358865799</v>
      </c>
      <c r="L23" s="18">
        <v>88.802693601239596</v>
      </c>
      <c r="M23" s="18">
        <v>32.575984750618197</v>
      </c>
      <c r="N23" s="17">
        <v>2.3002312862469898</v>
      </c>
      <c r="O23" s="17">
        <v>2.9159533525528598</v>
      </c>
    </row>
    <row r="24" spans="1:15" ht="15" x14ac:dyDescent="0.15">
      <c r="A24" s="32"/>
      <c r="B24" s="16" t="s">
        <v>36</v>
      </c>
      <c r="C24" s="17">
        <v>0.50438374036178901</v>
      </c>
      <c r="D24" s="17">
        <v>6.9655343021193703</v>
      </c>
      <c r="E24" s="18">
        <v>55.474566264203197</v>
      </c>
      <c r="F24" s="19">
        <v>371.20004698389499</v>
      </c>
      <c r="G24" s="18">
        <v>32.198495011379102</v>
      </c>
      <c r="H24" s="20">
        <v>263.22075225059098</v>
      </c>
      <c r="I24" s="18">
        <v>17.903024352118301</v>
      </c>
      <c r="J24" s="18">
        <v>108.12778126020901</v>
      </c>
      <c r="K24" s="18">
        <v>21.298494500416599</v>
      </c>
      <c r="L24" s="18">
        <v>82.802663914674596</v>
      </c>
      <c r="M24" s="18">
        <v>33.746417373747398</v>
      </c>
      <c r="N24" s="17">
        <v>2.3400211766657799</v>
      </c>
      <c r="O24" s="17">
        <v>2.9011218867666302</v>
      </c>
    </row>
    <row r="25" spans="1:15" ht="15" x14ac:dyDescent="0.15">
      <c r="A25" s="32"/>
      <c r="B25" s="16" t="s">
        <v>37</v>
      </c>
      <c r="C25" s="17">
        <v>0.50246476194291501</v>
      </c>
      <c r="D25" s="17">
        <v>6.8554033929451803</v>
      </c>
      <c r="E25" s="18">
        <v>55.260895193788897</v>
      </c>
      <c r="F25" s="19">
        <v>369.07662730326302</v>
      </c>
      <c r="G25" s="18">
        <v>34.916019709424802</v>
      </c>
      <c r="H25" s="20">
        <v>254.092864021775</v>
      </c>
      <c r="I25" s="18">
        <v>23.5775208444215</v>
      </c>
      <c r="J25" s="18">
        <v>105.361993279464</v>
      </c>
      <c r="K25" s="18">
        <v>31.8858189428191</v>
      </c>
      <c r="L25" s="18">
        <v>81.913850315672406</v>
      </c>
      <c r="M25" s="18">
        <v>32.184237675569001</v>
      </c>
      <c r="N25" s="17">
        <v>2.3051095764850098</v>
      </c>
      <c r="O25" s="17">
        <v>2.9555139895868301</v>
      </c>
    </row>
    <row r="26" spans="1:15" ht="15" x14ac:dyDescent="0.15">
      <c r="A26" s="32"/>
      <c r="B26" s="16" t="s">
        <v>38</v>
      </c>
      <c r="C26" s="17">
        <v>0.49706614693418599</v>
      </c>
      <c r="D26" s="17">
        <v>6.5741115666662502</v>
      </c>
      <c r="E26" s="18">
        <v>55.641405821148702</v>
      </c>
      <c r="F26" s="19">
        <v>379.09971201177001</v>
      </c>
      <c r="G26" s="18">
        <v>34.653544785922598</v>
      </c>
      <c r="H26" s="20">
        <v>237.81987272690199</v>
      </c>
      <c r="I26" s="18">
        <v>22.225081064965401</v>
      </c>
      <c r="J26" s="18">
        <v>105.12494942273899</v>
      </c>
      <c r="K26" s="18">
        <v>24.6207298660722</v>
      </c>
      <c r="L26" s="18">
        <v>77.022077468578203</v>
      </c>
      <c r="M26" s="18">
        <v>31.749011596140502</v>
      </c>
      <c r="N26" s="17">
        <v>2.2506889891317599</v>
      </c>
      <c r="O26" s="17">
        <v>3.3585007061683001</v>
      </c>
    </row>
    <row r="27" spans="1:15" ht="15" x14ac:dyDescent="0.15">
      <c r="A27" s="32"/>
      <c r="B27" s="16" t="s">
        <v>39</v>
      </c>
      <c r="C27" s="17">
        <v>0.49707241858842599</v>
      </c>
      <c r="D27" s="17">
        <v>6.7327201561551799</v>
      </c>
      <c r="E27" s="18">
        <v>55.265963210750698</v>
      </c>
      <c r="F27" s="19">
        <v>454.85632538748303</v>
      </c>
      <c r="G27" s="18">
        <v>35.809856060876598</v>
      </c>
      <c r="H27" s="20">
        <v>236.16944747141901</v>
      </c>
      <c r="I27" s="18">
        <v>21.121754001065199</v>
      </c>
      <c r="J27" s="18">
        <v>106.71330988712801</v>
      </c>
      <c r="K27" s="18">
        <v>19.457539955909201</v>
      </c>
      <c r="L27" s="18">
        <v>87.418827981390706</v>
      </c>
      <c r="M27" s="18">
        <v>32.840160805838899</v>
      </c>
      <c r="N27" s="17">
        <v>2.3162527693569999</v>
      </c>
      <c r="O27" s="17">
        <v>3.0271967830730402</v>
      </c>
    </row>
    <row r="28" spans="1:15" ht="15" x14ac:dyDescent="0.15">
      <c r="A28" s="32"/>
      <c r="B28" s="16" t="s">
        <v>40</v>
      </c>
      <c r="C28" s="17">
        <v>0.48286226086089301</v>
      </c>
      <c r="D28" s="17">
        <v>7.1586245000228601</v>
      </c>
      <c r="E28" s="18">
        <v>54.4114023432778</v>
      </c>
      <c r="F28" s="19">
        <v>390.27145452646198</v>
      </c>
      <c r="G28" s="18">
        <v>36.883483713394497</v>
      </c>
      <c r="H28" s="20">
        <v>255.61888551034099</v>
      </c>
      <c r="I28" s="18">
        <v>23.4712390398083</v>
      </c>
      <c r="J28" s="18">
        <v>109.576979528648</v>
      </c>
      <c r="K28" s="18">
        <v>27.275354005908898</v>
      </c>
      <c r="L28" s="18">
        <v>87.634371712295206</v>
      </c>
      <c r="M28" s="18">
        <v>33.247877361214599</v>
      </c>
      <c r="N28" s="17">
        <v>2.4459881484739698</v>
      </c>
      <c r="O28" s="17">
        <v>3.10408646238852</v>
      </c>
    </row>
    <row r="29" spans="1:15" ht="15" x14ac:dyDescent="0.15">
      <c r="A29" s="32"/>
      <c r="B29" s="16" t="s">
        <v>41</v>
      </c>
      <c r="C29" s="17">
        <v>0.48809437456947502</v>
      </c>
      <c r="D29" s="17">
        <v>7.0477655280553302</v>
      </c>
      <c r="E29" s="18">
        <v>55.349817073827097</v>
      </c>
      <c r="F29" s="19">
        <v>358.54206122298001</v>
      </c>
      <c r="G29" s="18">
        <v>35.633979436955002</v>
      </c>
      <c r="H29" s="20">
        <v>226.12170488591201</v>
      </c>
      <c r="I29" s="18">
        <v>25.135435591251301</v>
      </c>
      <c r="J29" s="18">
        <v>109.509542031604</v>
      </c>
      <c r="K29" s="18">
        <v>19.073518626641601</v>
      </c>
      <c r="L29" s="18">
        <v>84.051715178439395</v>
      </c>
      <c r="M29" s="18">
        <v>32.262937084523898</v>
      </c>
      <c r="N29" s="17">
        <v>2.41335334069309</v>
      </c>
      <c r="O29" s="17">
        <v>2.8691033722259598</v>
      </c>
    </row>
    <row r="30" spans="1:15" ht="15" x14ac:dyDescent="0.15">
      <c r="A30" s="32"/>
      <c r="B30" s="16" t="s">
        <v>42</v>
      </c>
      <c r="C30" s="17">
        <v>0.49359396740347</v>
      </c>
      <c r="D30" s="17">
        <v>7.0275107558246797</v>
      </c>
      <c r="E30" s="18">
        <v>54.883612235124097</v>
      </c>
      <c r="F30" s="19">
        <v>381.30226380662202</v>
      </c>
      <c r="G30" s="18">
        <v>36.290870929582802</v>
      </c>
      <c r="H30" s="20">
        <v>219.28790591222099</v>
      </c>
      <c r="I30" s="18">
        <v>20.709662888815899</v>
      </c>
      <c r="J30" s="18">
        <v>102.700854129707</v>
      </c>
      <c r="K30" s="18">
        <v>20.763101200417999</v>
      </c>
      <c r="L30" s="18">
        <v>84.047250752083599</v>
      </c>
      <c r="M30" s="18">
        <v>30.115405108396999</v>
      </c>
      <c r="N30" s="17">
        <v>2.3012876740838402</v>
      </c>
      <c r="O30" s="17">
        <v>2.7551548508830601</v>
      </c>
    </row>
    <row r="31" spans="1:15" ht="15" x14ac:dyDescent="0.15">
      <c r="A31" s="32"/>
      <c r="B31" s="16" t="s">
        <v>43</v>
      </c>
      <c r="C31" s="17">
        <v>0.53529470413817803</v>
      </c>
      <c r="D31" s="17">
        <v>7.0130583358166199</v>
      </c>
      <c r="E31" s="18">
        <v>55.909152273674501</v>
      </c>
      <c r="F31" s="19">
        <v>420.44835119932497</v>
      </c>
      <c r="G31" s="18">
        <v>31.047316996486298</v>
      </c>
      <c r="H31" s="20">
        <v>224.423782876139</v>
      </c>
      <c r="I31" s="18">
        <v>17.660074642733999</v>
      </c>
      <c r="J31" s="18">
        <v>98.029837204539703</v>
      </c>
      <c r="K31" s="18">
        <v>25.309845134402799</v>
      </c>
      <c r="L31" s="18">
        <v>80.249889176027907</v>
      </c>
      <c r="M31" s="18">
        <v>28.927725217468801</v>
      </c>
      <c r="N31" s="17">
        <v>2.1590695171793599</v>
      </c>
      <c r="O31" s="17">
        <v>2.42361317332547</v>
      </c>
    </row>
    <row r="32" spans="1:15" ht="15" x14ac:dyDescent="0.15">
      <c r="A32" s="32"/>
      <c r="B32" s="16" t="s">
        <v>44</v>
      </c>
      <c r="C32" s="17">
        <v>0.50840395711066</v>
      </c>
      <c r="D32" s="17">
        <v>6.84634217833647</v>
      </c>
      <c r="E32" s="18">
        <v>55.274805644901697</v>
      </c>
      <c r="F32" s="19">
        <v>495.72753347646699</v>
      </c>
      <c r="G32" s="18">
        <v>34.8728063185537</v>
      </c>
      <c r="H32" s="20">
        <v>244.69671193917301</v>
      </c>
      <c r="I32" s="18">
        <v>23.058401752654301</v>
      </c>
      <c r="J32" s="18">
        <v>102.29884166197</v>
      </c>
      <c r="K32" s="18">
        <v>23.893406133604401</v>
      </c>
      <c r="L32" s="18">
        <v>89.725626381664696</v>
      </c>
      <c r="M32" s="18">
        <v>31.2056488413733</v>
      </c>
      <c r="N32" s="17">
        <v>2.3247251310986101</v>
      </c>
      <c r="O32" s="17">
        <v>2.83990350187928</v>
      </c>
    </row>
    <row r="33" spans="1:15" ht="15" x14ac:dyDescent="0.15">
      <c r="A33" s="32"/>
      <c r="B33" s="16" t="s">
        <v>45</v>
      </c>
      <c r="C33" s="17">
        <v>0.47957509298211298</v>
      </c>
      <c r="D33" s="17">
        <v>6.8232905484094797</v>
      </c>
      <c r="E33" s="18">
        <v>54.124153636493801</v>
      </c>
      <c r="F33" s="19">
        <v>465.72039064216199</v>
      </c>
      <c r="G33" s="18">
        <v>33.383792359725803</v>
      </c>
      <c r="H33" s="20">
        <v>259.805640946545</v>
      </c>
      <c r="I33" s="18">
        <v>20.723020839423</v>
      </c>
      <c r="J33" s="18">
        <v>101.904045453827</v>
      </c>
      <c r="K33" s="18">
        <v>19.338412824420701</v>
      </c>
      <c r="L33" s="18">
        <v>80.6264510511661</v>
      </c>
      <c r="M33" s="18">
        <v>33.599625982024797</v>
      </c>
      <c r="N33" s="17">
        <v>2.5087800617571299</v>
      </c>
      <c r="O33" s="17">
        <v>3.0896890524494798</v>
      </c>
    </row>
    <row r="34" spans="1:15" ht="15" x14ac:dyDescent="0.15">
      <c r="A34" s="32"/>
      <c r="B34" s="16" t="s">
        <v>46</v>
      </c>
      <c r="C34" s="17">
        <v>0.48462429230325499</v>
      </c>
      <c r="D34" s="17">
        <v>6.9314061892567604</v>
      </c>
      <c r="E34" s="18">
        <v>55.070934770634899</v>
      </c>
      <c r="F34" s="19">
        <v>493.08570813092803</v>
      </c>
      <c r="G34" s="18">
        <v>33.838145245264499</v>
      </c>
      <c r="H34" s="20">
        <v>230.06073668648301</v>
      </c>
      <c r="I34" s="18">
        <v>22.902332561567199</v>
      </c>
      <c r="J34" s="18">
        <v>100.442090720449</v>
      </c>
      <c r="K34" s="18">
        <v>26.354199999999999</v>
      </c>
      <c r="L34" s="18">
        <v>82.4347760418202</v>
      </c>
      <c r="M34" s="18">
        <v>33.126323718293101</v>
      </c>
      <c r="N34" s="17">
        <v>2.3081406389999799</v>
      </c>
      <c r="O34" s="17">
        <v>3.15273860572242</v>
      </c>
    </row>
    <row r="35" spans="1:15" ht="15" x14ac:dyDescent="0.15">
      <c r="A35" s="32"/>
      <c r="B35" s="16" t="s">
        <v>47</v>
      </c>
      <c r="C35" s="17">
        <v>0.51004172135581505</v>
      </c>
      <c r="D35" s="17">
        <v>6.3857366372937099</v>
      </c>
      <c r="E35" s="18">
        <v>54.516966957702103</v>
      </c>
      <c r="F35" s="19">
        <v>469.85049431370902</v>
      </c>
      <c r="G35" s="18">
        <v>31.7634769944105</v>
      </c>
      <c r="H35" s="20">
        <v>222.51668042412999</v>
      </c>
      <c r="I35" s="18">
        <v>25.168977774429099</v>
      </c>
      <c r="J35" s="18">
        <v>99.334292753200899</v>
      </c>
      <c r="K35" s="18">
        <v>26.834139826839799</v>
      </c>
      <c r="L35" s="18">
        <v>77.005556879803905</v>
      </c>
      <c r="M35" s="18">
        <v>30.5210896488129</v>
      </c>
      <c r="N35" s="17">
        <v>2.1472199860366201</v>
      </c>
      <c r="O35" s="17">
        <v>2.6345970018423999</v>
      </c>
    </row>
    <row r="36" spans="1:15" ht="15" x14ac:dyDescent="0.15">
      <c r="A36" s="32"/>
      <c r="B36" s="16" t="s">
        <v>48</v>
      </c>
      <c r="C36" s="17">
        <v>0.47472171310356298</v>
      </c>
      <c r="D36" s="17">
        <v>6.2828785421342896</v>
      </c>
      <c r="E36" s="18">
        <v>54.241909674520699</v>
      </c>
      <c r="F36" s="19">
        <v>409.910279220213</v>
      </c>
      <c r="G36" s="18">
        <v>36.985857991933599</v>
      </c>
      <c r="H36" s="20">
        <v>260.69039128397299</v>
      </c>
      <c r="I36" s="18">
        <v>22.970703521985001</v>
      </c>
      <c r="J36" s="18">
        <v>90.157588511635495</v>
      </c>
      <c r="K36" s="18">
        <v>24.140566116770099</v>
      </c>
      <c r="L36" s="18">
        <v>90.665715625749002</v>
      </c>
      <c r="M36" s="18">
        <v>33.039651789649099</v>
      </c>
      <c r="N36" s="17">
        <v>2.30656349474617</v>
      </c>
      <c r="O36" s="17">
        <v>2.97467821320843</v>
      </c>
    </row>
    <row r="37" spans="1:15" ht="15" x14ac:dyDescent="0.15">
      <c r="A37" s="32"/>
      <c r="B37" s="16" t="s">
        <v>49</v>
      </c>
      <c r="C37" s="17">
        <v>0.46997473626588399</v>
      </c>
      <c r="D37" s="17">
        <v>6.49072394098887</v>
      </c>
      <c r="E37" s="18">
        <v>53.650068626021998</v>
      </c>
      <c r="F37" s="19">
        <v>360.23233572794697</v>
      </c>
      <c r="G37" s="18">
        <v>35.958228706439598</v>
      </c>
      <c r="H37" s="20">
        <v>240.64180159643399</v>
      </c>
      <c r="I37" s="18">
        <v>22.155457391309699</v>
      </c>
      <c r="J37" s="18">
        <v>105.415563428254</v>
      </c>
      <c r="K37" s="18">
        <v>25.782452260324799</v>
      </c>
      <c r="L37" s="18">
        <v>89.990925402134295</v>
      </c>
      <c r="M37" s="18">
        <v>32.985566060407898</v>
      </c>
      <c r="N37" s="17">
        <v>2.4535258064248802</v>
      </c>
      <c r="O37" s="17">
        <v>3.1750415952544202</v>
      </c>
    </row>
    <row r="38" spans="1:15" ht="15" x14ac:dyDescent="0.15">
      <c r="A38" s="32"/>
      <c r="B38" s="16" t="s">
        <v>50</v>
      </c>
      <c r="C38" s="17">
        <v>0.48573255802843501</v>
      </c>
      <c r="D38" s="17">
        <v>6.4692661206683599</v>
      </c>
      <c r="E38" s="18">
        <v>53.246306442722897</v>
      </c>
      <c r="F38" s="19">
        <v>417.391093530386</v>
      </c>
      <c r="G38" s="18">
        <v>32.283628409603097</v>
      </c>
      <c r="H38" s="20">
        <v>207.14150071162001</v>
      </c>
      <c r="I38" s="18">
        <v>17.669701032193299</v>
      </c>
      <c r="J38" s="18">
        <v>99.439737233962902</v>
      </c>
      <c r="K38" s="18">
        <v>27.234999999999999</v>
      </c>
      <c r="L38" s="18">
        <v>80.585384898275706</v>
      </c>
      <c r="M38" s="18">
        <v>30.692575397988101</v>
      </c>
      <c r="N38" s="17">
        <v>2.2189896598716499</v>
      </c>
      <c r="O38" s="17">
        <v>2.8444840709928898</v>
      </c>
    </row>
    <row r="39" spans="1:15" ht="15" x14ac:dyDescent="0.15">
      <c r="A39" s="32"/>
      <c r="B39" s="16" t="s">
        <v>51</v>
      </c>
      <c r="C39" s="17">
        <v>0.48538360494043498</v>
      </c>
      <c r="D39" s="17">
        <v>6.3743174242231904</v>
      </c>
      <c r="E39" s="18">
        <v>53.737543998130697</v>
      </c>
      <c r="F39" s="19">
        <v>420.74323473099702</v>
      </c>
      <c r="G39" s="18">
        <v>36.844830526918301</v>
      </c>
      <c r="H39" s="20">
        <v>216.29070177137899</v>
      </c>
      <c r="I39" s="18">
        <v>19.3853549248775</v>
      </c>
      <c r="J39" s="18">
        <v>103.110186201953</v>
      </c>
      <c r="K39" s="18">
        <v>27.9357199768491</v>
      </c>
      <c r="L39" s="18">
        <v>87.347438844725602</v>
      </c>
      <c r="M39" s="18">
        <v>30.1726080714277</v>
      </c>
      <c r="N39" s="17">
        <v>2.1931315601616901</v>
      </c>
      <c r="O39" s="17">
        <v>2.7739080316565898</v>
      </c>
    </row>
    <row r="40" spans="1:15" ht="15" x14ac:dyDescent="0.15">
      <c r="A40" s="32"/>
      <c r="B40" s="16" t="s">
        <v>52</v>
      </c>
      <c r="C40" s="17">
        <v>0.47356764737522</v>
      </c>
      <c r="D40" s="17">
        <v>7.3096165190146296</v>
      </c>
      <c r="E40" s="18">
        <v>53.214867632449803</v>
      </c>
      <c r="F40" s="19">
        <v>456.87999355027102</v>
      </c>
      <c r="G40" s="18">
        <v>38.212256860254797</v>
      </c>
      <c r="H40" s="20">
        <v>205.223009285892</v>
      </c>
      <c r="I40" s="18">
        <v>20.465569933286002</v>
      </c>
      <c r="J40" s="18">
        <v>96.7537235812094</v>
      </c>
      <c r="K40" s="18">
        <v>22.1171050095518</v>
      </c>
      <c r="L40" s="18">
        <v>89.626225955238496</v>
      </c>
      <c r="M40" s="18">
        <v>30.597862213448</v>
      </c>
      <c r="N40" s="17">
        <v>2.2225974170143701</v>
      </c>
      <c r="O40" s="17">
        <v>2.7761357023456901</v>
      </c>
    </row>
    <row r="41" spans="1:15" ht="15" x14ac:dyDescent="0.15">
      <c r="A41" s="32"/>
      <c r="B41" s="16" t="s">
        <v>53</v>
      </c>
      <c r="C41" s="17">
        <v>0.500449613463128</v>
      </c>
      <c r="D41" s="17">
        <v>6.4862059762445403</v>
      </c>
      <c r="E41" s="18">
        <v>53.016995110986599</v>
      </c>
      <c r="F41" s="19">
        <v>469.64986418001399</v>
      </c>
      <c r="G41" s="18">
        <v>31.852525884335101</v>
      </c>
      <c r="H41" s="20">
        <v>244.14360735605999</v>
      </c>
      <c r="I41" s="18">
        <v>21.8975478433577</v>
      </c>
      <c r="J41" s="18">
        <v>87.3489233666442</v>
      </c>
      <c r="K41" s="18">
        <v>24.7939750969716</v>
      </c>
      <c r="L41" s="18">
        <v>77.923761923961905</v>
      </c>
      <c r="M41" s="18">
        <v>30.023173531227101</v>
      </c>
      <c r="N41" s="17">
        <v>2.0381841866936998</v>
      </c>
      <c r="O41" s="17">
        <v>2.7088543726768002</v>
      </c>
    </row>
    <row r="42" spans="1:15" ht="15" x14ac:dyDescent="0.15">
      <c r="A42" s="32"/>
      <c r="B42" s="16" t="s">
        <v>54</v>
      </c>
      <c r="C42" s="17">
        <v>0.49133263951161399</v>
      </c>
      <c r="D42" s="17">
        <v>6.8414284303798896</v>
      </c>
      <c r="E42" s="18">
        <v>52.446022472185099</v>
      </c>
      <c r="F42" s="19">
        <v>441.48962713049099</v>
      </c>
      <c r="G42" s="18">
        <v>35.1021261752092</v>
      </c>
      <c r="H42" s="20">
        <v>255.233770472949</v>
      </c>
      <c r="I42" s="18">
        <v>24.3989410887521</v>
      </c>
      <c r="J42" s="18">
        <v>102.512005534582</v>
      </c>
      <c r="K42" s="18">
        <v>24.185613995042399</v>
      </c>
      <c r="L42" s="18">
        <v>87.183366931116097</v>
      </c>
      <c r="M42" s="18">
        <v>31.874649846518601</v>
      </c>
      <c r="N42" s="17">
        <v>2.1706887199449398</v>
      </c>
      <c r="O42" s="17">
        <v>2.9076688568801998</v>
      </c>
    </row>
    <row r="43" spans="1:15" ht="15" x14ac:dyDescent="0.15">
      <c r="A43" s="32"/>
      <c r="B43" s="16" t="s">
        <v>55</v>
      </c>
      <c r="C43" s="17">
        <v>0.468053184198572</v>
      </c>
      <c r="D43" s="17">
        <v>6.8583692184335598</v>
      </c>
      <c r="E43" s="18">
        <v>52.634107995486303</v>
      </c>
      <c r="F43" s="19">
        <v>362.41299177039099</v>
      </c>
      <c r="G43" s="18">
        <v>37.707018464767401</v>
      </c>
      <c r="H43" s="20">
        <v>240.74476691337901</v>
      </c>
      <c r="I43" s="18">
        <v>20.328645774647502</v>
      </c>
      <c r="J43" s="18">
        <v>103.258920181278</v>
      </c>
      <c r="K43" s="18">
        <v>29.071952951802601</v>
      </c>
      <c r="L43" s="18">
        <v>90.914277373297594</v>
      </c>
      <c r="M43" s="18">
        <v>31.8900735340209</v>
      </c>
      <c r="N43" s="17">
        <v>2.4250836483366598</v>
      </c>
      <c r="O43" s="17">
        <v>2.8305184918744799</v>
      </c>
    </row>
    <row r="44" spans="1:15" ht="15" x14ac:dyDescent="0.15">
      <c r="A44" s="32"/>
      <c r="B44" s="16" t="s">
        <v>56</v>
      </c>
      <c r="C44" s="17">
        <v>0.51527120478584498</v>
      </c>
      <c r="D44" s="17">
        <v>6.4707355249710803</v>
      </c>
      <c r="E44" s="18">
        <v>54.299337534697798</v>
      </c>
      <c r="F44" s="19">
        <v>393.01879051451601</v>
      </c>
      <c r="G44" s="18">
        <v>32.327344522605202</v>
      </c>
      <c r="H44" s="20">
        <v>202.12386398873599</v>
      </c>
      <c r="I44" s="18">
        <v>24.9077917195096</v>
      </c>
      <c r="J44" s="18">
        <v>91.327902432674094</v>
      </c>
      <c r="K44" s="18">
        <v>31.7706098912542</v>
      </c>
      <c r="L44" s="18">
        <v>81.644014489442696</v>
      </c>
      <c r="M44" s="18">
        <v>29.492484544521702</v>
      </c>
      <c r="N44" s="17">
        <v>2.5768813323499198</v>
      </c>
      <c r="O44" s="17">
        <v>2.6148415875664202</v>
      </c>
    </row>
    <row r="45" spans="1:15" ht="15" x14ac:dyDescent="0.15">
      <c r="A45" s="32"/>
      <c r="B45" s="16" t="s">
        <v>57</v>
      </c>
      <c r="C45" s="17">
        <v>0.48671293495075801</v>
      </c>
      <c r="D45" s="17">
        <v>6.8470671779701604</v>
      </c>
      <c r="E45" s="18">
        <v>53.0326081068158</v>
      </c>
      <c r="F45" s="19">
        <v>455.47361628190902</v>
      </c>
      <c r="G45" s="18">
        <v>33.916404223537803</v>
      </c>
      <c r="H45" s="20">
        <v>212.83199115439299</v>
      </c>
      <c r="I45" s="18">
        <v>20.781960970084299</v>
      </c>
      <c r="J45" s="18">
        <v>98.839870276454306</v>
      </c>
      <c r="K45" s="18">
        <v>29.546810409393601</v>
      </c>
      <c r="L45" s="18">
        <v>84.196198137519701</v>
      </c>
      <c r="M45" s="18">
        <v>29.241539946710699</v>
      </c>
      <c r="N45" s="17">
        <v>2.1649025742963</v>
      </c>
      <c r="O45" s="17">
        <v>2.4135849619118801</v>
      </c>
    </row>
    <row r="46" spans="1:15" ht="15" x14ac:dyDescent="0.15">
      <c r="A46" s="32"/>
      <c r="B46" s="16" t="s">
        <v>58</v>
      </c>
      <c r="C46" s="17">
        <v>0.47186004340541798</v>
      </c>
      <c r="D46" s="17">
        <v>6.6424472276926103</v>
      </c>
      <c r="E46" s="18">
        <v>52.415949267952698</v>
      </c>
      <c r="F46" s="19">
        <v>443.17423598110003</v>
      </c>
      <c r="G46" s="18">
        <v>33.548553233265103</v>
      </c>
      <c r="H46" s="20">
        <v>225.78394907726999</v>
      </c>
      <c r="I46" s="18">
        <v>18.956524755181601</v>
      </c>
      <c r="J46" s="18">
        <v>99.054782925517202</v>
      </c>
      <c r="K46" s="18">
        <v>31.321412737132601</v>
      </c>
      <c r="L46" s="18">
        <v>82.744187264091494</v>
      </c>
      <c r="M46" s="18">
        <v>31.4368435249377</v>
      </c>
      <c r="N46" s="17">
        <v>2.0873883012694199</v>
      </c>
      <c r="O46" s="17">
        <v>2.8465272347994399</v>
      </c>
    </row>
    <row r="47" spans="1:15" s="1" customFormat="1" ht="15" x14ac:dyDescent="0.15">
      <c r="A47" s="33"/>
      <c r="B47" s="21" t="s">
        <v>59</v>
      </c>
      <c r="C47" s="22">
        <v>0.48385604431302798</v>
      </c>
      <c r="D47" s="22">
        <v>6.9337212063284301</v>
      </c>
      <c r="E47" s="23">
        <v>53.188967592780898</v>
      </c>
      <c r="F47" s="24">
        <v>469.85464137795998</v>
      </c>
      <c r="G47" s="23">
        <v>30.5710683324222</v>
      </c>
      <c r="H47" s="25">
        <v>232.63835430060499</v>
      </c>
      <c r="I47" s="23">
        <v>19.455729060228599</v>
      </c>
      <c r="J47" s="23">
        <v>101.590173230099</v>
      </c>
      <c r="K47" s="23">
        <v>26.846350049283199</v>
      </c>
      <c r="L47" s="23">
        <v>74.783877362838496</v>
      </c>
      <c r="M47" s="23">
        <v>31.1410202180938</v>
      </c>
      <c r="N47" s="22">
        <v>2.0901437497425199</v>
      </c>
      <c r="O47" s="22">
        <v>3.0327684143070899</v>
      </c>
    </row>
    <row r="48" spans="1:15" s="2" customFormat="1" ht="15" x14ac:dyDescent="0.15">
      <c r="A48" s="30" t="s">
        <v>60</v>
      </c>
      <c r="B48" s="30"/>
      <c r="C48" s="26">
        <f>AVERAGE(C3:C47)</f>
        <v>0.48447693610192039</v>
      </c>
      <c r="D48" s="26">
        <f t="shared" ref="D48:O48" si="0">AVERAGE(D3:D47)</f>
        <v>6.8151009912016285</v>
      </c>
      <c r="E48" s="26">
        <f t="shared" si="0"/>
        <v>54.392040588626081</v>
      </c>
      <c r="F48" s="27">
        <f t="shared" si="0"/>
        <v>430.39169665836096</v>
      </c>
      <c r="G48" s="26">
        <f t="shared" si="0"/>
        <v>35.647028038110278</v>
      </c>
      <c r="H48" s="26">
        <f t="shared" si="0"/>
        <v>242.33954183045978</v>
      </c>
      <c r="I48" s="26">
        <f t="shared" si="0"/>
        <v>21.214025403029719</v>
      </c>
      <c r="J48" s="26">
        <f t="shared" si="0"/>
        <v>100.65541171471629</v>
      </c>
      <c r="K48" s="26">
        <f t="shared" si="0"/>
        <v>26.064980308237672</v>
      </c>
      <c r="L48" s="26">
        <f t="shared" si="0"/>
        <v>83.916913881405492</v>
      </c>
      <c r="M48" s="26">
        <f t="shared" si="0"/>
        <v>30.942233196510525</v>
      </c>
      <c r="N48" s="26">
        <f t="shared" si="0"/>
        <v>2.2093099721569187</v>
      </c>
      <c r="O48" s="26">
        <f t="shared" si="0"/>
        <v>2.8914707616075241</v>
      </c>
    </row>
    <row r="49" spans="1:15" s="2" customFormat="1" ht="15" x14ac:dyDescent="0.15">
      <c r="A49" s="30" t="s">
        <v>61</v>
      </c>
      <c r="B49" s="30"/>
      <c r="C49" s="26">
        <f>STDEV(C3:C47)</f>
        <v>2.4715244145138947E-2</v>
      </c>
      <c r="D49" s="26">
        <f t="shared" ref="D49:O49" si="1">STDEV(D3:D47)</f>
        <v>0.24807436692012455</v>
      </c>
      <c r="E49" s="26">
        <f t="shared" si="1"/>
        <v>1.0931482228983422</v>
      </c>
      <c r="F49" s="27">
        <f t="shared" si="1"/>
        <v>44.7519974188343</v>
      </c>
      <c r="G49" s="26">
        <f t="shared" si="1"/>
        <v>2.5553453529952392</v>
      </c>
      <c r="H49" s="26">
        <f t="shared" si="1"/>
        <v>19.554973482914733</v>
      </c>
      <c r="I49" s="26">
        <f t="shared" si="1"/>
        <v>2.0458272753117259</v>
      </c>
      <c r="J49" s="26">
        <f t="shared" si="1"/>
        <v>6.4851347323905602</v>
      </c>
      <c r="K49" s="26">
        <f t="shared" si="1"/>
        <v>3.0321322031333073</v>
      </c>
      <c r="L49" s="26">
        <f t="shared" si="1"/>
        <v>4.6623830926160394</v>
      </c>
      <c r="M49" s="26">
        <f t="shared" si="1"/>
        <v>1.7563264803413632</v>
      </c>
      <c r="N49" s="26">
        <f t="shared" si="1"/>
        <v>0.18698606682176702</v>
      </c>
      <c r="O49" s="26">
        <f t="shared" si="1"/>
        <v>0.21963701707439054</v>
      </c>
    </row>
    <row r="50" spans="1:15" s="1" customFormat="1" ht="15" x14ac:dyDescent="0.15">
      <c r="A50" s="31" t="s">
        <v>62</v>
      </c>
      <c r="B50" s="31"/>
      <c r="C50" s="22">
        <f>100*C49/C48</f>
        <v>5.1014284279447208</v>
      </c>
      <c r="D50" s="22">
        <f t="shared" ref="D50:O50" si="2">100*D49/D48</f>
        <v>3.6400688300935133</v>
      </c>
      <c r="E50" s="22">
        <f t="shared" si="2"/>
        <v>2.0097576981271237</v>
      </c>
      <c r="F50" s="28">
        <f t="shared" si="2"/>
        <v>10.397969516209747</v>
      </c>
      <c r="G50" s="22">
        <f t="shared" si="2"/>
        <v>7.1684667520201586</v>
      </c>
      <c r="H50" s="22">
        <f t="shared" si="2"/>
        <v>8.0692458751099529</v>
      </c>
      <c r="I50" s="22">
        <f t="shared" si="2"/>
        <v>9.6437485882313858</v>
      </c>
      <c r="J50" s="22">
        <f t="shared" si="2"/>
        <v>6.4429071640689566</v>
      </c>
      <c r="K50" s="22">
        <f t="shared" si="2"/>
        <v>11.632973312375844</v>
      </c>
      <c r="L50" s="22">
        <f t="shared" si="2"/>
        <v>5.5559515680058169</v>
      </c>
      <c r="M50" s="22">
        <f t="shared" si="2"/>
        <v>5.6761464797551549</v>
      </c>
      <c r="N50" s="22">
        <f t="shared" si="2"/>
        <v>8.4635505736306946</v>
      </c>
      <c r="O50" s="22">
        <f t="shared" si="2"/>
        <v>7.5960310576435672</v>
      </c>
    </row>
    <row r="51" spans="1:15" ht="15" x14ac:dyDescent="0.15">
      <c r="A51" s="34" t="s">
        <v>63</v>
      </c>
      <c r="B51" s="16" t="s">
        <v>64</v>
      </c>
      <c r="C51" s="17">
        <v>0.498162912477982</v>
      </c>
      <c r="D51" s="17">
        <v>6.4710138896780398</v>
      </c>
      <c r="E51" s="18">
        <v>53.109508868173201</v>
      </c>
      <c r="F51" s="19">
        <v>466.679763353547</v>
      </c>
      <c r="G51" s="18">
        <v>30.701796324633801</v>
      </c>
      <c r="H51" s="20">
        <v>243.04667842037301</v>
      </c>
      <c r="I51" s="18">
        <v>20.656668567372702</v>
      </c>
      <c r="J51" s="18">
        <v>95.883976916543602</v>
      </c>
      <c r="K51" s="18">
        <v>28.015661720382301</v>
      </c>
      <c r="L51" s="18">
        <v>76.394782700356501</v>
      </c>
      <c r="M51" s="18">
        <v>32.838324839083398</v>
      </c>
      <c r="N51" s="17">
        <v>2.31003815964403</v>
      </c>
      <c r="O51" s="17">
        <v>3.0315663387240601</v>
      </c>
    </row>
    <row r="52" spans="1:15" ht="15" x14ac:dyDescent="0.15">
      <c r="A52" s="34"/>
      <c r="B52" s="16" t="s">
        <v>65</v>
      </c>
      <c r="C52" s="17">
        <v>0.47335687978466601</v>
      </c>
      <c r="D52" s="17">
        <v>6.3525338561209201</v>
      </c>
      <c r="E52" s="18">
        <v>53.260256216377897</v>
      </c>
      <c r="F52" s="19">
        <v>337.53249609850201</v>
      </c>
      <c r="G52" s="18">
        <v>35.4507054385233</v>
      </c>
      <c r="H52" s="20">
        <v>244.08311756072899</v>
      </c>
      <c r="I52" s="18">
        <v>19.531250571900799</v>
      </c>
      <c r="J52" s="18">
        <v>99.072837822378105</v>
      </c>
      <c r="K52" s="18">
        <v>22.069603755662801</v>
      </c>
      <c r="L52" s="18">
        <v>85.272803550925104</v>
      </c>
      <c r="M52" s="18">
        <v>32.158375713601998</v>
      </c>
      <c r="N52" s="17">
        <v>2.35087862966747</v>
      </c>
      <c r="O52" s="17">
        <v>2.8757250494890298</v>
      </c>
    </row>
    <row r="53" spans="1:15" ht="15" x14ac:dyDescent="0.15">
      <c r="A53" s="34"/>
      <c r="B53" s="16" t="s">
        <v>66</v>
      </c>
      <c r="C53" s="17">
        <v>0.471597541081542</v>
      </c>
      <c r="D53" s="17">
        <v>6.3269692440882999</v>
      </c>
      <c r="E53" s="18">
        <v>53.999605888176397</v>
      </c>
      <c r="F53" s="19">
        <v>457.13263639062302</v>
      </c>
      <c r="G53" s="18">
        <v>36.484248862412599</v>
      </c>
      <c r="H53" s="20">
        <v>196.89538429077399</v>
      </c>
      <c r="I53" s="18">
        <v>18.8294925130999</v>
      </c>
      <c r="J53" s="18">
        <v>92.341560137091406</v>
      </c>
      <c r="K53" s="18">
        <v>27.892840919024799</v>
      </c>
      <c r="L53" s="18">
        <v>73.352066493014902</v>
      </c>
      <c r="M53" s="18">
        <v>32.330105757841103</v>
      </c>
      <c r="N53" s="17">
        <v>2.20910967197071</v>
      </c>
      <c r="O53" s="17">
        <v>2.9205739602054801</v>
      </c>
    </row>
    <row r="54" spans="1:15" ht="15" x14ac:dyDescent="0.15">
      <c r="A54" s="34"/>
      <c r="B54" s="16" t="s">
        <v>67</v>
      </c>
      <c r="C54" s="17">
        <v>0.48903283678375797</v>
      </c>
      <c r="D54" s="17">
        <v>6.3572259688760102</v>
      </c>
      <c r="E54" s="18">
        <v>53.9749263295936</v>
      </c>
      <c r="F54" s="19">
        <v>471.673314412857</v>
      </c>
      <c r="G54" s="18">
        <v>33.641550644285203</v>
      </c>
      <c r="H54" s="20">
        <v>222.57814823033101</v>
      </c>
      <c r="I54" s="18">
        <v>18.707948459524999</v>
      </c>
      <c r="J54" s="18">
        <v>97.427786707907302</v>
      </c>
      <c r="K54" s="18">
        <v>26.814144801922001</v>
      </c>
      <c r="L54" s="18">
        <v>85.272019911896905</v>
      </c>
      <c r="M54" s="18">
        <v>29.863007752952399</v>
      </c>
      <c r="N54" s="17">
        <v>2.2009342255433002</v>
      </c>
      <c r="O54" s="17">
        <v>2.6197020085354699</v>
      </c>
    </row>
    <row r="55" spans="1:15" ht="15" x14ac:dyDescent="0.15">
      <c r="A55" s="34"/>
      <c r="B55" s="16" t="s">
        <v>68</v>
      </c>
      <c r="C55" s="17">
        <v>0.47379962025221301</v>
      </c>
      <c r="D55" s="17">
        <v>6.2606926921187203</v>
      </c>
      <c r="E55" s="18">
        <v>53.429323721798603</v>
      </c>
      <c r="F55" s="19">
        <v>388.42936191134999</v>
      </c>
      <c r="G55" s="18">
        <v>33.3571060568826</v>
      </c>
      <c r="H55" s="20">
        <v>230.87300312447701</v>
      </c>
      <c r="I55" s="18">
        <v>22.0315312168566</v>
      </c>
      <c r="J55" s="18">
        <v>101.91097154984701</v>
      </c>
      <c r="K55" s="18">
        <v>26.354534159318899</v>
      </c>
      <c r="L55" s="18">
        <v>79.355618280655605</v>
      </c>
      <c r="M55" s="18">
        <v>30.022498021402502</v>
      </c>
      <c r="N55" s="17">
        <v>2.1632163244350302</v>
      </c>
      <c r="O55" s="17">
        <v>2.6225185552194699</v>
      </c>
    </row>
    <row r="56" spans="1:15" ht="15" x14ac:dyDescent="0.15">
      <c r="A56" s="34"/>
      <c r="B56" s="16" t="s">
        <v>69</v>
      </c>
      <c r="C56" s="17">
        <v>0.48369344211049298</v>
      </c>
      <c r="D56" s="17">
        <v>6.5714813203321896</v>
      </c>
      <c r="E56" s="18">
        <v>54.264440039070102</v>
      </c>
      <c r="F56" s="19">
        <v>433.60525216330598</v>
      </c>
      <c r="G56" s="18">
        <v>35.080472478417803</v>
      </c>
      <c r="H56" s="20">
        <v>221.98857859757001</v>
      </c>
      <c r="I56" s="18">
        <v>20.854010148311399</v>
      </c>
      <c r="J56" s="18">
        <v>96.788458497574595</v>
      </c>
      <c r="K56" s="18">
        <v>33.4041900636146</v>
      </c>
      <c r="L56" s="18">
        <v>79.818053765465606</v>
      </c>
      <c r="M56" s="18">
        <v>31.4365210639323</v>
      </c>
      <c r="N56" s="17">
        <v>2.0899440280271602</v>
      </c>
      <c r="O56" s="17">
        <v>2.9408999796632198</v>
      </c>
    </row>
    <row r="57" spans="1:15" ht="15" x14ac:dyDescent="0.15">
      <c r="A57" s="34"/>
      <c r="B57" s="16" t="s">
        <v>70</v>
      </c>
      <c r="C57" s="17">
        <v>0.46497823646591901</v>
      </c>
      <c r="D57" s="17">
        <v>6.6323654618119798</v>
      </c>
      <c r="E57" s="18">
        <v>54.399378397552503</v>
      </c>
      <c r="F57" s="19">
        <v>474.356669323944</v>
      </c>
      <c r="G57" s="18">
        <v>34.337944261904497</v>
      </c>
      <c r="H57" s="20">
        <v>234.61969033524599</v>
      </c>
      <c r="I57" s="18">
        <v>17.357839237258499</v>
      </c>
      <c r="J57" s="18">
        <v>103.955766544144</v>
      </c>
      <c r="K57" s="18">
        <v>23.132104818080698</v>
      </c>
      <c r="L57" s="18">
        <v>78.212837932470904</v>
      </c>
      <c r="M57" s="18">
        <v>32.647495856711998</v>
      </c>
      <c r="N57" s="17">
        <v>2.3760572728480298</v>
      </c>
      <c r="O57" s="17">
        <v>3.1332387015891201</v>
      </c>
    </row>
    <row r="58" spans="1:15" ht="15" x14ac:dyDescent="0.15">
      <c r="A58" s="34"/>
      <c r="B58" s="16" t="s">
        <v>71</v>
      </c>
      <c r="C58" s="17">
        <v>0.51932701493244104</v>
      </c>
      <c r="D58" s="17">
        <v>6.7059886296793803</v>
      </c>
      <c r="E58" s="18">
        <v>54.809221735855601</v>
      </c>
      <c r="F58" s="19">
        <v>471.331786829348</v>
      </c>
      <c r="G58" s="18">
        <v>30.196044453222701</v>
      </c>
      <c r="H58" s="20">
        <v>269.72269889511898</v>
      </c>
      <c r="I58" s="18">
        <v>16.200623658669901</v>
      </c>
      <c r="J58" s="18">
        <v>90.373018264764696</v>
      </c>
      <c r="K58" s="18">
        <v>30.748944816173001</v>
      </c>
      <c r="L58" s="18">
        <v>72.810940962206899</v>
      </c>
      <c r="M58" s="18">
        <v>29.782267059804202</v>
      </c>
      <c r="N58" s="17">
        <v>1.9756950706368901</v>
      </c>
      <c r="O58" s="17">
        <v>2.5893459242750301</v>
      </c>
    </row>
    <row r="59" spans="1:15" ht="15" x14ac:dyDescent="0.15">
      <c r="A59" s="34"/>
      <c r="B59" s="16" t="s">
        <v>72</v>
      </c>
      <c r="C59" s="17">
        <v>0.46859400190565798</v>
      </c>
      <c r="D59" s="17">
        <v>6.5324834978460897</v>
      </c>
      <c r="E59" s="18">
        <v>55.387519283755999</v>
      </c>
      <c r="F59" s="19">
        <v>403.41314308498198</v>
      </c>
      <c r="G59" s="18">
        <v>35.761230999961697</v>
      </c>
      <c r="H59" s="20">
        <v>214.71875378575399</v>
      </c>
      <c r="I59" s="18">
        <v>19.520568409081701</v>
      </c>
      <c r="J59" s="18">
        <v>97.547318327925197</v>
      </c>
      <c r="K59" s="18">
        <v>27.8622517665892</v>
      </c>
      <c r="L59" s="18">
        <v>82.990958423849406</v>
      </c>
      <c r="M59" s="18">
        <v>30.299433923675</v>
      </c>
      <c r="N59" s="17">
        <v>2.2358325997092199</v>
      </c>
      <c r="O59" s="17">
        <v>2.8023363067592202</v>
      </c>
    </row>
    <row r="60" spans="1:15" ht="15" x14ac:dyDescent="0.15">
      <c r="A60" s="34"/>
      <c r="B60" s="16" t="s">
        <v>73</v>
      </c>
      <c r="C60" s="17">
        <v>0.457922605830415</v>
      </c>
      <c r="D60" s="17">
        <v>6.5421914974036097</v>
      </c>
      <c r="E60" s="18">
        <v>55.4908269975856</v>
      </c>
      <c r="F60" s="19">
        <v>427.47635683892202</v>
      </c>
      <c r="G60" s="18">
        <v>35.211561667583702</v>
      </c>
      <c r="H60" s="20">
        <v>235.125792552749</v>
      </c>
      <c r="I60" s="18">
        <v>16.888829814250901</v>
      </c>
      <c r="J60" s="18">
        <v>100.7090208371</v>
      </c>
      <c r="K60" s="18">
        <v>23.259277482423801</v>
      </c>
      <c r="L60" s="18">
        <v>85.238715872360402</v>
      </c>
      <c r="M60" s="18">
        <v>31.995111178392701</v>
      </c>
      <c r="N60" s="17">
        <v>2.1323395683300999</v>
      </c>
      <c r="O60" s="17">
        <v>2.8604902872137399</v>
      </c>
    </row>
    <row r="61" spans="1:15" ht="15" x14ac:dyDescent="0.15">
      <c r="A61" s="34"/>
      <c r="B61" s="16" t="s">
        <v>74</v>
      </c>
      <c r="C61" s="17">
        <v>0.47039641796860299</v>
      </c>
      <c r="D61" s="17">
        <v>6.3416210476461501</v>
      </c>
      <c r="E61" s="18">
        <v>56.107213662615798</v>
      </c>
      <c r="F61" s="19">
        <v>362.704519533233</v>
      </c>
      <c r="G61" s="18">
        <v>32.214774856267702</v>
      </c>
      <c r="H61" s="20">
        <v>201.32394249900199</v>
      </c>
      <c r="I61" s="18">
        <v>22.377323604520502</v>
      </c>
      <c r="J61" s="18">
        <v>92.3860100492154</v>
      </c>
      <c r="K61" s="18">
        <v>26.6639301855997</v>
      </c>
      <c r="L61" s="18">
        <v>78.071543746498904</v>
      </c>
      <c r="M61" s="18">
        <v>30.145777195013199</v>
      </c>
      <c r="N61" s="17">
        <v>2.23199424996199</v>
      </c>
      <c r="O61" s="17">
        <v>2.6569093801086301</v>
      </c>
    </row>
    <row r="62" spans="1:15" ht="15" x14ac:dyDescent="0.15">
      <c r="A62" s="34"/>
      <c r="B62" s="16" t="s">
        <v>75</v>
      </c>
      <c r="C62" s="17">
        <v>0.46784041521172198</v>
      </c>
      <c r="D62" s="17">
        <v>6.4109450549243299</v>
      </c>
      <c r="E62" s="18">
        <v>55.829425172752401</v>
      </c>
      <c r="F62" s="19">
        <v>454.46760237235901</v>
      </c>
      <c r="G62" s="18">
        <v>32.880502234203703</v>
      </c>
      <c r="H62" s="20">
        <v>190.58947858990101</v>
      </c>
      <c r="I62" s="18">
        <v>19.542132025972201</v>
      </c>
      <c r="J62" s="18">
        <v>91.308596513071606</v>
      </c>
      <c r="K62" s="18">
        <v>33.566108455083501</v>
      </c>
      <c r="L62" s="18">
        <v>78.600026200826207</v>
      </c>
      <c r="M62" s="18">
        <v>28.873547391387302</v>
      </c>
      <c r="N62" s="17">
        <v>2.1280605217960402</v>
      </c>
      <c r="O62" s="17">
        <v>2.7273577605304702</v>
      </c>
    </row>
    <row r="63" spans="1:15" ht="15" x14ac:dyDescent="0.15">
      <c r="A63" s="34"/>
      <c r="B63" s="16" t="s">
        <v>76</v>
      </c>
      <c r="C63" s="17">
        <v>0.46985533534967899</v>
      </c>
      <c r="D63" s="17">
        <v>6.6873030373499303</v>
      </c>
      <c r="E63" s="18">
        <v>56.691907984174399</v>
      </c>
      <c r="F63" s="19">
        <v>412.31574941767502</v>
      </c>
      <c r="G63" s="18">
        <v>33.871325776842902</v>
      </c>
      <c r="H63" s="20">
        <v>191.075878102177</v>
      </c>
      <c r="I63" s="18">
        <v>17.063533773003201</v>
      </c>
      <c r="J63" s="18">
        <v>101.198019478642</v>
      </c>
      <c r="K63" s="18">
        <v>29.935164206341799</v>
      </c>
      <c r="L63" s="18">
        <v>80.961904144644095</v>
      </c>
      <c r="M63" s="18">
        <v>30.400625755255401</v>
      </c>
      <c r="N63" s="17">
        <v>2.2317896687100101</v>
      </c>
      <c r="O63" s="17">
        <v>2.6271677153020998</v>
      </c>
    </row>
    <row r="64" spans="1:15" ht="15" x14ac:dyDescent="0.15">
      <c r="A64" s="34"/>
      <c r="B64" s="16" t="s">
        <v>77</v>
      </c>
      <c r="C64" s="17">
        <v>0.44489435269827299</v>
      </c>
      <c r="D64" s="17">
        <v>7.2211331546706203</v>
      </c>
      <c r="E64" s="18">
        <v>56.475154753461602</v>
      </c>
      <c r="F64" s="19">
        <v>442.76410527377999</v>
      </c>
      <c r="G64" s="18">
        <v>36.874685706107798</v>
      </c>
      <c r="H64" s="20">
        <v>225.87081236323399</v>
      </c>
      <c r="I64" s="18">
        <v>19.700807388491999</v>
      </c>
      <c r="J64" s="18">
        <v>97.522945726052797</v>
      </c>
      <c r="K64" s="18">
        <v>24.462979806779199</v>
      </c>
      <c r="L64" s="18">
        <v>84.579074910405893</v>
      </c>
      <c r="M64" s="18">
        <v>30.450949625924899</v>
      </c>
      <c r="N64" s="17">
        <v>2.0749262157725501</v>
      </c>
      <c r="O64" s="17">
        <v>2.9184556998837099</v>
      </c>
    </row>
    <row r="65" spans="1:15" ht="15" x14ac:dyDescent="0.15">
      <c r="A65" s="34"/>
      <c r="B65" s="16" t="s">
        <v>78</v>
      </c>
      <c r="C65" s="17">
        <v>0.465248431753717</v>
      </c>
      <c r="D65" s="17">
        <v>6.2022093904346001</v>
      </c>
      <c r="E65" s="18">
        <v>57.694639699841197</v>
      </c>
      <c r="F65" s="19">
        <v>454.75633341438601</v>
      </c>
      <c r="G65" s="18">
        <v>32.939561362397498</v>
      </c>
      <c r="H65" s="20">
        <v>245.97750134979199</v>
      </c>
      <c r="I65" s="18">
        <v>17.5480806918615</v>
      </c>
      <c r="J65" s="18">
        <v>96.9146344379471</v>
      </c>
      <c r="K65" s="18">
        <v>32.537828524702697</v>
      </c>
      <c r="L65" s="18">
        <v>83.508008473236202</v>
      </c>
      <c r="M65" s="18">
        <v>30.677530021147302</v>
      </c>
      <c r="N65" s="17">
        <v>2.2596194272625199</v>
      </c>
      <c r="O65" s="17">
        <v>2.8883201185043901</v>
      </c>
    </row>
    <row r="66" spans="1:15" ht="15" x14ac:dyDescent="0.15">
      <c r="A66" s="34"/>
      <c r="B66" s="16" t="s">
        <v>79</v>
      </c>
      <c r="C66" s="17">
        <v>0.49861780650184401</v>
      </c>
      <c r="D66" s="17">
        <v>6.7853067568613197</v>
      </c>
      <c r="E66" s="18">
        <v>54.613474926730298</v>
      </c>
      <c r="F66" s="19">
        <v>483.15898395502398</v>
      </c>
      <c r="G66" s="18">
        <v>31.280647811745499</v>
      </c>
      <c r="H66" s="20">
        <v>216.64685917009899</v>
      </c>
      <c r="I66" s="18">
        <v>18.349749775051301</v>
      </c>
      <c r="J66" s="18">
        <v>93.820423665544297</v>
      </c>
      <c r="K66" s="18">
        <v>25.606882249092301</v>
      </c>
      <c r="L66" s="18">
        <v>75.299924860976205</v>
      </c>
      <c r="M66" s="18">
        <v>30.796514121669599</v>
      </c>
      <c r="N66" s="17">
        <v>2.27631445212866</v>
      </c>
      <c r="O66" s="17">
        <v>2.90387264400638</v>
      </c>
    </row>
    <row r="67" spans="1:15" ht="15" x14ac:dyDescent="0.15">
      <c r="A67" s="34"/>
      <c r="B67" s="16" t="s">
        <v>80</v>
      </c>
      <c r="C67" s="17">
        <v>0.46965640391483798</v>
      </c>
      <c r="D67" s="17">
        <v>6.4208103524644402</v>
      </c>
      <c r="E67" s="18">
        <v>53.732494154340898</v>
      </c>
      <c r="F67" s="19">
        <v>438.34379050894103</v>
      </c>
      <c r="G67" s="18">
        <v>34.808313431336998</v>
      </c>
      <c r="H67" s="20">
        <v>204.85374233387</v>
      </c>
      <c r="I67" s="18">
        <v>18.171692117193899</v>
      </c>
      <c r="J67" s="18">
        <v>106.888950191104</v>
      </c>
      <c r="K67" s="18">
        <v>23.028288062447199</v>
      </c>
      <c r="L67" s="18">
        <v>84.607148063632394</v>
      </c>
      <c r="M67" s="18">
        <v>30.445244102700102</v>
      </c>
      <c r="N67" s="17">
        <v>2.3243475656030901</v>
      </c>
      <c r="O67" s="17">
        <v>2.8620970954975</v>
      </c>
    </row>
    <row r="68" spans="1:15" ht="15" x14ac:dyDescent="0.15">
      <c r="A68" s="34"/>
      <c r="B68" s="16" t="s">
        <v>81</v>
      </c>
      <c r="C68" s="17">
        <v>0.477009492583848</v>
      </c>
      <c r="D68" s="17">
        <v>6.4955578718268603</v>
      </c>
      <c r="E68" s="18">
        <v>52.925034464815099</v>
      </c>
      <c r="F68" s="19">
        <v>412.48406532999002</v>
      </c>
      <c r="G68" s="18">
        <v>29.9139210468317</v>
      </c>
      <c r="H68" s="20">
        <v>218.20699848070299</v>
      </c>
      <c r="I68" s="18">
        <v>19.775220641142202</v>
      </c>
      <c r="J68" s="18">
        <v>110.609743538372</v>
      </c>
      <c r="K68" s="18">
        <v>24.853807879898099</v>
      </c>
      <c r="L68" s="18">
        <v>74.638470064303306</v>
      </c>
      <c r="M68" s="18">
        <v>32.674205744322499</v>
      </c>
      <c r="N68" s="17">
        <v>2.4065731265454802</v>
      </c>
      <c r="O68" s="17">
        <v>3.11733803073506</v>
      </c>
    </row>
    <row r="69" spans="1:15" ht="15" x14ac:dyDescent="0.15">
      <c r="A69" s="34"/>
      <c r="B69" s="16" t="s">
        <v>82</v>
      </c>
      <c r="C69" s="17">
        <v>0.45740006832923602</v>
      </c>
      <c r="D69" s="17">
        <v>6.4540067587212198</v>
      </c>
      <c r="E69" s="18">
        <v>52.090854466618097</v>
      </c>
      <c r="F69" s="19">
        <v>419.90271473046499</v>
      </c>
      <c r="G69" s="18">
        <v>33.801028270709203</v>
      </c>
      <c r="H69" s="20">
        <v>251.82995665148701</v>
      </c>
      <c r="I69" s="18">
        <v>19.5028794281077</v>
      </c>
      <c r="J69" s="18">
        <v>107.54189252016199</v>
      </c>
      <c r="K69" s="18">
        <v>25.567054705747001</v>
      </c>
      <c r="L69" s="18">
        <v>87.770505108005807</v>
      </c>
      <c r="M69" s="18">
        <v>31.806210963570098</v>
      </c>
      <c r="N69" s="17">
        <v>2.4143363312945998</v>
      </c>
      <c r="O69" s="17">
        <v>3.1610791469205601</v>
      </c>
    </row>
    <row r="70" spans="1:15" ht="15" x14ac:dyDescent="0.15">
      <c r="A70" s="34"/>
      <c r="B70" s="16" t="s">
        <v>83</v>
      </c>
      <c r="C70" s="17">
        <v>0.453858771718402</v>
      </c>
      <c r="D70" s="17">
        <v>6.6649000150869497</v>
      </c>
      <c r="E70" s="18">
        <v>52.317970434580197</v>
      </c>
      <c r="F70" s="19">
        <v>413.01096997028202</v>
      </c>
      <c r="G70" s="18">
        <v>34.161846880563601</v>
      </c>
      <c r="H70" s="20">
        <v>218.01370079595699</v>
      </c>
      <c r="I70" s="18">
        <v>19.2671861929263</v>
      </c>
      <c r="J70" s="18">
        <v>99.302292382476907</v>
      </c>
      <c r="K70" s="18">
        <v>24.212035220619299</v>
      </c>
      <c r="L70" s="18">
        <v>79.897740026988998</v>
      </c>
      <c r="M70" s="18">
        <v>30.889409182828899</v>
      </c>
      <c r="N70" s="17">
        <v>2.2392764810508798</v>
      </c>
      <c r="O70" s="17">
        <v>2.9896734168584298</v>
      </c>
    </row>
    <row r="71" spans="1:15" ht="15" x14ac:dyDescent="0.15">
      <c r="A71" s="34"/>
      <c r="B71" s="16" t="s">
        <v>84</v>
      </c>
      <c r="C71" s="17">
        <v>0.46406641632798301</v>
      </c>
      <c r="D71" s="17">
        <v>6.4945332807676701</v>
      </c>
      <c r="E71" s="18">
        <v>52.465944715488597</v>
      </c>
      <c r="F71" s="19">
        <v>368.75577388347301</v>
      </c>
      <c r="G71" s="18">
        <v>33.987518396705703</v>
      </c>
      <c r="H71" s="20">
        <v>248.89322680970201</v>
      </c>
      <c r="I71" s="18">
        <v>19.450464050352402</v>
      </c>
      <c r="J71" s="18">
        <v>97.108679934172201</v>
      </c>
      <c r="K71" s="18">
        <v>32.508151105348098</v>
      </c>
      <c r="L71" s="18">
        <v>82.027780657031897</v>
      </c>
      <c r="M71" s="18">
        <v>29.123975451365499</v>
      </c>
      <c r="N71" s="17">
        <v>2.17469303263002</v>
      </c>
      <c r="O71" s="17">
        <v>2.5495736662357298</v>
      </c>
    </row>
    <row r="72" spans="1:15" ht="15" x14ac:dyDescent="0.15">
      <c r="A72" s="34"/>
      <c r="B72" s="16" t="s">
        <v>85</v>
      </c>
      <c r="C72" s="17">
        <v>0.43503152219698399</v>
      </c>
      <c r="D72" s="17">
        <v>7.01485252527758</v>
      </c>
      <c r="E72" s="18">
        <v>51.3639587174616</v>
      </c>
      <c r="F72" s="19">
        <v>459.45846579222899</v>
      </c>
      <c r="G72" s="18">
        <v>35.345938158298601</v>
      </c>
      <c r="H72" s="20">
        <v>218.28908457432601</v>
      </c>
      <c r="I72" s="18">
        <v>19.015773007644601</v>
      </c>
      <c r="J72" s="18">
        <v>97.392364453870599</v>
      </c>
      <c r="K72" s="18">
        <v>26.320151085930998</v>
      </c>
      <c r="L72" s="18">
        <v>86.637456453989003</v>
      </c>
      <c r="M72" s="18">
        <v>31.495968858533701</v>
      </c>
      <c r="N72" s="17">
        <v>2.1158500503793101</v>
      </c>
      <c r="O72" s="17">
        <v>2.81431807021157</v>
      </c>
    </row>
    <row r="73" spans="1:15" ht="15" x14ac:dyDescent="0.15">
      <c r="A73" s="34"/>
      <c r="B73" s="16" t="s">
        <v>86</v>
      </c>
      <c r="C73" s="17">
        <v>0.45958298665210501</v>
      </c>
      <c r="D73" s="17">
        <v>6.5070206103358199</v>
      </c>
      <c r="E73" s="18">
        <v>51.155569829394103</v>
      </c>
      <c r="F73" s="19">
        <v>472.71606201211301</v>
      </c>
      <c r="G73" s="18">
        <v>34.188281656840402</v>
      </c>
      <c r="H73" s="20">
        <v>209.802782998049</v>
      </c>
      <c r="I73" s="18">
        <v>20.298133264525401</v>
      </c>
      <c r="J73" s="18">
        <v>105.628853971403</v>
      </c>
      <c r="K73" s="18">
        <v>24.701459676712499</v>
      </c>
      <c r="L73" s="18">
        <v>81.564381477139804</v>
      </c>
      <c r="M73" s="18">
        <v>30.364362930369499</v>
      </c>
      <c r="N73" s="17">
        <v>2.1208580654112801</v>
      </c>
      <c r="O73" s="17">
        <v>2.9848586957652201</v>
      </c>
    </row>
    <row r="74" spans="1:15" ht="15" x14ac:dyDescent="0.15">
      <c r="A74" s="34"/>
      <c r="B74" s="16" t="s">
        <v>87</v>
      </c>
      <c r="C74" s="17">
        <v>0.50366804132591303</v>
      </c>
      <c r="D74" s="17">
        <v>6.9501621562344296</v>
      </c>
      <c r="E74" s="18">
        <v>50.7287941411494</v>
      </c>
      <c r="F74" s="19">
        <v>386.72037504521597</v>
      </c>
      <c r="G74" s="18">
        <v>31.342566470473098</v>
      </c>
      <c r="H74" s="20">
        <v>223.47335724676401</v>
      </c>
      <c r="I74" s="18">
        <v>22.231474358144801</v>
      </c>
      <c r="J74" s="18">
        <v>91.524483379636905</v>
      </c>
      <c r="K74" s="18">
        <v>25.402323856311899</v>
      </c>
      <c r="L74" s="18">
        <v>79.460779072498696</v>
      </c>
      <c r="M74" s="18">
        <v>28.554997692893998</v>
      </c>
      <c r="N74" s="17">
        <v>2.1168752187903301</v>
      </c>
      <c r="O74" s="17">
        <v>2.4686852441611702</v>
      </c>
    </row>
    <row r="75" spans="1:15" ht="15" x14ac:dyDescent="0.15">
      <c r="A75" s="34"/>
      <c r="B75" s="16" t="s">
        <v>88</v>
      </c>
      <c r="C75" s="17">
        <v>0.458152319831239</v>
      </c>
      <c r="D75" s="17">
        <v>6.3776391278610198</v>
      </c>
      <c r="E75" s="18">
        <v>51.868801086312203</v>
      </c>
      <c r="F75" s="19">
        <v>369.03357935274499</v>
      </c>
      <c r="G75" s="18">
        <v>33.620090448109003</v>
      </c>
      <c r="H75" s="20">
        <v>186.27340019757801</v>
      </c>
      <c r="I75" s="18">
        <v>21.358902201432102</v>
      </c>
      <c r="J75" s="18">
        <v>95.409984576688103</v>
      </c>
      <c r="K75" s="18">
        <v>31.000864433320199</v>
      </c>
      <c r="L75" s="18">
        <v>80.495570209071303</v>
      </c>
      <c r="M75" s="18">
        <v>29.7313943097171</v>
      </c>
      <c r="N75" s="17">
        <v>2.11341352783987</v>
      </c>
      <c r="O75" s="17">
        <v>2.59829894611177</v>
      </c>
    </row>
    <row r="76" spans="1:15" ht="15" x14ac:dyDescent="0.15">
      <c r="A76" s="34"/>
      <c r="B76" s="16" t="s">
        <v>89</v>
      </c>
      <c r="C76" s="17">
        <v>0.47941318583471199</v>
      </c>
      <c r="D76" s="17">
        <v>6.9153872617704604</v>
      </c>
      <c r="E76" s="18">
        <v>51.969772181432802</v>
      </c>
      <c r="F76" s="19">
        <v>371.76042499254203</v>
      </c>
      <c r="G76" s="18">
        <v>29.542060626108299</v>
      </c>
      <c r="H76" s="20">
        <v>236.26377618409899</v>
      </c>
      <c r="I76" s="18">
        <v>20.2848234435458</v>
      </c>
      <c r="J76" s="18">
        <v>96.380946909010603</v>
      </c>
      <c r="K76" s="18">
        <v>28.9693990631209</v>
      </c>
      <c r="L76" s="18">
        <v>75.071969014793197</v>
      </c>
      <c r="M76" s="18">
        <v>29.883061924925599</v>
      </c>
      <c r="N76" s="17">
        <v>2.4703469929485702</v>
      </c>
      <c r="O76" s="17">
        <v>2.7031016011254501</v>
      </c>
    </row>
    <row r="77" spans="1:15" ht="15" x14ac:dyDescent="0.15">
      <c r="A77" s="34"/>
      <c r="B77" s="16" t="s">
        <v>90</v>
      </c>
      <c r="C77" s="17">
        <v>0.45069991973732898</v>
      </c>
      <c r="D77" s="17">
        <v>6.1262192196758702</v>
      </c>
      <c r="E77" s="18">
        <v>51.164234263265399</v>
      </c>
      <c r="F77" s="19">
        <v>371.35657860325</v>
      </c>
      <c r="G77" s="18">
        <v>36.442488413032301</v>
      </c>
      <c r="H77" s="20">
        <v>241.707231523579</v>
      </c>
      <c r="I77" s="18">
        <v>21.163189830440899</v>
      </c>
      <c r="J77" s="18">
        <v>95.682087843371505</v>
      </c>
      <c r="K77" s="18">
        <v>23.104659800984098</v>
      </c>
      <c r="L77" s="18">
        <v>85.731328344281394</v>
      </c>
      <c r="M77" s="18">
        <v>30.750237317865299</v>
      </c>
      <c r="N77" s="17">
        <v>2.2991259926073102</v>
      </c>
      <c r="O77" s="17">
        <v>2.8296892291117799</v>
      </c>
    </row>
    <row r="78" spans="1:15" ht="15" x14ac:dyDescent="0.15">
      <c r="A78" s="34"/>
      <c r="B78" s="16" t="s">
        <v>91</v>
      </c>
      <c r="C78" s="17">
        <v>0.43911224052101999</v>
      </c>
      <c r="D78" s="17">
        <v>6.2990782601947304</v>
      </c>
      <c r="E78" s="18">
        <v>52.386584144136101</v>
      </c>
      <c r="F78" s="19">
        <v>377.42489243883102</v>
      </c>
      <c r="G78" s="18">
        <v>36.273954903253703</v>
      </c>
      <c r="H78" s="20">
        <v>201.896947716526</v>
      </c>
      <c r="I78" s="18">
        <v>23.379292873308099</v>
      </c>
      <c r="J78" s="18">
        <v>97.2369190340263</v>
      </c>
      <c r="K78" s="18">
        <v>28.465946618385001</v>
      </c>
      <c r="L78" s="18">
        <v>79.848920215138193</v>
      </c>
      <c r="M78" s="18">
        <v>29.703114119722901</v>
      </c>
      <c r="N78" s="17">
        <v>2.2079167229975201</v>
      </c>
      <c r="O78" s="17">
        <v>2.67578352079705</v>
      </c>
    </row>
    <row r="79" spans="1:15" ht="15" x14ac:dyDescent="0.15">
      <c r="A79" s="34"/>
      <c r="B79" s="16" t="s">
        <v>92</v>
      </c>
      <c r="C79" s="17">
        <v>0.46096530686717302</v>
      </c>
      <c r="D79" s="17">
        <v>7.1102599085301197</v>
      </c>
      <c r="E79" s="18">
        <v>52.966900281523699</v>
      </c>
      <c r="F79" s="19">
        <v>444.93965663405999</v>
      </c>
      <c r="G79" s="18">
        <v>33.455873003340102</v>
      </c>
      <c r="H79" s="20">
        <v>211.43899683271599</v>
      </c>
      <c r="I79" s="18">
        <v>24.958573150978701</v>
      </c>
      <c r="J79" s="18">
        <v>99.785507550574494</v>
      </c>
      <c r="K79" s="18">
        <v>29.563613422063199</v>
      </c>
      <c r="L79" s="18">
        <v>83.961196689810095</v>
      </c>
      <c r="M79" s="18">
        <v>30.062344939987799</v>
      </c>
      <c r="N79" s="17">
        <v>2.2346145197372</v>
      </c>
      <c r="O79" s="17">
        <v>2.7643044957364902</v>
      </c>
    </row>
    <row r="80" spans="1:15" ht="15" x14ac:dyDescent="0.15">
      <c r="A80" s="34"/>
      <c r="B80" s="16" t="s">
        <v>93</v>
      </c>
      <c r="C80" s="17">
        <v>0.45054845789478298</v>
      </c>
      <c r="D80" s="17">
        <v>7.0673363570346499</v>
      </c>
      <c r="E80" s="18">
        <v>53.154655058521101</v>
      </c>
      <c r="F80" s="19">
        <v>308.31021828236101</v>
      </c>
      <c r="G80" s="18">
        <v>33.453982773074998</v>
      </c>
      <c r="H80" s="20">
        <v>228.70560186040899</v>
      </c>
      <c r="I80" s="18">
        <v>18.3591678606881</v>
      </c>
      <c r="J80" s="18">
        <v>96.932835729485205</v>
      </c>
      <c r="K80" s="18">
        <v>28.502056211502101</v>
      </c>
      <c r="L80" s="18">
        <v>84.770776592261797</v>
      </c>
      <c r="M80" s="18">
        <v>30.772901526508299</v>
      </c>
      <c r="N80" s="17">
        <v>2.17952442467648</v>
      </c>
      <c r="O80" s="17">
        <v>2.7478233461100201</v>
      </c>
    </row>
    <row r="81" spans="1:15" ht="15" x14ac:dyDescent="0.15">
      <c r="A81" s="34"/>
      <c r="B81" s="16" t="s">
        <v>94</v>
      </c>
      <c r="C81" s="17">
        <v>0.453148317912479</v>
      </c>
      <c r="D81" s="17">
        <v>6.8563830638741496</v>
      </c>
      <c r="E81" s="18">
        <v>52.7336493367999</v>
      </c>
      <c r="F81" s="19">
        <v>517.11148853111297</v>
      </c>
      <c r="G81" s="18">
        <v>33.1641502885197</v>
      </c>
      <c r="H81" s="20">
        <v>252.01292999361399</v>
      </c>
      <c r="I81" s="18">
        <v>22.4562542843139</v>
      </c>
      <c r="J81" s="18">
        <v>97.584084767327099</v>
      </c>
      <c r="K81" s="18">
        <v>20.097180358786002</v>
      </c>
      <c r="L81" s="18">
        <v>84.6838263795551</v>
      </c>
      <c r="M81" s="18">
        <v>30.988964669981499</v>
      </c>
      <c r="N81" s="17">
        <v>2.2656802222047299</v>
      </c>
      <c r="O81" s="17">
        <v>3.0207058966906102</v>
      </c>
    </row>
    <row r="82" spans="1:15" ht="15" x14ac:dyDescent="0.15">
      <c r="A82" s="34"/>
      <c r="B82" s="16" t="s">
        <v>95</v>
      </c>
      <c r="C82" s="17">
        <v>0.44745846598997002</v>
      </c>
      <c r="D82" s="17">
        <v>6.8642082064256504</v>
      </c>
      <c r="E82" s="18">
        <v>53.635431815697999</v>
      </c>
      <c r="F82" s="19">
        <v>449.29923993022499</v>
      </c>
      <c r="G82" s="18">
        <v>30.823732069818799</v>
      </c>
      <c r="H82" s="20">
        <v>211.96317851560201</v>
      </c>
      <c r="I82" s="18">
        <v>19.623174310189601</v>
      </c>
      <c r="J82" s="18">
        <v>97.375331063603994</v>
      </c>
      <c r="K82" s="18">
        <v>28.727920568603899</v>
      </c>
      <c r="L82" s="18">
        <v>82.585067070600701</v>
      </c>
      <c r="M82" s="18">
        <v>29.9429839355189</v>
      </c>
      <c r="N82" s="17">
        <v>2.1674815645975398</v>
      </c>
      <c r="O82" s="17">
        <v>2.8494587824067401</v>
      </c>
    </row>
    <row r="83" spans="1:15" ht="15" x14ac:dyDescent="0.15">
      <c r="A83" s="34"/>
      <c r="B83" s="16" t="s">
        <v>96</v>
      </c>
      <c r="C83" s="17">
        <v>0.45695764946939998</v>
      </c>
      <c r="D83" s="17">
        <v>6.6780968245435002</v>
      </c>
      <c r="E83" s="18">
        <v>54.0112571758767</v>
      </c>
      <c r="F83" s="19">
        <v>482.96888598127401</v>
      </c>
      <c r="G83" s="18">
        <v>31.370189629216298</v>
      </c>
      <c r="H83" s="20">
        <v>195.25046852244699</v>
      </c>
      <c r="I83" s="18">
        <v>18.817763507192598</v>
      </c>
      <c r="J83" s="18">
        <v>99.670071582236204</v>
      </c>
      <c r="K83" s="18">
        <v>23.583075643800999</v>
      </c>
      <c r="L83" s="18">
        <v>79.108213806870495</v>
      </c>
      <c r="M83" s="18">
        <v>30.4152693980887</v>
      </c>
      <c r="N83" s="17">
        <v>2.1877303763819</v>
      </c>
      <c r="O83" s="17">
        <v>2.8261759121193801</v>
      </c>
    </row>
    <row r="84" spans="1:15" ht="15" x14ac:dyDescent="0.15">
      <c r="A84" s="34"/>
      <c r="B84" s="16" t="s">
        <v>97</v>
      </c>
      <c r="C84" s="17">
        <v>0.43899776946669899</v>
      </c>
      <c r="D84" s="17">
        <v>6.6933986385726403</v>
      </c>
      <c r="E84" s="18">
        <v>54.363965311239902</v>
      </c>
      <c r="F84" s="19">
        <v>410.25678657013202</v>
      </c>
      <c r="G84" s="18">
        <v>35.288213682161597</v>
      </c>
      <c r="H84" s="20">
        <v>182.408853974518</v>
      </c>
      <c r="I84" s="18">
        <v>24.382296753642098</v>
      </c>
      <c r="J84" s="18">
        <v>94.502523600818293</v>
      </c>
      <c r="K84" s="18">
        <v>30.2823505769544</v>
      </c>
      <c r="L84" s="18">
        <v>84.318644895790996</v>
      </c>
      <c r="M84" s="18">
        <v>29.1068022026794</v>
      </c>
      <c r="N84" s="17">
        <v>2.1139203716972399</v>
      </c>
      <c r="O84" s="17">
        <v>2.5751349709351699</v>
      </c>
    </row>
    <row r="85" spans="1:15" ht="15" x14ac:dyDescent="0.15">
      <c r="A85" s="34"/>
      <c r="B85" s="16" t="s">
        <v>98</v>
      </c>
      <c r="C85" s="17">
        <v>0.42219206879316701</v>
      </c>
      <c r="D85" s="17">
        <v>6.7099474436828803</v>
      </c>
      <c r="E85" s="18">
        <v>54.541433894647803</v>
      </c>
      <c r="F85" s="19">
        <v>364.12137169390002</v>
      </c>
      <c r="G85" s="18">
        <v>34.696813851607601</v>
      </c>
      <c r="H85" s="20">
        <v>189.933933071843</v>
      </c>
      <c r="I85" s="18">
        <v>21.788251483073399</v>
      </c>
      <c r="J85" s="18">
        <v>97.515988240893805</v>
      </c>
      <c r="K85" s="18">
        <v>27.986242951344</v>
      </c>
      <c r="L85" s="18">
        <v>79.537153742525405</v>
      </c>
      <c r="M85" s="18">
        <v>29.847976828270099</v>
      </c>
      <c r="N85" s="17">
        <v>2.1586084139624901</v>
      </c>
      <c r="O85" s="17">
        <v>2.7898791854173801</v>
      </c>
    </row>
    <row r="86" spans="1:15" ht="15" x14ac:dyDescent="0.15">
      <c r="A86" s="34"/>
      <c r="B86" s="16" t="s">
        <v>99</v>
      </c>
      <c r="C86" s="17">
        <v>0.44420488578823403</v>
      </c>
      <c r="D86" s="17">
        <v>7.0548893754142403</v>
      </c>
      <c r="E86" s="18">
        <v>55.1340095879209</v>
      </c>
      <c r="F86" s="19">
        <v>437.24248989568798</v>
      </c>
      <c r="G86" s="18">
        <v>30.263193970238099</v>
      </c>
      <c r="H86" s="20">
        <v>192.750400376866</v>
      </c>
      <c r="I86" s="18">
        <v>22.6358116558586</v>
      </c>
      <c r="J86" s="18">
        <v>95.912830210296306</v>
      </c>
      <c r="K86" s="18">
        <v>24.189313690929001</v>
      </c>
      <c r="L86" s="18">
        <v>80.147174154220906</v>
      </c>
      <c r="M86" s="18">
        <v>29.5441248250355</v>
      </c>
      <c r="N86" s="17">
        <v>2.1505536528865901</v>
      </c>
      <c r="O86" s="17">
        <v>2.6967020638772601</v>
      </c>
    </row>
    <row r="87" spans="1:15" ht="15" x14ac:dyDescent="0.15">
      <c r="A87" s="34"/>
      <c r="B87" s="16" t="s">
        <v>100</v>
      </c>
      <c r="C87" s="17">
        <v>0.45467554899437301</v>
      </c>
      <c r="D87" s="17">
        <v>6.8667671169473801</v>
      </c>
      <c r="E87" s="18">
        <v>56.208102526329597</v>
      </c>
      <c r="F87" s="19">
        <v>488.78818443762702</v>
      </c>
      <c r="G87" s="18">
        <v>31.721699511268799</v>
      </c>
      <c r="H87" s="20">
        <v>210.90377813206501</v>
      </c>
      <c r="I87" s="18">
        <v>21.941138420526499</v>
      </c>
      <c r="J87" s="18">
        <v>90.790963165123301</v>
      </c>
      <c r="K87" s="18">
        <v>33.4278948185773</v>
      </c>
      <c r="L87" s="18">
        <v>80.985883564375101</v>
      </c>
      <c r="M87" s="18">
        <v>27.767143607812901</v>
      </c>
      <c r="N87" s="17">
        <v>2.0885385424737302</v>
      </c>
      <c r="O87" s="17">
        <v>2.28689975704315</v>
      </c>
    </row>
    <row r="88" spans="1:15" ht="15" x14ac:dyDescent="0.15">
      <c r="A88" s="34"/>
      <c r="B88" s="16" t="s">
        <v>101</v>
      </c>
      <c r="C88" s="17">
        <v>0.451279999941822</v>
      </c>
      <c r="D88" s="17">
        <v>6.2084927452843104</v>
      </c>
      <c r="E88" s="18">
        <v>55.385278862562501</v>
      </c>
      <c r="F88" s="19">
        <v>407.13135934225198</v>
      </c>
      <c r="G88" s="18">
        <v>32.865207711843198</v>
      </c>
      <c r="H88" s="20">
        <v>197.18566960645401</v>
      </c>
      <c r="I88" s="18">
        <v>17.750138199632499</v>
      </c>
      <c r="J88" s="18">
        <v>99.320296635774596</v>
      </c>
      <c r="K88" s="18">
        <v>31.494395631175902</v>
      </c>
      <c r="L88" s="18">
        <v>81.674631238664503</v>
      </c>
      <c r="M88" s="18">
        <v>30.450349182255302</v>
      </c>
      <c r="N88" s="17">
        <v>2.1186748602346599</v>
      </c>
      <c r="O88" s="17">
        <v>2.8028508506560001</v>
      </c>
    </row>
    <row r="89" spans="1:15" ht="15" x14ac:dyDescent="0.15">
      <c r="A89" s="34"/>
      <c r="B89" s="16" t="s">
        <v>102</v>
      </c>
      <c r="C89" s="17">
        <v>0.449118623717364</v>
      </c>
      <c r="D89" s="17">
        <v>7.1541611773040596</v>
      </c>
      <c r="E89" s="18">
        <v>55.676897554686803</v>
      </c>
      <c r="F89" s="19">
        <v>501.41223650069202</v>
      </c>
      <c r="G89" s="18">
        <v>34.8376561857729</v>
      </c>
      <c r="H89" s="20">
        <v>196.98691533889999</v>
      </c>
      <c r="I89" s="18">
        <v>19.7789090173804</v>
      </c>
      <c r="J89" s="18">
        <v>98.929502964913894</v>
      </c>
      <c r="K89" s="18">
        <v>25.744676803934901</v>
      </c>
      <c r="L89" s="18">
        <v>84.103210716543401</v>
      </c>
      <c r="M89" s="18">
        <v>29.959280839758701</v>
      </c>
      <c r="N89" s="17">
        <v>2.1785185059368399</v>
      </c>
      <c r="O89" s="17">
        <v>2.7276851611566801</v>
      </c>
    </row>
    <row r="90" spans="1:15" ht="15" x14ac:dyDescent="0.15">
      <c r="A90" s="34"/>
      <c r="B90" s="16" t="s">
        <v>103</v>
      </c>
      <c r="C90" s="17">
        <v>0.43981702009282397</v>
      </c>
      <c r="D90" s="17">
        <v>7.0976780838838698</v>
      </c>
      <c r="E90" s="18">
        <v>55.262804168353199</v>
      </c>
      <c r="F90" s="19">
        <v>353.35927656929198</v>
      </c>
      <c r="G90" s="18">
        <v>32.334312423463899</v>
      </c>
      <c r="H90" s="20">
        <v>209.21189029653601</v>
      </c>
      <c r="I90" s="18">
        <v>19.934144316714001</v>
      </c>
      <c r="J90" s="18">
        <v>97.125747724635602</v>
      </c>
      <c r="K90" s="18">
        <v>29.646646237067301</v>
      </c>
      <c r="L90" s="18">
        <v>79.816922779940597</v>
      </c>
      <c r="M90" s="18">
        <v>29.744241549056799</v>
      </c>
      <c r="N90" s="17">
        <v>2.11355359019141</v>
      </c>
      <c r="O90" s="17">
        <v>2.5903747186020398</v>
      </c>
    </row>
    <row r="91" spans="1:15" ht="15" x14ac:dyDescent="0.15">
      <c r="A91" s="34"/>
      <c r="B91" s="16" t="s">
        <v>104</v>
      </c>
      <c r="C91" s="17">
        <v>0.43098925716349301</v>
      </c>
      <c r="D91" s="17">
        <v>7.0386620724106397</v>
      </c>
      <c r="E91" s="18">
        <v>55.410709206113701</v>
      </c>
      <c r="F91" s="19">
        <v>462.44686194942699</v>
      </c>
      <c r="G91" s="18">
        <v>33.149286191942103</v>
      </c>
      <c r="H91" s="20">
        <v>230.175697141347</v>
      </c>
      <c r="I91" s="18">
        <v>17.810256745523699</v>
      </c>
      <c r="J91" s="18">
        <v>101.545223955187</v>
      </c>
      <c r="K91" s="18">
        <v>30.334517994515</v>
      </c>
      <c r="L91" s="18">
        <v>82.179509917373693</v>
      </c>
      <c r="M91" s="18">
        <v>30.285622251774001</v>
      </c>
      <c r="N91" s="17">
        <v>2.1393751851874501</v>
      </c>
      <c r="O91" s="17">
        <v>2.7827675307719102</v>
      </c>
    </row>
    <row r="92" spans="1:15" ht="15" x14ac:dyDescent="0.15">
      <c r="A92" s="34"/>
      <c r="B92" s="16" t="s">
        <v>105</v>
      </c>
      <c r="C92" s="17">
        <v>0.48798865265924701</v>
      </c>
      <c r="D92" s="17">
        <v>6.3614423823210098</v>
      </c>
      <c r="E92" s="18">
        <v>56.851748584254103</v>
      </c>
      <c r="F92" s="19">
        <v>557.509768553497</v>
      </c>
      <c r="G92" s="18">
        <v>29.1927564914083</v>
      </c>
      <c r="H92" s="20">
        <v>238.68558626719999</v>
      </c>
      <c r="I92" s="18">
        <v>24.851234687805601</v>
      </c>
      <c r="J92" s="18">
        <v>92.157802965200801</v>
      </c>
      <c r="K92" s="18">
        <v>30.699668701393598</v>
      </c>
      <c r="L92" s="18">
        <v>75.075134895666906</v>
      </c>
      <c r="M92" s="18">
        <v>28.782924605830001</v>
      </c>
      <c r="N92" s="17">
        <v>2.0027438646854701</v>
      </c>
      <c r="O92" s="17">
        <v>2.4492979833209598</v>
      </c>
    </row>
    <row r="93" spans="1:15" ht="15" x14ac:dyDescent="0.15">
      <c r="A93" s="34"/>
      <c r="B93" s="16" t="s">
        <v>106</v>
      </c>
      <c r="C93" s="17">
        <v>0.464251647554624</v>
      </c>
      <c r="D93" s="17">
        <v>6.6504702216502301</v>
      </c>
      <c r="E93" s="18">
        <v>57.515720608267401</v>
      </c>
      <c r="F93" s="19">
        <v>436.05579857788899</v>
      </c>
      <c r="G93" s="18">
        <v>32.974772537059401</v>
      </c>
      <c r="H93" s="20">
        <v>215.73427636653099</v>
      </c>
      <c r="I93" s="18">
        <v>20.187738479806601</v>
      </c>
      <c r="J93" s="18">
        <v>96.900509823108194</v>
      </c>
      <c r="K93" s="18">
        <v>26.682110497104102</v>
      </c>
      <c r="L93" s="18">
        <v>77.221848306101705</v>
      </c>
      <c r="M93" s="18">
        <v>31.3027109637788</v>
      </c>
      <c r="N93" s="17">
        <v>2.2015149383028998</v>
      </c>
      <c r="O93" s="17">
        <v>2.8142327002488599</v>
      </c>
    </row>
    <row r="94" spans="1:15" ht="15" x14ac:dyDescent="0.15">
      <c r="A94" s="34"/>
      <c r="B94" s="16" t="s">
        <v>107</v>
      </c>
      <c r="C94" s="17">
        <v>0.42866867483520599</v>
      </c>
      <c r="D94" s="17">
        <v>6.1997141129626803</v>
      </c>
      <c r="E94" s="18">
        <v>55.996160486524197</v>
      </c>
      <c r="F94" s="19">
        <v>415.074818430096</v>
      </c>
      <c r="G94" s="18">
        <v>35.1137351059309</v>
      </c>
      <c r="H94" s="20">
        <v>250.94689798746299</v>
      </c>
      <c r="I94" s="18">
        <v>24.408750795613201</v>
      </c>
      <c r="J94" s="18">
        <v>102.20954872962299</v>
      </c>
      <c r="K94" s="18">
        <v>31.421823993988799</v>
      </c>
      <c r="L94" s="18">
        <v>85.890242853733199</v>
      </c>
      <c r="M94" s="18">
        <v>31.468249692174101</v>
      </c>
      <c r="N94" s="17">
        <v>2.3542650460321801</v>
      </c>
      <c r="O94" s="17">
        <v>3.1799194436559901</v>
      </c>
    </row>
    <row r="95" spans="1:15" s="1" customFormat="1" ht="15" x14ac:dyDescent="0.15">
      <c r="A95" s="33"/>
      <c r="B95" s="21" t="s">
        <v>108</v>
      </c>
      <c r="C95" s="22">
        <v>0.46426980275910701</v>
      </c>
      <c r="D95" s="22">
        <v>6.4805332807676699</v>
      </c>
      <c r="E95" s="23">
        <v>53.986621678144601</v>
      </c>
      <c r="F95" s="24">
        <v>363.75684562448498</v>
      </c>
      <c r="G95" s="23">
        <v>32.987566653999998</v>
      </c>
      <c r="H95" s="25">
        <v>224.54582112400001</v>
      </c>
      <c r="I95" s="23">
        <v>19.875312455</v>
      </c>
      <c r="J95" s="23">
        <v>98.125485633312195</v>
      </c>
      <c r="K95" s="23">
        <v>33.812846553299998</v>
      </c>
      <c r="L95" s="23">
        <v>82.065703189999994</v>
      </c>
      <c r="M95" s="23">
        <v>29.545136549999999</v>
      </c>
      <c r="N95" s="22">
        <v>2.03263002</v>
      </c>
      <c r="O95" s="22">
        <v>2.6623573</v>
      </c>
    </row>
    <row r="96" spans="1:15" ht="15" x14ac:dyDescent="0.15">
      <c r="A96" s="30" t="s">
        <v>60</v>
      </c>
      <c r="B96" s="30"/>
      <c r="C96" s="26">
        <f>AVERAGE(C51:C95)</f>
        <v>0.46245558599961101</v>
      </c>
      <c r="D96" s="26">
        <f t="shared" ref="D96:O96" si="3">AVERAGE(D51:D95)</f>
        <v>6.6269793989259744</v>
      </c>
      <c r="E96" s="26">
        <f t="shared" si="3"/>
        <v>54.145381831421645</v>
      </c>
      <c r="F96" s="27">
        <f t="shared" si="3"/>
        <v>426.72335676750947</v>
      </c>
      <c r="G96" s="26">
        <f t="shared" si="3"/>
        <v>33.36456243818494</v>
      </c>
      <c r="H96" s="26">
        <f t="shared" si="3"/>
        <v>219.63292041752175</v>
      </c>
      <c r="I96" s="26">
        <f t="shared" si="3"/>
        <v>20.191518608620708</v>
      </c>
      <c r="J96" s="26">
        <f t="shared" si="3"/>
        <v>97.916728856714585</v>
      </c>
      <c r="K96" s="26">
        <f t="shared" si="3"/>
        <v>27.703487197659044</v>
      </c>
      <c r="L96" s="26">
        <f t="shared" si="3"/>
        <v>81.013699327348846</v>
      </c>
      <c r="M96" s="26">
        <f t="shared" si="3"/>
        <v>30.447273232113805</v>
      </c>
      <c r="N96" s="26">
        <f t="shared" si="3"/>
        <v>2.1986286954162391</v>
      </c>
      <c r="O96" s="26">
        <f t="shared" si="3"/>
        <v>2.7875454931619879</v>
      </c>
    </row>
    <row r="97" spans="1:15" ht="15" x14ac:dyDescent="0.15">
      <c r="A97" s="30" t="s">
        <v>109</v>
      </c>
      <c r="B97" s="30"/>
      <c r="C97" s="26">
        <f t="shared" ref="C97:O97" si="4">STDEV(C51:C95)</f>
        <v>2.0395576999215258E-2</v>
      </c>
      <c r="D97" s="26">
        <f t="shared" si="4"/>
        <v>0.29786914301928785</v>
      </c>
      <c r="E97" s="26">
        <f t="shared" si="4"/>
        <v>1.7769777317662356</v>
      </c>
      <c r="F97" s="27">
        <f t="shared" si="4"/>
        <v>51.554198417241032</v>
      </c>
      <c r="G97" s="26">
        <f t="shared" si="4"/>
        <v>1.9775819748607293</v>
      </c>
      <c r="H97" s="26">
        <f t="shared" si="4"/>
        <v>21.049166173542812</v>
      </c>
      <c r="I97" s="26">
        <f t="shared" si="4"/>
        <v>2.1724016486765043</v>
      </c>
      <c r="J97" s="26">
        <f t="shared" si="4"/>
        <v>4.4051517689735249</v>
      </c>
      <c r="K97" s="26">
        <f t="shared" si="4"/>
        <v>3.4960396001807679</v>
      </c>
      <c r="L97" s="26">
        <f t="shared" si="4"/>
        <v>3.7597976753896001</v>
      </c>
      <c r="M97" s="26">
        <f t="shared" si="4"/>
        <v>1.1294272122231921</v>
      </c>
      <c r="N97" s="26">
        <f t="shared" si="4"/>
        <v>0.10921228799601512</v>
      </c>
      <c r="O97" s="26">
        <f t="shared" si="4"/>
        <v>0.19415723120506048</v>
      </c>
    </row>
    <row r="98" spans="1:15" s="1" customFormat="1" ht="15" x14ac:dyDescent="0.15">
      <c r="A98" s="31" t="s">
        <v>62</v>
      </c>
      <c r="B98" s="31"/>
      <c r="C98" s="22">
        <f t="shared" ref="C98:O98" si="5">100*C97/C96</f>
        <v>4.4102780065094542</v>
      </c>
      <c r="D98" s="22">
        <f t="shared" si="5"/>
        <v>4.4947950655703428</v>
      </c>
      <c r="E98" s="22">
        <f t="shared" si="5"/>
        <v>3.2818638850839541</v>
      </c>
      <c r="F98" s="28">
        <f t="shared" si="5"/>
        <v>12.081410028213938</v>
      </c>
      <c r="G98" s="22">
        <f t="shared" si="5"/>
        <v>5.9271928967287586</v>
      </c>
      <c r="H98" s="22">
        <f t="shared" si="5"/>
        <v>9.5837937835222462</v>
      </c>
      <c r="I98" s="22">
        <f t="shared" si="5"/>
        <v>10.758980989914271</v>
      </c>
      <c r="J98" s="22">
        <f t="shared" si="5"/>
        <v>4.4988755449742985</v>
      </c>
      <c r="K98" s="22">
        <f t="shared" si="5"/>
        <v>12.619492900793315</v>
      </c>
      <c r="L98" s="22">
        <f t="shared" si="5"/>
        <v>4.6409406144972278</v>
      </c>
      <c r="M98" s="22">
        <f t="shared" si="5"/>
        <v>3.7094527434789977</v>
      </c>
      <c r="N98" s="22">
        <f t="shared" si="5"/>
        <v>4.9672911221300744</v>
      </c>
      <c r="O98" s="22">
        <f t="shared" si="5"/>
        <v>6.9651681625049537</v>
      </c>
    </row>
    <row r="99" spans="1:15" ht="15" x14ac:dyDescent="0.25">
      <c r="A99" s="29" t="s">
        <v>110</v>
      </c>
    </row>
  </sheetData>
  <mergeCells count="8">
    <mergeCell ref="A98:B98"/>
    <mergeCell ref="A3:A47"/>
    <mergeCell ref="A51:A95"/>
    <mergeCell ref="A48:B48"/>
    <mergeCell ref="A49:B49"/>
    <mergeCell ref="A50:B50"/>
    <mergeCell ref="A96:B96"/>
    <mergeCell ref="A97:B97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79"/>
  <sheetViews>
    <sheetView tabSelected="1" workbookViewId="0"/>
  </sheetViews>
  <sheetFormatPr defaultColWidth="9" defaultRowHeight="13.5" x14ac:dyDescent="0.15"/>
  <cols>
    <col min="1" max="1" width="9" style="2"/>
    <col min="2" max="2" width="13.125" style="3" customWidth="1"/>
    <col min="3" max="5" width="9" style="2"/>
    <col min="6" max="6" width="12.875" style="2"/>
    <col min="7" max="7" width="9.75" style="2"/>
    <col min="8" max="11" width="12.875" style="2"/>
    <col min="12" max="12" width="11.75" style="2"/>
    <col min="13" max="13" width="9" style="2"/>
    <col min="14" max="14" width="9.75" style="2"/>
    <col min="15" max="16384" width="9" style="2"/>
  </cols>
  <sheetData>
    <row r="1" spans="1:53" s="1" customFormat="1" ht="15" x14ac:dyDescent="0.15">
      <c r="A1" s="4" t="s">
        <v>172</v>
      </c>
      <c r="B1" s="5"/>
    </row>
    <row r="2" spans="1:53" s="1" customFormat="1" ht="15" x14ac:dyDescent="0.15">
      <c r="B2" s="6" t="s">
        <v>111</v>
      </c>
      <c r="C2" s="6" t="s">
        <v>112</v>
      </c>
      <c r="D2" s="6" t="s">
        <v>113</v>
      </c>
      <c r="E2" s="6" t="s">
        <v>114</v>
      </c>
      <c r="F2" s="6" t="s">
        <v>115</v>
      </c>
      <c r="G2" s="6" t="s">
        <v>116</v>
      </c>
      <c r="H2" s="6" t="s">
        <v>117</v>
      </c>
      <c r="I2" s="6" t="s">
        <v>118</v>
      </c>
      <c r="J2" s="6" t="s">
        <v>119</v>
      </c>
      <c r="K2" s="6" t="s">
        <v>120</v>
      </c>
      <c r="L2" s="6" t="s">
        <v>121</v>
      </c>
      <c r="M2" s="6" t="s">
        <v>122</v>
      </c>
      <c r="N2" s="6" t="s">
        <v>123</v>
      </c>
      <c r="O2" s="6" t="s">
        <v>124</v>
      </c>
      <c r="P2" s="6" t="s">
        <v>125</v>
      </c>
      <c r="Q2" s="6" t="s">
        <v>126</v>
      </c>
      <c r="R2" s="6" t="s">
        <v>127</v>
      </c>
      <c r="S2" s="6" t="s">
        <v>128</v>
      </c>
      <c r="T2" s="6" t="s">
        <v>129</v>
      </c>
      <c r="U2" s="6" t="s">
        <v>130</v>
      </c>
      <c r="V2" s="6" t="s">
        <v>131</v>
      </c>
      <c r="W2" s="6" t="s">
        <v>132</v>
      </c>
      <c r="X2" s="6" t="s">
        <v>133</v>
      </c>
      <c r="Y2" s="6" t="s">
        <v>134</v>
      </c>
      <c r="Z2" s="6" t="s">
        <v>135</v>
      </c>
      <c r="AA2" s="6" t="s">
        <v>136</v>
      </c>
      <c r="AB2" s="6" t="s">
        <v>137</v>
      </c>
      <c r="AC2" s="6" t="s">
        <v>138</v>
      </c>
      <c r="AD2" s="6" t="s">
        <v>139</v>
      </c>
      <c r="AE2" s="6" t="s">
        <v>140</v>
      </c>
      <c r="AF2" s="6" t="s">
        <v>141</v>
      </c>
      <c r="AG2" s="6" t="s">
        <v>142</v>
      </c>
      <c r="AH2" s="6" t="s">
        <v>143</v>
      </c>
      <c r="AI2" s="6" t="s">
        <v>144</v>
      </c>
      <c r="AJ2" s="6" t="s">
        <v>145</v>
      </c>
      <c r="AK2" s="6" t="s">
        <v>146</v>
      </c>
      <c r="AL2" s="6" t="s">
        <v>147</v>
      </c>
      <c r="AM2" s="6" t="s">
        <v>148</v>
      </c>
      <c r="AN2" s="6" t="s">
        <v>149</v>
      </c>
      <c r="AO2" s="6" t="s">
        <v>150</v>
      </c>
      <c r="AP2" s="6" t="s">
        <v>151</v>
      </c>
      <c r="AQ2" s="6" t="s">
        <v>152</v>
      </c>
      <c r="AR2" s="6" t="s">
        <v>153</v>
      </c>
      <c r="AS2" s="6" t="s">
        <v>154</v>
      </c>
      <c r="AT2" s="6" t="s">
        <v>155</v>
      </c>
      <c r="AU2" s="6" t="s">
        <v>156</v>
      </c>
      <c r="AV2" s="6" t="s">
        <v>157</v>
      </c>
      <c r="AW2" s="6" t="s">
        <v>158</v>
      </c>
      <c r="AX2" s="6" t="s">
        <v>159</v>
      </c>
      <c r="AY2" s="6" t="s">
        <v>160</v>
      </c>
      <c r="AZ2" s="6" t="s">
        <v>161</v>
      </c>
      <c r="BA2" s="6" t="s">
        <v>162</v>
      </c>
    </row>
    <row r="3" spans="1:53" ht="15" x14ac:dyDescent="0.15">
      <c r="A3" s="37" t="s">
        <v>163</v>
      </c>
      <c r="B3" s="7">
        <v>610</v>
      </c>
      <c r="C3" s="8">
        <v>476.38</v>
      </c>
      <c r="D3" s="8">
        <v>536.72</v>
      </c>
      <c r="E3" s="8">
        <v>344.36</v>
      </c>
      <c r="F3" s="8">
        <v>101350.31</v>
      </c>
      <c r="G3" s="8">
        <v>422.64</v>
      </c>
      <c r="H3" s="8">
        <v>11062.98</v>
      </c>
      <c r="I3" s="8">
        <v>327206</v>
      </c>
      <c r="J3" s="8">
        <v>447.9</v>
      </c>
      <c r="K3" s="8">
        <v>459.34</v>
      </c>
      <c r="L3" s="8">
        <v>85833.81</v>
      </c>
      <c r="M3" s="8">
        <v>464.35</v>
      </c>
      <c r="N3" s="8">
        <v>479.85</v>
      </c>
      <c r="O3" s="8">
        <v>442.49</v>
      </c>
      <c r="P3" s="8">
        <v>425.71</v>
      </c>
      <c r="Q3" s="8">
        <v>393</v>
      </c>
      <c r="R3" s="8">
        <v>417.68</v>
      </c>
      <c r="S3" s="8">
        <v>465.03</v>
      </c>
      <c r="T3" s="8">
        <v>427.38</v>
      </c>
      <c r="U3" s="8">
        <v>452.93</v>
      </c>
      <c r="V3" s="8">
        <v>439.62</v>
      </c>
      <c r="W3" s="8">
        <v>401.54</v>
      </c>
      <c r="X3" s="8">
        <v>512.82000000000005</v>
      </c>
      <c r="Y3" s="8">
        <v>476.4</v>
      </c>
      <c r="Z3" s="8">
        <v>465.53</v>
      </c>
      <c r="AA3" s="8">
        <v>474.3</v>
      </c>
      <c r="AB3" s="8">
        <v>401.49</v>
      </c>
      <c r="AC3" s="8">
        <v>266.27</v>
      </c>
      <c r="AD3" s="8">
        <v>408.56</v>
      </c>
      <c r="AE3" s="8">
        <v>377.98</v>
      </c>
      <c r="AF3" s="8">
        <v>349.42</v>
      </c>
      <c r="AG3" s="8">
        <v>447.48</v>
      </c>
      <c r="AH3" s="8">
        <v>458.4</v>
      </c>
      <c r="AI3" s="8">
        <v>449</v>
      </c>
      <c r="AJ3" s="8">
        <v>471.71</v>
      </c>
      <c r="AK3" s="8">
        <v>445.62</v>
      </c>
      <c r="AL3" s="8">
        <v>470.03</v>
      </c>
      <c r="AM3" s="8">
        <v>460.59</v>
      </c>
      <c r="AN3" s="8">
        <v>479.35</v>
      </c>
      <c r="AO3" s="8">
        <v>464.82</v>
      </c>
      <c r="AP3" s="8">
        <v>465.36</v>
      </c>
      <c r="AQ3" s="8">
        <v>482.32</v>
      </c>
      <c r="AR3" s="8">
        <v>485.33</v>
      </c>
      <c r="AS3" s="8">
        <v>462.96</v>
      </c>
      <c r="AT3" s="8">
        <v>474.98</v>
      </c>
      <c r="AU3" s="8">
        <v>466.62</v>
      </c>
      <c r="AV3" s="8">
        <v>458.34</v>
      </c>
      <c r="AW3" s="8">
        <v>465.76</v>
      </c>
      <c r="AX3" s="8">
        <v>412.42</v>
      </c>
      <c r="AY3" s="8">
        <v>406.88</v>
      </c>
      <c r="AZ3" s="8">
        <v>490.37</v>
      </c>
      <c r="BA3" s="8">
        <v>437.04</v>
      </c>
    </row>
    <row r="4" spans="1:53" ht="15" x14ac:dyDescent="0.15">
      <c r="A4" s="37"/>
      <c r="B4" s="7">
        <v>610</v>
      </c>
      <c r="C4" s="8">
        <v>444.58</v>
      </c>
      <c r="D4" s="8">
        <v>475.4</v>
      </c>
      <c r="E4" s="8">
        <v>295.54000000000002</v>
      </c>
      <c r="F4" s="8">
        <v>94156.15</v>
      </c>
      <c r="G4" s="8">
        <v>491.98</v>
      </c>
      <c r="H4" s="8">
        <v>10260.200000000001</v>
      </c>
      <c r="I4" s="8">
        <v>303035.5</v>
      </c>
      <c r="J4" s="8">
        <v>396.84</v>
      </c>
      <c r="K4" s="8">
        <v>427.21</v>
      </c>
      <c r="L4" s="8">
        <v>80769.39</v>
      </c>
      <c r="M4" s="8">
        <v>445.23</v>
      </c>
      <c r="N4" s="8">
        <v>462.98</v>
      </c>
      <c r="O4" s="8">
        <v>430.56</v>
      </c>
      <c r="P4" s="8">
        <v>403.79</v>
      </c>
      <c r="Q4" s="8">
        <v>374.3</v>
      </c>
      <c r="R4" s="8">
        <v>398.67</v>
      </c>
      <c r="S4" s="8">
        <v>434.01</v>
      </c>
      <c r="T4" s="8">
        <v>418.34</v>
      </c>
      <c r="U4" s="8">
        <v>423.28</v>
      </c>
      <c r="V4" s="8">
        <v>428.13</v>
      </c>
      <c r="W4" s="8">
        <v>388.23</v>
      </c>
      <c r="X4" s="8">
        <v>505.58</v>
      </c>
      <c r="Y4" s="8">
        <v>470.94</v>
      </c>
      <c r="Z4" s="8">
        <v>458.21</v>
      </c>
      <c r="AA4" s="8">
        <v>461.78</v>
      </c>
      <c r="AB4" s="8">
        <v>390.54</v>
      </c>
      <c r="AC4" s="8">
        <v>252.31</v>
      </c>
      <c r="AD4" s="8">
        <v>400.34</v>
      </c>
      <c r="AE4" s="8">
        <v>364.8</v>
      </c>
      <c r="AF4" s="8">
        <v>332.97</v>
      </c>
      <c r="AG4" s="8">
        <v>443.28</v>
      </c>
      <c r="AH4" s="8">
        <v>446.24</v>
      </c>
      <c r="AI4" s="8">
        <v>442.09</v>
      </c>
      <c r="AJ4" s="8">
        <v>457.36</v>
      </c>
      <c r="AK4" s="8">
        <v>439.99</v>
      </c>
      <c r="AL4" s="8">
        <v>458.56</v>
      </c>
      <c r="AM4" s="8">
        <v>444.52</v>
      </c>
      <c r="AN4" s="8">
        <v>461.25</v>
      </c>
      <c r="AO4" s="8">
        <v>452.96</v>
      </c>
      <c r="AP4" s="8">
        <v>457.1</v>
      </c>
      <c r="AQ4" s="8">
        <v>466.68</v>
      </c>
      <c r="AR4" s="8">
        <v>472.79</v>
      </c>
      <c r="AS4" s="8">
        <v>453.28</v>
      </c>
      <c r="AT4" s="8">
        <v>465.8</v>
      </c>
      <c r="AU4" s="8">
        <v>449.91</v>
      </c>
      <c r="AV4" s="8">
        <v>444.32</v>
      </c>
      <c r="AW4" s="8">
        <v>451.43</v>
      </c>
      <c r="AX4" s="8">
        <v>404.09</v>
      </c>
      <c r="AY4" s="8">
        <v>403.45</v>
      </c>
      <c r="AZ4" s="8">
        <v>473.66</v>
      </c>
      <c r="BA4" s="8">
        <v>426.04</v>
      </c>
    </row>
    <row r="5" spans="1:53" ht="15" x14ac:dyDescent="0.15">
      <c r="A5" s="37"/>
      <c r="B5" s="7">
        <v>610</v>
      </c>
      <c r="C5" s="8">
        <v>429.37</v>
      </c>
      <c r="D5" s="8">
        <v>469.13</v>
      </c>
      <c r="E5" s="8">
        <v>314.25</v>
      </c>
      <c r="F5" s="8">
        <v>89187.16</v>
      </c>
      <c r="G5" s="8">
        <v>470.22</v>
      </c>
      <c r="H5" s="8">
        <v>9778.57</v>
      </c>
      <c r="I5" s="8">
        <v>290713.46999999997</v>
      </c>
      <c r="J5" s="8">
        <v>358.24</v>
      </c>
      <c r="K5" s="8">
        <v>407.27</v>
      </c>
      <c r="L5" s="8">
        <v>77290.87</v>
      </c>
      <c r="M5" s="8">
        <v>424.73</v>
      </c>
      <c r="N5" s="8">
        <v>427.75</v>
      </c>
      <c r="O5" s="8">
        <v>409.44</v>
      </c>
      <c r="P5" s="8">
        <v>345.95</v>
      </c>
      <c r="Q5" s="8">
        <v>357.35</v>
      </c>
      <c r="R5" s="8">
        <v>373.23</v>
      </c>
      <c r="S5" s="8">
        <v>411.15</v>
      </c>
      <c r="T5" s="8">
        <v>427.44</v>
      </c>
      <c r="U5" s="8">
        <v>400.88</v>
      </c>
      <c r="V5" s="8">
        <v>406.17</v>
      </c>
      <c r="W5" s="8">
        <v>369.94</v>
      </c>
      <c r="X5" s="8">
        <v>477.72</v>
      </c>
      <c r="Y5" s="8">
        <v>445.12</v>
      </c>
      <c r="Z5" s="8">
        <v>431.6</v>
      </c>
      <c r="AA5" s="8">
        <v>434.67</v>
      </c>
      <c r="AB5" s="8">
        <v>346.78</v>
      </c>
      <c r="AC5" s="8">
        <v>222.18</v>
      </c>
      <c r="AD5" s="8">
        <v>382.13</v>
      </c>
      <c r="AE5" s="8">
        <v>347.71</v>
      </c>
      <c r="AF5" s="8">
        <v>313.87</v>
      </c>
      <c r="AG5" s="8">
        <v>411.04</v>
      </c>
      <c r="AH5" s="8">
        <v>424.7</v>
      </c>
      <c r="AI5" s="8">
        <v>425.05</v>
      </c>
      <c r="AJ5" s="8">
        <v>435.73</v>
      </c>
      <c r="AK5" s="8">
        <v>419.6</v>
      </c>
      <c r="AL5" s="8">
        <v>441.61</v>
      </c>
      <c r="AM5" s="8">
        <v>430.19</v>
      </c>
      <c r="AN5" s="8">
        <v>438.51</v>
      </c>
      <c r="AO5" s="8">
        <v>431.94</v>
      </c>
      <c r="AP5" s="8">
        <v>435.13</v>
      </c>
      <c r="AQ5" s="8">
        <v>450.8</v>
      </c>
      <c r="AR5" s="8">
        <v>452.08</v>
      </c>
      <c r="AS5" s="8">
        <v>435.83</v>
      </c>
      <c r="AT5" s="8">
        <v>443.89</v>
      </c>
      <c r="AU5" s="8">
        <v>437.47</v>
      </c>
      <c r="AV5" s="8">
        <v>435.73</v>
      </c>
      <c r="AW5" s="8">
        <v>434.13</v>
      </c>
      <c r="AX5" s="8">
        <v>376.05</v>
      </c>
      <c r="AY5" s="8">
        <v>380.84</v>
      </c>
      <c r="AZ5" s="8">
        <v>455.3</v>
      </c>
      <c r="BA5" s="8">
        <v>414.7</v>
      </c>
    </row>
    <row r="6" spans="1:53" ht="15" x14ac:dyDescent="0.15">
      <c r="A6" s="37"/>
      <c r="B6" s="7">
        <v>610</v>
      </c>
      <c r="C6" s="8">
        <v>466.81</v>
      </c>
      <c r="D6" s="8">
        <v>503.71</v>
      </c>
      <c r="E6" s="8">
        <v>306.32</v>
      </c>
      <c r="F6" s="8">
        <v>99605.38</v>
      </c>
      <c r="G6" s="8">
        <v>414.08</v>
      </c>
      <c r="H6" s="8">
        <v>10770.14</v>
      </c>
      <c r="I6" s="8">
        <v>315039.59000000003</v>
      </c>
      <c r="J6" s="8">
        <v>411.49</v>
      </c>
      <c r="K6" s="8">
        <v>452.98</v>
      </c>
      <c r="L6" s="8">
        <v>84207.97</v>
      </c>
      <c r="M6" s="8">
        <v>472.01</v>
      </c>
      <c r="N6" s="8">
        <v>485.03</v>
      </c>
      <c r="O6" s="8">
        <v>450.44</v>
      </c>
      <c r="P6" s="8">
        <v>415.71</v>
      </c>
      <c r="Q6" s="8">
        <v>397.04</v>
      </c>
      <c r="R6" s="8">
        <v>420.71</v>
      </c>
      <c r="S6" s="8">
        <v>457.87</v>
      </c>
      <c r="T6" s="8">
        <v>444.64</v>
      </c>
      <c r="U6" s="8">
        <v>448.75</v>
      </c>
      <c r="V6" s="8">
        <v>449.95</v>
      </c>
      <c r="W6" s="8">
        <v>407.05</v>
      </c>
      <c r="X6" s="8">
        <v>531.47</v>
      </c>
      <c r="Y6" s="8">
        <v>495.46</v>
      </c>
      <c r="Z6" s="8">
        <v>479.46</v>
      </c>
      <c r="AA6" s="8">
        <v>486.37</v>
      </c>
      <c r="AB6" s="8">
        <v>407.08</v>
      </c>
      <c r="AC6" s="8">
        <v>252.98</v>
      </c>
      <c r="AD6" s="8">
        <v>423.37</v>
      </c>
      <c r="AE6" s="8">
        <v>384.44</v>
      </c>
      <c r="AF6" s="8">
        <v>355.95</v>
      </c>
      <c r="AG6" s="8">
        <v>466.37</v>
      </c>
      <c r="AH6" s="8">
        <v>470.1</v>
      </c>
      <c r="AI6" s="8">
        <v>465.04</v>
      </c>
      <c r="AJ6" s="8">
        <v>483.24</v>
      </c>
      <c r="AK6" s="8">
        <v>467.18</v>
      </c>
      <c r="AL6" s="8">
        <v>491</v>
      </c>
      <c r="AM6" s="8">
        <v>471.68</v>
      </c>
      <c r="AN6" s="8">
        <v>493.1</v>
      </c>
      <c r="AO6" s="8">
        <v>483.19</v>
      </c>
      <c r="AP6" s="8">
        <v>483.68</v>
      </c>
      <c r="AQ6" s="8">
        <v>498.31</v>
      </c>
      <c r="AR6" s="8">
        <v>505.17</v>
      </c>
      <c r="AS6" s="8">
        <v>483.72</v>
      </c>
      <c r="AT6" s="8">
        <v>486.4</v>
      </c>
      <c r="AU6" s="8">
        <v>485.68</v>
      </c>
      <c r="AV6" s="8">
        <v>483.02</v>
      </c>
      <c r="AW6" s="8">
        <v>483.57</v>
      </c>
      <c r="AX6" s="8">
        <v>426.88</v>
      </c>
      <c r="AY6" s="8">
        <v>417.98</v>
      </c>
      <c r="AZ6" s="8">
        <v>503.69</v>
      </c>
      <c r="BA6" s="8">
        <v>459.1</v>
      </c>
    </row>
    <row r="7" spans="1:53" ht="15" x14ac:dyDescent="0.15">
      <c r="A7" s="37"/>
      <c r="B7" s="7">
        <v>610</v>
      </c>
      <c r="C7" s="8">
        <v>439.47</v>
      </c>
      <c r="D7" s="8">
        <v>478.61</v>
      </c>
      <c r="E7" s="8">
        <v>329.82</v>
      </c>
      <c r="F7" s="8">
        <v>93949.61</v>
      </c>
      <c r="G7" s="8">
        <v>480.57</v>
      </c>
      <c r="H7" s="8">
        <v>10082.6</v>
      </c>
      <c r="I7" s="8">
        <v>300577.90999999997</v>
      </c>
      <c r="J7" s="8">
        <v>397.03</v>
      </c>
      <c r="K7" s="8">
        <v>429.87</v>
      </c>
      <c r="L7" s="8">
        <v>82460.600000000006</v>
      </c>
      <c r="M7" s="8">
        <v>445.71</v>
      </c>
      <c r="N7" s="8">
        <v>472.72</v>
      </c>
      <c r="O7" s="8">
        <v>428.61</v>
      </c>
      <c r="P7" s="8">
        <v>371.7</v>
      </c>
      <c r="Q7" s="8">
        <v>378.54</v>
      </c>
      <c r="R7" s="8">
        <v>400.76</v>
      </c>
      <c r="S7" s="8">
        <v>437.24</v>
      </c>
      <c r="T7" s="8">
        <v>462.47</v>
      </c>
      <c r="U7" s="8">
        <v>427.69</v>
      </c>
      <c r="V7" s="8">
        <v>435.33</v>
      </c>
      <c r="W7" s="8">
        <v>395.32</v>
      </c>
      <c r="X7" s="8">
        <v>513.30999999999995</v>
      </c>
      <c r="Y7" s="8">
        <v>476.45</v>
      </c>
      <c r="Z7" s="8">
        <v>463.63</v>
      </c>
      <c r="AA7" s="8">
        <v>466.21</v>
      </c>
      <c r="AB7" s="8">
        <v>378.19</v>
      </c>
      <c r="AC7" s="8">
        <v>244.31</v>
      </c>
      <c r="AD7" s="8">
        <v>409.25</v>
      </c>
      <c r="AE7" s="8">
        <v>363.19</v>
      </c>
      <c r="AF7" s="8">
        <v>337.32</v>
      </c>
      <c r="AG7" s="8">
        <v>444.19</v>
      </c>
      <c r="AH7" s="8">
        <v>459.27</v>
      </c>
      <c r="AI7" s="8">
        <v>453.51</v>
      </c>
      <c r="AJ7" s="8">
        <v>468.96</v>
      </c>
      <c r="AK7" s="8">
        <v>447.46</v>
      </c>
      <c r="AL7" s="8">
        <v>477.32</v>
      </c>
      <c r="AM7" s="8">
        <v>455.8</v>
      </c>
      <c r="AN7" s="8">
        <v>472.57</v>
      </c>
      <c r="AO7" s="8">
        <v>476.25</v>
      </c>
      <c r="AP7" s="8">
        <v>462.9</v>
      </c>
      <c r="AQ7" s="8">
        <v>483.39</v>
      </c>
      <c r="AR7" s="8">
        <v>488.78</v>
      </c>
      <c r="AS7" s="8">
        <v>465.09</v>
      </c>
      <c r="AT7" s="8">
        <v>481.89</v>
      </c>
      <c r="AU7" s="8">
        <v>467.49</v>
      </c>
      <c r="AV7" s="8">
        <v>461.1</v>
      </c>
      <c r="AW7" s="8">
        <v>463.54</v>
      </c>
      <c r="AX7" s="8">
        <v>410.95</v>
      </c>
      <c r="AY7" s="8">
        <v>395.14</v>
      </c>
      <c r="AZ7" s="8">
        <v>487.99</v>
      </c>
      <c r="BA7" s="8">
        <v>440.93</v>
      </c>
    </row>
    <row r="8" spans="1:53" ht="15" x14ac:dyDescent="0.15">
      <c r="A8" s="37"/>
      <c r="B8" s="7">
        <v>610</v>
      </c>
      <c r="C8" s="8">
        <v>431.49</v>
      </c>
      <c r="D8" s="8">
        <v>468.12</v>
      </c>
      <c r="E8" s="8">
        <v>283.91000000000003</v>
      </c>
      <c r="F8" s="8">
        <v>91789.45</v>
      </c>
      <c r="G8" s="8">
        <v>461.04</v>
      </c>
      <c r="H8" s="8">
        <v>9826.41</v>
      </c>
      <c r="I8" s="8">
        <v>289262.90999999997</v>
      </c>
      <c r="J8" s="8">
        <v>390.58</v>
      </c>
      <c r="K8" s="8">
        <v>414.49</v>
      </c>
      <c r="L8" s="8">
        <v>79433</v>
      </c>
      <c r="M8" s="8">
        <v>429.28</v>
      </c>
      <c r="N8" s="8">
        <v>456.96</v>
      </c>
      <c r="O8" s="8">
        <v>421.57</v>
      </c>
      <c r="P8" s="8">
        <v>397.71</v>
      </c>
      <c r="Q8" s="8">
        <v>366.89</v>
      </c>
      <c r="R8" s="8">
        <v>389.01</v>
      </c>
      <c r="S8" s="8">
        <v>418.05</v>
      </c>
      <c r="T8" s="8">
        <v>413.2</v>
      </c>
      <c r="U8" s="8">
        <v>425.37</v>
      </c>
      <c r="V8" s="8">
        <v>425.87</v>
      </c>
      <c r="W8" s="8">
        <v>382.41</v>
      </c>
      <c r="X8" s="8">
        <v>497.73</v>
      </c>
      <c r="Y8" s="8">
        <v>462.46</v>
      </c>
      <c r="Z8" s="8">
        <v>446.3</v>
      </c>
      <c r="AA8" s="8">
        <v>453.89</v>
      </c>
      <c r="AB8" s="8">
        <v>388.8</v>
      </c>
      <c r="AC8" s="8">
        <v>248.16</v>
      </c>
      <c r="AD8" s="8">
        <v>397.66</v>
      </c>
      <c r="AE8" s="8">
        <v>363.22</v>
      </c>
      <c r="AF8" s="8">
        <v>338.41</v>
      </c>
      <c r="AG8" s="8">
        <v>439.4</v>
      </c>
      <c r="AH8" s="8">
        <v>438.06</v>
      </c>
      <c r="AI8" s="8">
        <v>438.41</v>
      </c>
      <c r="AJ8" s="8">
        <v>450.75</v>
      </c>
      <c r="AK8" s="8">
        <v>432.68</v>
      </c>
      <c r="AL8" s="8">
        <v>455.21</v>
      </c>
      <c r="AM8" s="8">
        <v>441.61</v>
      </c>
      <c r="AN8" s="8">
        <v>455.95</v>
      </c>
      <c r="AO8" s="8">
        <v>453.9</v>
      </c>
      <c r="AP8" s="8">
        <v>453.45</v>
      </c>
      <c r="AQ8" s="8">
        <v>470.53</v>
      </c>
      <c r="AR8" s="8">
        <v>465.89</v>
      </c>
      <c r="AS8" s="8">
        <v>445.85</v>
      </c>
      <c r="AT8" s="8">
        <v>461.18</v>
      </c>
      <c r="AU8" s="8">
        <v>450.81</v>
      </c>
      <c r="AV8" s="8">
        <v>453.46</v>
      </c>
      <c r="AW8" s="8">
        <v>452.06</v>
      </c>
      <c r="AX8" s="8">
        <v>400.23</v>
      </c>
      <c r="AY8" s="8">
        <v>408.28</v>
      </c>
      <c r="AZ8" s="8">
        <v>470.89</v>
      </c>
      <c r="BA8" s="8">
        <v>427.35</v>
      </c>
    </row>
    <row r="9" spans="1:53" ht="15" x14ac:dyDescent="0.15">
      <c r="A9" s="37"/>
      <c r="B9" s="7">
        <v>610</v>
      </c>
      <c r="C9" s="8">
        <v>452.88</v>
      </c>
      <c r="D9" s="8">
        <v>496.78</v>
      </c>
      <c r="E9" s="8">
        <v>324.16000000000003</v>
      </c>
      <c r="F9" s="8">
        <v>96938.28</v>
      </c>
      <c r="G9" s="8">
        <v>500.32</v>
      </c>
      <c r="H9" s="8">
        <v>10503.7</v>
      </c>
      <c r="I9" s="8">
        <v>308410.63</v>
      </c>
      <c r="J9" s="8">
        <v>409.4</v>
      </c>
      <c r="K9" s="8">
        <v>442.51</v>
      </c>
      <c r="L9" s="8">
        <v>85394.25</v>
      </c>
      <c r="M9" s="8">
        <v>455.33</v>
      </c>
      <c r="N9" s="8">
        <v>463.3</v>
      </c>
      <c r="O9" s="8">
        <v>440.09</v>
      </c>
      <c r="P9" s="8">
        <v>421.06</v>
      </c>
      <c r="Q9" s="8">
        <v>382.84</v>
      </c>
      <c r="R9" s="8">
        <v>409.52</v>
      </c>
      <c r="S9" s="8">
        <v>438.63</v>
      </c>
      <c r="T9" s="8">
        <v>420.61</v>
      </c>
      <c r="U9" s="8">
        <v>443.99</v>
      </c>
      <c r="V9" s="8">
        <v>443.8</v>
      </c>
      <c r="W9" s="8">
        <v>406.35</v>
      </c>
      <c r="X9" s="8">
        <v>524.39</v>
      </c>
      <c r="Y9" s="8">
        <v>491.16</v>
      </c>
      <c r="Z9" s="8">
        <v>474.82</v>
      </c>
      <c r="AA9" s="8">
        <v>479.05</v>
      </c>
      <c r="AB9" s="8">
        <v>403.26</v>
      </c>
      <c r="AC9" s="8">
        <v>255.15</v>
      </c>
      <c r="AD9" s="8">
        <v>419.19</v>
      </c>
      <c r="AE9" s="8">
        <v>377.23</v>
      </c>
      <c r="AF9" s="8">
        <v>348.42</v>
      </c>
      <c r="AG9" s="8">
        <v>463.68</v>
      </c>
      <c r="AH9" s="8">
        <v>467.17</v>
      </c>
      <c r="AI9" s="8">
        <v>463.9</v>
      </c>
      <c r="AJ9" s="8">
        <v>479.32</v>
      </c>
      <c r="AK9" s="8">
        <v>460.29</v>
      </c>
      <c r="AL9" s="8">
        <v>483.23</v>
      </c>
      <c r="AM9" s="8">
        <v>470.39</v>
      </c>
      <c r="AN9" s="8">
        <v>484.29</v>
      </c>
      <c r="AO9" s="8">
        <v>475.61</v>
      </c>
      <c r="AP9" s="8">
        <v>479.46</v>
      </c>
      <c r="AQ9" s="8">
        <v>500.71</v>
      </c>
      <c r="AR9" s="8">
        <v>500.26</v>
      </c>
      <c r="AS9" s="8">
        <v>476.61</v>
      </c>
      <c r="AT9" s="8">
        <v>488.05</v>
      </c>
      <c r="AU9" s="8">
        <v>481.83</v>
      </c>
      <c r="AV9" s="8">
        <v>472.33</v>
      </c>
      <c r="AW9" s="8">
        <v>478.29</v>
      </c>
      <c r="AX9" s="8">
        <v>419.8</v>
      </c>
      <c r="AY9" s="8">
        <v>410.56</v>
      </c>
      <c r="AZ9" s="8">
        <v>498.7</v>
      </c>
      <c r="BA9" s="8">
        <v>450.56</v>
      </c>
    </row>
    <row r="10" spans="1:53" ht="15" x14ac:dyDescent="0.15">
      <c r="A10" s="37"/>
      <c r="B10" s="7">
        <v>610</v>
      </c>
      <c r="C10" s="8">
        <v>442.36</v>
      </c>
      <c r="D10" s="8">
        <v>480.81</v>
      </c>
      <c r="E10" s="8">
        <v>283.64999999999998</v>
      </c>
      <c r="F10" s="8">
        <v>93803.27</v>
      </c>
      <c r="G10" s="8">
        <v>479.66</v>
      </c>
      <c r="H10" s="8">
        <v>10173.719999999999</v>
      </c>
      <c r="I10" s="8">
        <v>299952.34000000003</v>
      </c>
      <c r="J10" s="8">
        <v>397.99</v>
      </c>
      <c r="K10" s="8">
        <v>435.26</v>
      </c>
      <c r="L10" s="8">
        <v>82297.64</v>
      </c>
      <c r="M10" s="8">
        <v>456.42</v>
      </c>
      <c r="N10" s="8">
        <v>459.13</v>
      </c>
      <c r="O10" s="8">
        <v>434.68</v>
      </c>
      <c r="P10" s="8">
        <v>416.01</v>
      </c>
      <c r="Q10" s="8">
        <v>382.49</v>
      </c>
      <c r="R10" s="8">
        <v>403.17</v>
      </c>
      <c r="S10" s="8">
        <v>437.95</v>
      </c>
      <c r="T10" s="8">
        <v>432.32</v>
      </c>
      <c r="U10" s="8">
        <v>430.05</v>
      </c>
      <c r="V10" s="8">
        <v>439.44</v>
      </c>
      <c r="W10" s="8">
        <v>402.83</v>
      </c>
      <c r="X10" s="8">
        <v>517.63</v>
      </c>
      <c r="Y10" s="8">
        <v>488.29</v>
      </c>
      <c r="Z10" s="8">
        <v>469.16</v>
      </c>
      <c r="AA10" s="8">
        <v>476.29</v>
      </c>
      <c r="AB10" s="8">
        <v>398.21</v>
      </c>
      <c r="AC10" s="8">
        <v>264.05</v>
      </c>
      <c r="AD10" s="8">
        <v>416.4</v>
      </c>
      <c r="AE10" s="8">
        <v>382.58</v>
      </c>
      <c r="AF10" s="8">
        <v>347.91</v>
      </c>
      <c r="AG10" s="8">
        <v>452.03</v>
      </c>
      <c r="AH10" s="8">
        <v>458.53</v>
      </c>
      <c r="AI10" s="8">
        <v>457.18</v>
      </c>
      <c r="AJ10" s="8">
        <v>467.02</v>
      </c>
      <c r="AK10" s="8">
        <v>449.36</v>
      </c>
      <c r="AL10" s="8">
        <v>479.39</v>
      </c>
      <c r="AM10" s="8">
        <v>462.78</v>
      </c>
      <c r="AN10" s="8">
        <v>476.81</v>
      </c>
      <c r="AO10" s="8">
        <v>475.94</v>
      </c>
      <c r="AP10" s="8">
        <v>475.8</v>
      </c>
      <c r="AQ10" s="8">
        <v>489.89</v>
      </c>
      <c r="AR10" s="8">
        <v>491.74</v>
      </c>
      <c r="AS10" s="8">
        <v>468.29</v>
      </c>
      <c r="AT10" s="8">
        <v>487</v>
      </c>
      <c r="AU10" s="8">
        <v>471.18</v>
      </c>
      <c r="AV10" s="8">
        <v>471.72</v>
      </c>
      <c r="AW10" s="8">
        <v>471.73</v>
      </c>
      <c r="AX10" s="8">
        <v>416.96</v>
      </c>
      <c r="AY10" s="8">
        <v>419.91</v>
      </c>
      <c r="AZ10" s="8">
        <v>491.65</v>
      </c>
      <c r="BA10" s="8">
        <v>451.81</v>
      </c>
    </row>
    <row r="11" spans="1:53" ht="15" x14ac:dyDescent="0.15">
      <c r="A11" s="37"/>
      <c r="B11" s="7">
        <v>610</v>
      </c>
      <c r="C11" s="8">
        <v>484.3</v>
      </c>
      <c r="D11" s="8">
        <v>535.87</v>
      </c>
      <c r="E11" s="8">
        <v>332.27</v>
      </c>
      <c r="F11" s="8">
        <v>100616.67</v>
      </c>
      <c r="G11" s="8">
        <v>525.47</v>
      </c>
      <c r="H11" s="8">
        <v>10965.53</v>
      </c>
      <c r="I11" s="8">
        <v>326394.84000000003</v>
      </c>
      <c r="J11" s="8">
        <v>407.95</v>
      </c>
      <c r="K11" s="8">
        <v>468.21</v>
      </c>
      <c r="L11" s="8">
        <v>89003.53</v>
      </c>
      <c r="M11" s="8">
        <v>477.92</v>
      </c>
      <c r="N11" s="8">
        <v>494.99</v>
      </c>
      <c r="O11" s="8">
        <v>466.31</v>
      </c>
      <c r="P11" s="8">
        <v>445.45</v>
      </c>
      <c r="Q11" s="8">
        <v>408.21</v>
      </c>
      <c r="R11" s="8">
        <v>427.06</v>
      </c>
      <c r="S11" s="8">
        <v>465.38</v>
      </c>
      <c r="T11" s="8">
        <v>447.43</v>
      </c>
      <c r="U11" s="8">
        <v>456.86</v>
      </c>
      <c r="V11" s="8">
        <v>463.57</v>
      </c>
      <c r="W11" s="8">
        <v>413.06</v>
      </c>
      <c r="X11" s="8">
        <v>546.48</v>
      </c>
      <c r="Y11" s="8">
        <v>511.62</v>
      </c>
      <c r="Z11" s="8">
        <v>493.9</v>
      </c>
      <c r="AA11" s="8">
        <v>498.41</v>
      </c>
      <c r="AB11" s="8">
        <v>426.11</v>
      </c>
      <c r="AC11" s="8">
        <v>267.58999999999997</v>
      </c>
      <c r="AD11" s="8">
        <v>429.38</v>
      </c>
      <c r="AE11" s="8">
        <v>396.63</v>
      </c>
      <c r="AF11" s="8">
        <v>361.48</v>
      </c>
      <c r="AG11" s="8">
        <v>476.32</v>
      </c>
      <c r="AH11" s="8">
        <v>478.05</v>
      </c>
      <c r="AI11" s="8">
        <v>479.79</v>
      </c>
      <c r="AJ11" s="8">
        <v>491.96</v>
      </c>
      <c r="AK11" s="8">
        <v>476.67</v>
      </c>
      <c r="AL11" s="8">
        <v>502.97</v>
      </c>
      <c r="AM11" s="8">
        <v>484.19</v>
      </c>
      <c r="AN11" s="8">
        <v>502.35</v>
      </c>
      <c r="AO11" s="8">
        <v>499.2</v>
      </c>
      <c r="AP11" s="8">
        <v>499.01</v>
      </c>
      <c r="AQ11" s="8">
        <v>513.66999999999996</v>
      </c>
      <c r="AR11" s="8">
        <v>516.51</v>
      </c>
      <c r="AS11" s="8">
        <v>489.77</v>
      </c>
      <c r="AT11" s="8">
        <v>505.67</v>
      </c>
      <c r="AU11" s="8">
        <v>491.77</v>
      </c>
      <c r="AV11" s="8">
        <v>492.51</v>
      </c>
      <c r="AW11" s="8">
        <v>490.48</v>
      </c>
      <c r="AX11" s="8">
        <v>440.98</v>
      </c>
      <c r="AY11" s="8">
        <v>434.89</v>
      </c>
      <c r="AZ11" s="8">
        <v>516.05999999999995</v>
      </c>
      <c r="BA11" s="8">
        <v>472.74</v>
      </c>
    </row>
    <row r="12" spans="1:53" ht="15" x14ac:dyDescent="0.15">
      <c r="A12" s="37"/>
      <c r="B12" s="7">
        <v>610</v>
      </c>
      <c r="C12" s="8">
        <v>456.39</v>
      </c>
      <c r="D12" s="8">
        <v>475.91</v>
      </c>
      <c r="E12" s="8">
        <v>325.08</v>
      </c>
      <c r="F12" s="8">
        <v>93882.06</v>
      </c>
      <c r="G12" s="8">
        <v>466.88</v>
      </c>
      <c r="H12" s="8">
        <v>10026.89</v>
      </c>
      <c r="I12" s="8">
        <v>304876.19</v>
      </c>
      <c r="J12" s="8">
        <v>388.76</v>
      </c>
      <c r="K12" s="8">
        <v>419.09</v>
      </c>
      <c r="L12" s="8">
        <v>82018.8</v>
      </c>
      <c r="M12" s="8">
        <v>440.95</v>
      </c>
      <c r="N12" s="8">
        <v>456.55</v>
      </c>
      <c r="O12" s="8">
        <v>430.91</v>
      </c>
      <c r="P12" s="8">
        <v>416.43</v>
      </c>
      <c r="Q12" s="8">
        <v>373.6</v>
      </c>
      <c r="R12" s="8">
        <v>399.18</v>
      </c>
      <c r="S12" s="8">
        <v>432.67</v>
      </c>
      <c r="T12" s="8">
        <v>386.33</v>
      </c>
      <c r="U12" s="8">
        <v>428.87</v>
      </c>
      <c r="V12" s="8">
        <v>439.36</v>
      </c>
      <c r="W12" s="8">
        <v>385.79</v>
      </c>
      <c r="X12" s="8">
        <v>511.88</v>
      </c>
      <c r="Y12" s="8">
        <v>472.26</v>
      </c>
      <c r="Z12" s="8">
        <v>458.49</v>
      </c>
      <c r="AA12" s="8">
        <v>461.09</v>
      </c>
      <c r="AB12" s="8">
        <v>399.43</v>
      </c>
      <c r="AC12" s="8">
        <v>260.3</v>
      </c>
      <c r="AD12" s="8">
        <v>404.4</v>
      </c>
      <c r="AE12" s="8">
        <v>368.56</v>
      </c>
      <c r="AF12" s="8">
        <v>354.45</v>
      </c>
      <c r="AG12" s="8">
        <v>439.17</v>
      </c>
      <c r="AH12" s="8">
        <v>447.87</v>
      </c>
      <c r="AI12" s="8">
        <v>438.59</v>
      </c>
      <c r="AJ12" s="8">
        <v>457.73</v>
      </c>
      <c r="AK12" s="8">
        <v>436.94</v>
      </c>
      <c r="AL12" s="8">
        <v>466.82</v>
      </c>
      <c r="AM12" s="8">
        <v>448.57</v>
      </c>
      <c r="AN12" s="8">
        <v>464.97</v>
      </c>
      <c r="AO12" s="8">
        <v>462.23</v>
      </c>
      <c r="AP12" s="8">
        <v>455.68</v>
      </c>
      <c r="AQ12" s="8">
        <v>479.11</v>
      </c>
      <c r="AR12" s="8">
        <v>471.02</v>
      </c>
      <c r="AS12" s="8">
        <v>452.91</v>
      </c>
      <c r="AT12" s="8">
        <v>467.94</v>
      </c>
      <c r="AU12" s="8">
        <v>456.91</v>
      </c>
      <c r="AV12" s="8">
        <v>461.61</v>
      </c>
      <c r="AW12" s="8">
        <v>454.23</v>
      </c>
      <c r="AX12" s="8">
        <v>409.86</v>
      </c>
      <c r="AY12" s="8">
        <v>418.96</v>
      </c>
      <c r="AZ12" s="8">
        <v>474.54</v>
      </c>
      <c r="BA12" s="8">
        <v>434.55</v>
      </c>
    </row>
    <row r="13" spans="1:53" ht="15" x14ac:dyDescent="0.15">
      <c r="A13" s="37" t="s">
        <v>164</v>
      </c>
      <c r="B13" s="7">
        <v>610</v>
      </c>
      <c r="C13" s="8">
        <v>473.08</v>
      </c>
      <c r="D13" s="8">
        <v>501.07</v>
      </c>
      <c r="E13" s="8">
        <v>284.47000000000003</v>
      </c>
      <c r="F13" s="8">
        <v>100250.32</v>
      </c>
      <c r="G13" s="8">
        <v>499.24</v>
      </c>
      <c r="H13" s="8">
        <v>10720.53</v>
      </c>
      <c r="I13" s="8">
        <v>318678.28000000003</v>
      </c>
      <c r="J13" s="8">
        <v>406.42</v>
      </c>
      <c r="K13" s="8">
        <v>452.85</v>
      </c>
      <c r="L13" s="8">
        <v>86962.21</v>
      </c>
      <c r="M13" s="8">
        <v>468.67</v>
      </c>
      <c r="N13" s="8">
        <v>470.79</v>
      </c>
      <c r="O13" s="8">
        <v>455.3</v>
      </c>
      <c r="P13" s="8">
        <v>412.16</v>
      </c>
      <c r="Q13" s="8">
        <v>400.48</v>
      </c>
      <c r="R13" s="8">
        <v>427.91</v>
      </c>
      <c r="S13" s="8">
        <v>463.95</v>
      </c>
      <c r="T13" s="8">
        <v>471.64</v>
      </c>
      <c r="U13" s="8">
        <v>442.01</v>
      </c>
      <c r="V13" s="8">
        <v>459.4</v>
      </c>
      <c r="W13" s="8">
        <v>411.57</v>
      </c>
      <c r="X13" s="8">
        <v>531.70000000000005</v>
      </c>
      <c r="Y13" s="8">
        <v>500.16</v>
      </c>
      <c r="Z13" s="8">
        <v>487.4</v>
      </c>
      <c r="AA13" s="8">
        <v>488.6</v>
      </c>
      <c r="AB13" s="8">
        <v>401.55</v>
      </c>
      <c r="AC13" s="8">
        <v>258.39</v>
      </c>
      <c r="AD13" s="8">
        <v>427.59</v>
      </c>
      <c r="AE13" s="8">
        <v>389.3</v>
      </c>
      <c r="AF13" s="8">
        <v>353.39</v>
      </c>
      <c r="AG13" s="8">
        <v>466.34</v>
      </c>
      <c r="AH13" s="8">
        <v>473.2</v>
      </c>
      <c r="AI13" s="8">
        <v>469.1</v>
      </c>
      <c r="AJ13" s="8">
        <v>486.44</v>
      </c>
      <c r="AK13" s="8">
        <v>465.62</v>
      </c>
      <c r="AL13" s="8">
        <v>493.22</v>
      </c>
      <c r="AM13" s="8">
        <v>472.91</v>
      </c>
      <c r="AN13" s="8">
        <v>494.76</v>
      </c>
      <c r="AO13" s="8">
        <v>485.15</v>
      </c>
      <c r="AP13" s="8">
        <v>491.91</v>
      </c>
      <c r="AQ13" s="8">
        <v>502.3</v>
      </c>
      <c r="AR13" s="8">
        <v>499.45</v>
      </c>
      <c r="AS13" s="8">
        <v>476.68</v>
      </c>
      <c r="AT13" s="8">
        <v>498.03</v>
      </c>
      <c r="AU13" s="8">
        <v>484.18</v>
      </c>
      <c r="AV13" s="8">
        <v>484.23</v>
      </c>
      <c r="AW13" s="8">
        <v>484.54</v>
      </c>
      <c r="AX13" s="8">
        <v>426.89</v>
      </c>
      <c r="AY13" s="8">
        <v>411.01</v>
      </c>
      <c r="AZ13" s="8">
        <v>509.78</v>
      </c>
      <c r="BA13" s="8">
        <v>460.26</v>
      </c>
    </row>
    <row r="14" spans="1:53" ht="15" x14ac:dyDescent="0.15">
      <c r="A14" s="37"/>
      <c r="B14" s="7">
        <v>610</v>
      </c>
      <c r="C14" s="8">
        <v>503.3</v>
      </c>
      <c r="D14" s="8">
        <v>565.13</v>
      </c>
      <c r="E14" s="8">
        <v>290.04000000000002</v>
      </c>
      <c r="F14" s="8">
        <v>106587.18</v>
      </c>
      <c r="G14" s="8">
        <v>446.73</v>
      </c>
      <c r="H14" s="8">
        <v>11367.55</v>
      </c>
      <c r="I14" s="8">
        <v>341039.22</v>
      </c>
      <c r="J14" s="8">
        <v>441.43</v>
      </c>
      <c r="K14" s="8">
        <v>482.45</v>
      </c>
      <c r="L14" s="8">
        <v>91133.7</v>
      </c>
      <c r="M14" s="8">
        <v>501.34</v>
      </c>
      <c r="N14" s="8">
        <v>515.24</v>
      </c>
      <c r="O14" s="8">
        <v>481.36</v>
      </c>
      <c r="P14" s="8">
        <v>418.75</v>
      </c>
      <c r="Q14" s="8">
        <v>424.03</v>
      </c>
      <c r="R14" s="8">
        <v>453.31</v>
      </c>
      <c r="S14" s="8">
        <v>482.12</v>
      </c>
      <c r="T14" s="8">
        <v>510.38</v>
      </c>
      <c r="U14" s="8">
        <v>478.82</v>
      </c>
      <c r="V14" s="8">
        <v>491.65</v>
      </c>
      <c r="W14" s="8">
        <v>431.45</v>
      </c>
      <c r="X14" s="8">
        <v>560.05999999999995</v>
      </c>
      <c r="Y14" s="8">
        <v>525.64</v>
      </c>
      <c r="Z14" s="8">
        <v>513.5</v>
      </c>
      <c r="AA14" s="8">
        <v>513.03</v>
      </c>
      <c r="AB14" s="8">
        <v>422.88</v>
      </c>
      <c r="AC14" s="8">
        <v>267</v>
      </c>
      <c r="AD14" s="8">
        <v>456.28</v>
      </c>
      <c r="AE14" s="8">
        <v>412.99</v>
      </c>
      <c r="AF14" s="8">
        <v>374.6</v>
      </c>
      <c r="AG14" s="8">
        <v>489.41</v>
      </c>
      <c r="AH14" s="8">
        <v>493.17</v>
      </c>
      <c r="AI14" s="8">
        <v>494.85</v>
      </c>
      <c r="AJ14" s="8">
        <v>506.41</v>
      </c>
      <c r="AK14" s="8">
        <v>488.29</v>
      </c>
      <c r="AL14" s="8">
        <v>518.70000000000005</v>
      </c>
      <c r="AM14" s="8">
        <v>503.04</v>
      </c>
      <c r="AN14" s="8">
        <v>524.05999999999995</v>
      </c>
      <c r="AO14" s="8">
        <v>504.64</v>
      </c>
      <c r="AP14" s="8">
        <v>518.72</v>
      </c>
      <c r="AQ14" s="8">
        <v>526.02</v>
      </c>
      <c r="AR14" s="8">
        <v>530.16</v>
      </c>
      <c r="AS14" s="8">
        <v>505.07</v>
      </c>
      <c r="AT14" s="8">
        <v>520.07000000000005</v>
      </c>
      <c r="AU14" s="8">
        <v>507.99</v>
      </c>
      <c r="AV14" s="8">
        <v>510.52</v>
      </c>
      <c r="AW14" s="8">
        <v>509.03</v>
      </c>
      <c r="AX14" s="8">
        <v>449.58</v>
      </c>
      <c r="AY14" s="8">
        <v>435.93</v>
      </c>
      <c r="AZ14" s="8">
        <v>531.11</v>
      </c>
      <c r="BA14" s="8">
        <v>488.08</v>
      </c>
    </row>
    <row r="15" spans="1:53" ht="15" x14ac:dyDescent="0.15">
      <c r="A15" s="37"/>
      <c r="B15" s="7">
        <v>610</v>
      </c>
      <c r="C15" s="8">
        <v>502.56</v>
      </c>
      <c r="D15" s="8">
        <v>533.70000000000005</v>
      </c>
      <c r="E15" s="8">
        <v>352.62</v>
      </c>
      <c r="F15" s="8">
        <v>105556.59</v>
      </c>
      <c r="G15" s="8">
        <v>440.47</v>
      </c>
      <c r="H15" s="8">
        <v>11268.71</v>
      </c>
      <c r="I15" s="8">
        <v>340479.22</v>
      </c>
      <c r="J15" s="8">
        <v>439.24</v>
      </c>
      <c r="K15" s="8">
        <v>474.38</v>
      </c>
      <c r="L15" s="8">
        <v>91401.48</v>
      </c>
      <c r="M15" s="8">
        <v>493.66</v>
      </c>
      <c r="N15" s="8">
        <v>477.6</v>
      </c>
      <c r="O15" s="8">
        <v>474.46</v>
      </c>
      <c r="P15" s="8">
        <v>456.55</v>
      </c>
      <c r="Q15" s="8">
        <v>417.12</v>
      </c>
      <c r="R15" s="8">
        <v>444.85</v>
      </c>
      <c r="S15" s="8">
        <v>475.32</v>
      </c>
      <c r="T15" s="8">
        <v>448.27</v>
      </c>
      <c r="U15" s="8">
        <v>475.88</v>
      </c>
      <c r="V15" s="8">
        <v>484.77</v>
      </c>
      <c r="W15" s="8">
        <v>426.55</v>
      </c>
      <c r="X15" s="8">
        <v>559.23</v>
      </c>
      <c r="Y15" s="8">
        <v>525.34</v>
      </c>
      <c r="Z15" s="8">
        <v>505.51</v>
      </c>
      <c r="AA15" s="8">
        <v>502.59</v>
      </c>
      <c r="AB15" s="8">
        <v>438.79</v>
      </c>
      <c r="AC15" s="8">
        <v>289.70999999999998</v>
      </c>
      <c r="AD15" s="8">
        <v>448.21</v>
      </c>
      <c r="AE15" s="8">
        <v>407.09</v>
      </c>
      <c r="AF15" s="8">
        <v>381.81</v>
      </c>
      <c r="AG15" s="8">
        <v>486.24</v>
      </c>
      <c r="AH15" s="8">
        <v>491.46</v>
      </c>
      <c r="AI15" s="8">
        <v>484.66</v>
      </c>
      <c r="AJ15" s="8">
        <v>501.25</v>
      </c>
      <c r="AK15" s="8">
        <v>489.43</v>
      </c>
      <c r="AL15" s="8">
        <v>519.30999999999995</v>
      </c>
      <c r="AM15" s="8">
        <v>495.05</v>
      </c>
      <c r="AN15" s="8">
        <v>514.36</v>
      </c>
      <c r="AO15" s="8">
        <v>509.91</v>
      </c>
      <c r="AP15" s="8">
        <v>507.53</v>
      </c>
      <c r="AQ15" s="8">
        <v>522.46</v>
      </c>
      <c r="AR15" s="8">
        <v>523.44000000000005</v>
      </c>
      <c r="AS15" s="8">
        <v>501.19</v>
      </c>
      <c r="AT15" s="8">
        <v>521.28</v>
      </c>
      <c r="AU15" s="8">
        <v>508.17</v>
      </c>
      <c r="AV15" s="8">
        <v>508.63</v>
      </c>
      <c r="AW15" s="8">
        <v>507.8</v>
      </c>
      <c r="AX15" s="8">
        <v>453.92</v>
      </c>
      <c r="AY15" s="8">
        <v>457.58</v>
      </c>
      <c r="AZ15" s="8">
        <v>524.07000000000005</v>
      </c>
      <c r="BA15" s="8">
        <v>477.3</v>
      </c>
    </row>
    <row r="16" spans="1:53" ht="15" x14ac:dyDescent="0.15">
      <c r="A16" s="37"/>
      <c r="B16" s="7">
        <v>610</v>
      </c>
      <c r="C16" s="8">
        <v>438.77</v>
      </c>
      <c r="D16" s="8">
        <v>486.94</v>
      </c>
      <c r="E16" s="8">
        <v>315.44</v>
      </c>
      <c r="F16" s="8">
        <v>93510.43</v>
      </c>
      <c r="G16" s="8">
        <v>479.43</v>
      </c>
      <c r="H16" s="8">
        <v>10346.219999999999</v>
      </c>
      <c r="I16" s="8">
        <v>302237.09000000003</v>
      </c>
      <c r="J16" s="8">
        <v>405.88</v>
      </c>
      <c r="K16" s="8">
        <v>425.76</v>
      </c>
      <c r="L16" s="8">
        <v>78589.8</v>
      </c>
      <c r="M16" s="8">
        <v>429.97</v>
      </c>
      <c r="N16" s="8">
        <v>444.69</v>
      </c>
      <c r="O16" s="8">
        <v>418.84</v>
      </c>
      <c r="P16" s="8">
        <v>395.62</v>
      </c>
      <c r="Q16" s="8">
        <v>365.22</v>
      </c>
      <c r="R16" s="8">
        <v>394.13</v>
      </c>
      <c r="S16" s="8">
        <v>421.36</v>
      </c>
      <c r="T16" s="8">
        <v>375.27</v>
      </c>
      <c r="U16" s="8">
        <v>410.67</v>
      </c>
      <c r="V16" s="8">
        <v>427.07</v>
      </c>
      <c r="W16" s="8">
        <v>372.55</v>
      </c>
      <c r="X16" s="8">
        <v>480.69</v>
      </c>
      <c r="Y16" s="8">
        <v>451.78</v>
      </c>
      <c r="Z16" s="8">
        <v>435.15</v>
      </c>
      <c r="AA16" s="8">
        <v>447.61</v>
      </c>
      <c r="AB16" s="8">
        <v>385.19</v>
      </c>
      <c r="AC16" s="8">
        <v>257.79000000000002</v>
      </c>
      <c r="AD16" s="8">
        <v>397.03</v>
      </c>
      <c r="AE16" s="8">
        <v>359.98</v>
      </c>
      <c r="AF16" s="8">
        <v>330.85</v>
      </c>
      <c r="AG16" s="8">
        <v>416.71</v>
      </c>
      <c r="AH16" s="8">
        <v>421.86</v>
      </c>
      <c r="AI16" s="8">
        <v>418.11</v>
      </c>
      <c r="AJ16" s="8">
        <v>436.8</v>
      </c>
      <c r="AK16" s="8">
        <v>423.26</v>
      </c>
      <c r="AL16" s="8">
        <v>446.49</v>
      </c>
      <c r="AM16" s="8">
        <v>424.93</v>
      </c>
      <c r="AN16" s="8">
        <v>438</v>
      </c>
      <c r="AO16" s="8">
        <v>436.27</v>
      </c>
      <c r="AP16" s="8">
        <v>433.83</v>
      </c>
      <c r="AQ16" s="8">
        <v>446.9</v>
      </c>
      <c r="AR16" s="8">
        <v>450.62</v>
      </c>
      <c r="AS16" s="8">
        <v>432.92</v>
      </c>
      <c r="AT16" s="8">
        <v>444.07</v>
      </c>
      <c r="AU16" s="8">
        <v>433.14</v>
      </c>
      <c r="AV16" s="8">
        <v>430.47</v>
      </c>
      <c r="AW16" s="8">
        <v>437.65</v>
      </c>
      <c r="AX16" s="8">
        <v>388.74</v>
      </c>
      <c r="AY16" s="8">
        <v>391.5</v>
      </c>
      <c r="AZ16" s="8">
        <v>449.61</v>
      </c>
      <c r="BA16" s="8">
        <v>414.67</v>
      </c>
    </row>
    <row r="17" spans="1:53" ht="15" x14ac:dyDescent="0.15">
      <c r="A17" s="37"/>
      <c r="B17" s="7">
        <v>610</v>
      </c>
      <c r="C17" s="8">
        <v>403.68</v>
      </c>
      <c r="D17" s="8">
        <v>440.99</v>
      </c>
      <c r="E17" s="8">
        <v>314.54000000000002</v>
      </c>
      <c r="F17" s="8">
        <v>86614.78</v>
      </c>
      <c r="G17" s="8">
        <v>442.55</v>
      </c>
      <c r="H17" s="8">
        <v>9390.86</v>
      </c>
      <c r="I17" s="8">
        <v>279022.96999999997</v>
      </c>
      <c r="J17" s="8">
        <v>359.45</v>
      </c>
      <c r="K17" s="8">
        <v>401.91</v>
      </c>
      <c r="L17" s="8">
        <v>74973.929999999993</v>
      </c>
      <c r="M17" s="8">
        <v>407.52</v>
      </c>
      <c r="N17" s="8">
        <v>421.55</v>
      </c>
      <c r="O17" s="8">
        <v>397.85</v>
      </c>
      <c r="P17" s="8">
        <v>372.74</v>
      </c>
      <c r="Q17" s="8">
        <v>350.67</v>
      </c>
      <c r="R17" s="8">
        <v>373.68</v>
      </c>
      <c r="S17" s="8">
        <v>400.7</v>
      </c>
      <c r="T17" s="8">
        <v>386.87</v>
      </c>
      <c r="U17" s="8">
        <v>397.99</v>
      </c>
      <c r="V17" s="8">
        <v>402.56</v>
      </c>
      <c r="W17" s="8">
        <v>366.1</v>
      </c>
      <c r="X17" s="8">
        <v>466.95</v>
      </c>
      <c r="Y17" s="8">
        <v>441.16</v>
      </c>
      <c r="Z17" s="8">
        <v>422.71</v>
      </c>
      <c r="AA17" s="8">
        <v>431.82</v>
      </c>
      <c r="AB17" s="8">
        <v>366.6</v>
      </c>
      <c r="AC17" s="8">
        <v>233.12</v>
      </c>
      <c r="AD17" s="8">
        <v>383.07</v>
      </c>
      <c r="AE17" s="8">
        <v>341.33</v>
      </c>
      <c r="AF17" s="8">
        <v>317.56</v>
      </c>
      <c r="AG17" s="8">
        <v>411.65</v>
      </c>
      <c r="AH17" s="8">
        <v>412.11</v>
      </c>
      <c r="AI17" s="8">
        <v>411.09</v>
      </c>
      <c r="AJ17" s="8">
        <v>424.3</v>
      </c>
      <c r="AK17" s="8">
        <v>411.23</v>
      </c>
      <c r="AL17" s="8">
        <v>429.42</v>
      </c>
      <c r="AM17" s="8">
        <v>414.77</v>
      </c>
      <c r="AN17" s="8">
        <v>429.76</v>
      </c>
      <c r="AO17" s="8">
        <v>427.57</v>
      </c>
      <c r="AP17" s="8">
        <v>425.92</v>
      </c>
      <c r="AQ17" s="8">
        <v>438.24</v>
      </c>
      <c r="AR17" s="8">
        <v>440.88</v>
      </c>
      <c r="AS17" s="8">
        <v>420.82</v>
      </c>
      <c r="AT17" s="8">
        <v>429.03</v>
      </c>
      <c r="AU17" s="8">
        <v>425.15</v>
      </c>
      <c r="AV17" s="8">
        <v>429.76</v>
      </c>
      <c r="AW17" s="8">
        <v>428.17</v>
      </c>
      <c r="AX17" s="8">
        <v>377.18</v>
      </c>
      <c r="AY17" s="8">
        <v>366.17</v>
      </c>
      <c r="AZ17" s="8">
        <v>442.41</v>
      </c>
      <c r="BA17" s="8">
        <v>411.12</v>
      </c>
    </row>
    <row r="18" spans="1:53" ht="15" x14ac:dyDescent="0.15">
      <c r="A18" s="37"/>
      <c r="B18" s="7">
        <v>610</v>
      </c>
      <c r="C18" s="8">
        <v>487.69</v>
      </c>
      <c r="D18" s="8">
        <v>531.54</v>
      </c>
      <c r="E18" s="8">
        <v>341.12</v>
      </c>
      <c r="F18" s="8">
        <v>104667.6</v>
      </c>
      <c r="G18" s="8">
        <v>440.06</v>
      </c>
      <c r="H18" s="8">
        <v>11096.17</v>
      </c>
      <c r="I18" s="8">
        <v>329453.21999999997</v>
      </c>
      <c r="J18" s="8">
        <v>421.4</v>
      </c>
      <c r="K18" s="8">
        <v>468</v>
      </c>
      <c r="L18" s="8">
        <v>87923.19</v>
      </c>
      <c r="M18" s="8">
        <v>477.37</v>
      </c>
      <c r="N18" s="8">
        <v>504.77</v>
      </c>
      <c r="O18" s="8">
        <v>469.45</v>
      </c>
      <c r="P18" s="8">
        <v>461.61</v>
      </c>
      <c r="Q18" s="8">
        <v>410.42</v>
      </c>
      <c r="R18" s="8">
        <v>447.99</v>
      </c>
      <c r="S18" s="8">
        <v>472.77</v>
      </c>
      <c r="T18" s="8">
        <v>426.34</v>
      </c>
      <c r="U18" s="8">
        <v>468.46</v>
      </c>
      <c r="V18" s="8">
        <v>480.71</v>
      </c>
      <c r="W18" s="8">
        <v>433.07</v>
      </c>
      <c r="X18" s="8">
        <v>552.83000000000004</v>
      </c>
      <c r="Y18" s="8">
        <v>512.5</v>
      </c>
      <c r="Z18" s="8">
        <v>499.04</v>
      </c>
      <c r="AA18" s="8">
        <v>500.42</v>
      </c>
      <c r="AB18" s="8">
        <v>441.42</v>
      </c>
      <c r="AC18" s="8">
        <v>296.45999999999998</v>
      </c>
      <c r="AD18" s="8">
        <v>451.92</v>
      </c>
      <c r="AE18" s="8">
        <v>413.1</v>
      </c>
      <c r="AF18" s="8">
        <v>394.77</v>
      </c>
      <c r="AG18" s="8">
        <v>480.34</v>
      </c>
      <c r="AH18" s="8">
        <v>491.47</v>
      </c>
      <c r="AI18" s="8">
        <v>483.08</v>
      </c>
      <c r="AJ18" s="8">
        <v>499.04</v>
      </c>
      <c r="AK18" s="8">
        <v>482.78</v>
      </c>
      <c r="AL18" s="8">
        <v>509.22</v>
      </c>
      <c r="AM18" s="8">
        <v>488.14</v>
      </c>
      <c r="AN18" s="8">
        <v>512.45000000000005</v>
      </c>
      <c r="AO18" s="8">
        <v>501.58</v>
      </c>
      <c r="AP18" s="8">
        <v>497.66</v>
      </c>
      <c r="AQ18" s="8">
        <v>514.79999999999995</v>
      </c>
      <c r="AR18" s="8">
        <v>514.95000000000005</v>
      </c>
      <c r="AS18" s="8">
        <v>496.19</v>
      </c>
      <c r="AT18" s="8">
        <v>503.11</v>
      </c>
      <c r="AU18" s="8">
        <v>492.98</v>
      </c>
      <c r="AV18" s="8">
        <v>492.51</v>
      </c>
      <c r="AW18" s="8">
        <v>500.56</v>
      </c>
      <c r="AX18" s="8">
        <v>449.75</v>
      </c>
      <c r="AY18" s="8">
        <v>461.4</v>
      </c>
      <c r="AZ18" s="8">
        <v>515.33000000000004</v>
      </c>
      <c r="BA18" s="8">
        <v>485.91</v>
      </c>
    </row>
    <row r="19" spans="1:53" ht="15" x14ac:dyDescent="0.15">
      <c r="A19" s="37"/>
      <c r="B19" s="7">
        <v>610</v>
      </c>
      <c r="C19" s="8">
        <v>439.22</v>
      </c>
      <c r="D19" s="8">
        <v>485.77</v>
      </c>
      <c r="E19" s="8">
        <v>309</v>
      </c>
      <c r="F19" s="8">
        <v>95384.86</v>
      </c>
      <c r="G19" s="8">
        <v>485.33</v>
      </c>
      <c r="H19" s="8">
        <v>9993.75</v>
      </c>
      <c r="I19" s="8">
        <v>302707.56</v>
      </c>
      <c r="J19" s="8">
        <v>394.29</v>
      </c>
      <c r="K19" s="8">
        <v>436.31</v>
      </c>
      <c r="L19" s="8">
        <v>79485.34</v>
      </c>
      <c r="M19" s="8">
        <v>440.32</v>
      </c>
      <c r="N19" s="8">
        <v>441.28</v>
      </c>
      <c r="O19" s="8">
        <v>426.46</v>
      </c>
      <c r="P19" s="8">
        <v>409.62</v>
      </c>
      <c r="Q19" s="8">
        <v>376.2</v>
      </c>
      <c r="R19" s="8">
        <v>397</v>
      </c>
      <c r="S19" s="8">
        <v>428.59</v>
      </c>
      <c r="T19" s="8">
        <v>397.69</v>
      </c>
      <c r="U19" s="8">
        <v>429.63</v>
      </c>
      <c r="V19" s="8">
        <v>432.59</v>
      </c>
      <c r="W19" s="8">
        <v>391.28</v>
      </c>
      <c r="X19" s="8">
        <v>502.63</v>
      </c>
      <c r="Y19" s="8">
        <v>457.47</v>
      </c>
      <c r="Z19" s="8">
        <v>446.99</v>
      </c>
      <c r="AA19" s="8">
        <v>454.23</v>
      </c>
      <c r="AB19" s="8">
        <v>396.6</v>
      </c>
      <c r="AC19" s="8">
        <v>259.22000000000003</v>
      </c>
      <c r="AD19" s="8">
        <v>405.16</v>
      </c>
      <c r="AE19" s="8">
        <v>377.1</v>
      </c>
      <c r="AF19" s="8">
        <v>345.83</v>
      </c>
      <c r="AG19" s="8">
        <v>438.31</v>
      </c>
      <c r="AH19" s="8">
        <v>441.17</v>
      </c>
      <c r="AI19" s="8">
        <v>439.05</v>
      </c>
      <c r="AJ19" s="8">
        <v>451.53</v>
      </c>
      <c r="AK19" s="8">
        <v>437.47</v>
      </c>
      <c r="AL19" s="8">
        <v>460.79</v>
      </c>
      <c r="AM19" s="8">
        <v>438.17</v>
      </c>
      <c r="AN19" s="8">
        <v>452.42</v>
      </c>
      <c r="AO19" s="8">
        <v>451.54</v>
      </c>
      <c r="AP19" s="8">
        <v>451.15</v>
      </c>
      <c r="AQ19" s="8">
        <v>466.03</v>
      </c>
      <c r="AR19" s="8">
        <v>466.2</v>
      </c>
      <c r="AS19" s="8">
        <v>448.18</v>
      </c>
      <c r="AT19" s="8">
        <v>455.91</v>
      </c>
      <c r="AU19" s="8">
        <v>450.03</v>
      </c>
      <c r="AV19" s="8">
        <v>452.85</v>
      </c>
      <c r="AW19" s="8">
        <v>456.4</v>
      </c>
      <c r="AX19" s="8">
        <v>412.66</v>
      </c>
      <c r="AY19" s="8">
        <v>414.07</v>
      </c>
      <c r="AZ19" s="8">
        <v>463.42</v>
      </c>
      <c r="BA19" s="8">
        <v>435.77</v>
      </c>
    </row>
    <row r="20" spans="1:53" ht="15" x14ac:dyDescent="0.15">
      <c r="A20" s="37"/>
      <c r="B20" s="7">
        <v>610</v>
      </c>
      <c r="C20" s="8">
        <v>453.59</v>
      </c>
      <c r="D20" s="8">
        <v>478.18</v>
      </c>
      <c r="E20" s="8">
        <v>319.08999999999997</v>
      </c>
      <c r="F20" s="8">
        <v>96101.01</v>
      </c>
      <c r="G20" s="8">
        <v>499</v>
      </c>
      <c r="H20" s="8">
        <v>10028.25</v>
      </c>
      <c r="I20" s="8">
        <v>307450.94</v>
      </c>
      <c r="J20" s="8">
        <v>389.93</v>
      </c>
      <c r="K20" s="8">
        <v>437.92</v>
      </c>
      <c r="L20" s="8">
        <v>80917.7</v>
      </c>
      <c r="M20" s="8">
        <v>448.13</v>
      </c>
      <c r="N20" s="8">
        <v>467.77</v>
      </c>
      <c r="O20" s="8">
        <v>434.59</v>
      </c>
      <c r="P20" s="8">
        <v>414.54</v>
      </c>
      <c r="Q20" s="8">
        <v>383.17</v>
      </c>
      <c r="R20" s="8">
        <v>400.68</v>
      </c>
      <c r="S20" s="8">
        <v>435.48</v>
      </c>
      <c r="T20" s="8">
        <v>393.24</v>
      </c>
      <c r="U20" s="8">
        <v>435.56</v>
      </c>
      <c r="V20" s="8">
        <v>442.9</v>
      </c>
      <c r="W20" s="8">
        <v>396.24</v>
      </c>
      <c r="X20" s="8">
        <v>503.81</v>
      </c>
      <c r="Y20" s="8">
        <v>464.4</v>
      </c>
      <c r="Z20" s="8">
        <v>456.78</v>
      </c>
      <c r="AA20" s="8">
        <v>459.86</v>
      </c>
      <c r="AB20" s="8">
        <v>402.84</v>
      </c>
      <c r="AC20" s="8">
        <v>274.83</v>
      </c>
      <c r="AD20" s="8">
        <v>413.51</v>
      </c>
      <c r="AE20" s="8">
        <v>378.69</v>
      </c>
      <c r="AF20" s="8">
        <v>357.1</v>
      </c>
      <c r="AG20" s="8">
        <v>442.04</v>
      </c>
      <c r="AH20" s="8">
        <v>445.52</v>
      </c>
      <c r="AI20" s="8">
        <v>444.39</v>
      </c>
      <c r="AJ20" s="8">
        <v>461.35</v>
      </c>
      <c r="AK20" s="8">
        <v>436.81</v>
      </c>
      <c r="AL20" s="8">
        <v>463.21</v>
      </c>
      <c r="AM20" s="8">
        <v>442.6</v>
      </c>
      <c r="AN20" s="8">
        <v>465.7</v>
      </c>
      <c r="AO20" s="8">
        <v>459.47</v>
      </c>
      <c r="AP20" s="8">
        <v>457.88</v>
      </c>
      <c r="AQ20" s="8">
        <v>467.93</v>
      </c>
      <c r="AR20" s="8">
        <v>470.78</v>
      </c>
      <c r="AS20" s="8">
        <v>448.1</v>
      </c>
      <c r="AT20" s="8">
        <v>460.63</v>
      </c>
      <c r="AU20" s="8">
        <v>449.63</v>
      </c>
      <c r="AV20" s="8">
        <v>456.3</v>
      </c>
      <c r="AW20" s="8">
        <v>454.3</v>
      </c>
      <c r="AX20" s="8">
        <v>425.43</v>
      </c>
      <c r="AY20" s="8">
        <v>419.73</v>
      </c>
      <c r="AZ20" s="8">
        <v>469.9</v>
      </c>
      <c r="BA20" s="8">
        <v>443.35</v>
      </c>
    </row>
    <row r="21" spans="1:53" ht="15" x14ac:dyDescent="0.15">
      <c r="A21" s="37"/>
      <c r="B21" s="7">
        <v>610</v>
      </c>
      <c r="C21" s="8">
        <v>429.8</v>
      </c>
      <c r="D21" s="8">
        <v>475.74</v>
      </c>
      <c r="E21" s="8">
        <v>298.39999999999998</v>
      </c>
      <c r="F21" s="8">
        <v>92979.98</v>
      </c>
      <c r="G21" s="8">
        <v>473.8</v>
      </c>
      <c r="H21" s="8">
        <v>9794.6</v>
      </c>
      <c r="I21" s="8">
        <v>296728.81</v>
      </c>
      <c r="J21" s="8">
        <v>391.07</v>
      </c>
      <c r="K21" s="8">
        <v>425.27</v>
      </c>
      <c r="L21" s="8">
        <v>78047.44</v>
      </c>
      <c r="M21" s="8">
        <v>422.23</v>
      </c>
      <c r="N21" s="8">
        <v>438.65</v>
      </c>
      <c r="O21" s="8">
        <v>414.94</v>
      </c>
      <c r="P21" s="8">
        <v>411.44</v>
      </c>
      <c r="Q21" s="8">
        <v>366.19</v>
      </c>
      <c r="R21" s="8">
        <v>385.42</v>
      </c>
      <c r="S21" s="8">
        <v>422.8</v>
      </c>
      <c r="T21" s="8">
        <v>384.31</v>
      </c>
      <c r="U21" s="8">
        <v>420.27</v>
      </c>
      <c r="V21" s="8">
        <v>412.96</v>
      </c>
      <c r="W21" s="8">
        <v>380.42</v>
      </c>
      <c r="X21" s="8">
        <v>487.47</v>
      </c>
      <c r="Y21" s="8">
        <v>445.56</v>
      </c>
      <c r="Z21" s="8">
        <v>436.32</v>
      </c>
      <c r="AA21" s="8">
        <v>436.98</v>
      </c>
      <c r="AB21" s="8">
        <v>388.07</v>
      </c>
      <c r="AC21" s="8">
        <v>262.22000000000003</v>
      </c>
      <c r="AD21" s="8">
        <v>397.33</v>
      </c>
      <c r="AE21" s="8">
        <v>359.69</v>
      </c>
      <c r="AF21" s="8">
        <v>342.34</v>
      </c>
      <c r="AG21" s="8">
        <v>417.45</v>
      </c>
      <c r="AH21" s="8">
        <v>428.9</v>
      </c>
      <c r="AI21" s="8">
        <v>424.69</v>
      </c>
      <c r="AJ21" s="8">
        <v>436.91</v>
      </c>
      <c r="AK21" s="8">
        <v>417.59</v>
      </c>
      <c r="AL21" s="8">
        <v>439.7</v>
      </c>
      <c r="AM21" s="8">
        <v>424.59</v>
      </c>
      <c r="AN21" s="8">
        <v>436.35</v>
      </c>
      <c r="AO21" s="8">
        <v>436.51</v>
      </c>
      <c r="AP21" s="8">
        <v>430.39</v>
      </c>
      <c r="AQ21" s="8">
        <v>450.91</v>
      </c>
      <c r="AR21" s="8">
        <v>453.44</v>
      </c>
      <c r="AS21" s="8">
        <v>434.04</v>
      </c>
      <c r="AT21" s="8">
        <v>436.57</v>
      </c>
      <c r="AU21" s="8">
        <v>433.43</v>
      </c>
      <c r="AV21" s="8">
        <v>427.15</v>
      </c>
      <c r="AW21" s="8">
        <v>432.96</v>
      </c>
      <c r="AX21" s="8">
        <v>398.78</v>
      </c>
      <c r="AY21" s="8">
        <v>405.44</v>
      </c>
      <c r="AZ21" s="8">
        <v>443.78</v>
      </c>
      <c r="BA21" s="8">
        <v>423.59</v>
      </c>
    </row>
    <row r="22" spans="1:53" s="1" customFormat="1" ht="15" x14ac:dyDescent="0.15">
      <c r="A22" s="38"/>
      <c r="B22" s="6">
        <v>610</v>
      </c>
      <c r="C22" s="9">
        <v>471.73</v>
      </c>
      <c r="D22" s="9">
        <v>510.67</v>
      </c>
      <c r="E22" s="9">
        <v>336.14</v>
      </c>
      <c r="F22" s="9">
        <v>103770.66</v>
      </c>
      <c r="G22" s="9">
        <v>506.89</v>
      </c>
      <c r="H22" s="9">
        <v>10564.35</v>
      </c>
      <c r="I22" s="9">
        <v>319287.25</v>
      </c>
      <c r="J22" s="9">
        <v>414.57</v>
      </c>
      <c r="K22" s="9">
        <v>451.17</v>
      </c>
      <c r="L22" s="9">
        <v>82399.839999999997</v>
      </c>
      <c r="M22" s="9">
        <v>453.23</v>
      </c>
      <c r="N22" s="9">
        <v>462.68</v>
      </c>
      <c r="O22" s="9">
        <v>442.64</v>
      </c>
      <c r="P22" s="9">
        <v>440.85</v>
      </c>
      <c r="Q22" s="9">
        <v>389.55</v>
      </c>
      <c r="R22" s="9">
        <v>406.64</v>
      </c>
      <c r="S22" s="9">
        <v>450.49</v>
      </c>
      <c r="T22" s="9">
        <v>404.83</v>
      </c>
      <c r="U22" s="9">
        <v>459.01</v>
      </c>
      <c r="V22" s="9">
        <v>444.22</v>
      </c>
      <c r="W22" s="9">
        <v>405.84</v>
      </c>
      <c r="X22" s="9">
        <v>518.13</v>
      </c>
      <c r="Y22" s="9">
        <v>472.99</v>
      </c>
      <c r="Z22" s="9">
        <v>466.35</v>
      </c>
      <c r="AA22" s="9">
        <v>468.16</v>
      </c>
      <c r="AB22" s="9">
        <v>417.07</v>
      </c>
      <c r="AC22" s="9">
        <v>277.91000000000003</v>
      </c>
      <c r="AD22" s="9">
        <v>427.48</v>
      </c>
      <c r="AE22" s="9">
        <v>389.59</v>
      </c>
      <c r="AF22" s="9">
        <v>361.92</v>
      </c>
      <c r="AG22" s="9">
        <v>443.93</v>
      </c>
      <c r="AH22" s="9">
        <v>459.72</v>
      </c>
      <c r="AI22" s="9">
        <v>450.2</v>
      </c>
      <c r="AJ22" s="9">
        <v>465.68</v>
      </c>
      <c r="AK22" s="9">
        <v>441.72</v>
      </c>
      <c r="AL22" s="9">
        <v>467.82</v>
      </c>
      <c r="AM22" s="9">
        <v>449.99</v>
      </c>
      <c r="AN22" s="9">
        <v>467.65</v>
      </c>
      <c r="AO22" s="9">
        <v>466.18</v>
      </c>
      <c r="AP22" s="9">
        <v>450.73</v>
      </c>
      <c r="AQ22" s="9">
        <v>475.64</v>
      </c>
      <c r="AR22" s="9">
        <v>474.71</v>
      </c>
      <c r="AS22" s="9">
        <v>459.5</v>
      </c>
      <c r="AT22" s="9">
        <v>469.64</v>
      </c>
      <c r="AU22" s="9">
        <v>454.67</v>
      </c>
      <c r="AV22" s="9">
        <v>449.41</v>
      </c>
      <c r="AW22" s="9">
        <v>464.06</v>
      </c>
      <c r="AX22" s="9">
        <v>425.91</v>
      </c>
      <c r="AY22" s="9">
        <v>425.19</v>
      </c>
      <c r="AZ22" s="9">
        <v>476.02</v>
      </c>
      <c r="BA22" s="9">
        <v>453.02</v>
      </c>
    </row>
    <row r="23" spans="1:53" ht="15" x14ac:dyDescent="0.15">
      <c r="A23" s="35" t="s">
        <v>60</v>
      </c>
      <c r="B23" s="35"/>
      <c r="C23" s="8">
        <f t="shared" ref="C23:BA23" si="0">AVERAGE(C3:C22)</f>
        <v>456.37249999999995</v>
      </c>
      <c r="D23" s="8">
        <f t="shared" si="0"/>
        <v>496.53949999999998</v>
      </c>
      <c r="E23" s="8">
        <f t="shared" si="0"/>
        <v>315.01099999999997</v>
      </c>
      <c r="F23" s="8">
        <f t="shared" si="0"/>
        <v>97035.087500000009</v>
      </c>
      <c r="G23" s="8">
        <f t="shared" si="0"/>
        <v>471.31800000000004</v>
      </c>
      <c r="H23" s="8">
        <f t="shared" si="0"/>
        <v>10401.086500000001</v>
      </c>
      <c r="I23" s="8">
        <f t="shared" si="0"/>
        <v>310127.69699999987</v>
      </c>
      <c r="J23" s="8">
        <f t="shared" si="0"/>
        <v>403.49299999999999</v>
      </c>
      <c r="K23" s="8">
        <f t="shared" si="0"/>
        <v>440.61250000000007</v>
      </c>
      <c r="L23" s="8">
        <f t="shared" si="0"/>
        <v>83027.224499999997</v>
      </c>
      <c r="M23" s="8">
        <f t="shared" si="0"/>
        <v>452.71849999999995</v>
      </c>
      <c r="N23" s="8">
        <f t="shared" si="0"/>
        <v>465.21399999999994</v>
      </c>
      <c r="O23" s="8">
        <f t="shared" si="0"/>
        <v>438.54949999999997</v>
      </c>
      <c r="P23" s="8">
        <f t="shared" si="0"/>
        <v>412.66999999999996</v>
      </c>
      <c r="Q23" s="8">
        <f t="shared" si="0"/>
        <v>384.8655</v>
      </c>
      <c r="R23" s="8">
        <f t="shared" si="0"/>
        <v>408.53000000000009</v>
      </c>
      <c r="S23" s="8">
        <f t="shared" si="0"/>
        <v>442.57799999999986</v>
      </c>
      <c r="T23" s="8">
        <f t="shared" si="0"/>
        <v>423.9500000000001</v>
      </c>
      <c r="U23" s="8">
        <f t="shared" si="0"/>
        <v>437.84850000000006</v>
      </c>
      <c r="V23" s="8">
        <f t="shared" si="0"/>
        <v>442.50349999999992</v>
      </c>
      <c r="W23" s="8">
        <f t="shared" si="0"/>
        <v>398.37949999999995</v>
      </c>
      <c r="X23" s="8">
        <f t="shared" si="0"/>
        <v>515.12549999999987</v>
      </c>
      <c r="Y23" s="8">
        <f t="shared" si="0"/>
        <v>479.35799999999989</v>
      </c>
      <c r="Z23" s="8">
        <f t="shared" si="0"/>
        <v>465.54250000000002</v>
      </c>
      <c r="AA23" s="8">
        <f t="shared" si="0"/>
        <v>469.76800000000003</v>
      </c>
      <c r="AB23" s="8">
        <f t="shared" si="0"/>
        <v>400.04500000000002</v>
      </c>
      <c r="AC23" s="8">
        <f t="shared" si="0"/>
        <v>260.4975</v>
      </c>
      <c r="AD23" s="8">
        <f t="shared" si="0"/>
        <v>414.91300000000001</v>
      </c>
      <c r="AE23" s="8">
        <f t="shared" si="0"/>
        <v>377.76000000000005</v>
      </c>
      <c r="AF23" s="8">
        <f t="shared" si="0"/>
        <v>350.01850000000002</v>
      </c>
      <c r="AG23" s="8">
        <f t="shared" si="0"/>
        <v>448.76900000000006</v>
      </c>
      <c r="AH23" s="8">
        <f t="shared" si="0"/>
        <v>455.34849999999994</v>
      </c>
      <c r="AI23" s="8">
        <f t="shared" si="0"/>
        <v>451.58900000000006</v>
      </c>
      <c r="AJ23" s="8">
        <f t="shared" si="0"/>
        <v>466.67449999999997</v>
      </c>
      <c r="AK23" s="8">
        <f t="shared" si="0"/>
        <v>448.49950000000001</v>
      </c>
      <c r="AL23" s="8">
        <f t="shared" si="0"/>
        <v>473.70099999999991</v>
      </c>
      <c r="AM23" s="8">
        <f t="shared" si="0"/>
        <v>456.22550000000001</v>
      </c>
      <c r="AN23" s="8">
        <f t="shared" si="0"/>
        <v>473.23300000000006</v>
      </c>
      <c r="AO23" s="8">
        <f t="shared" si="0"/>
        <v>467.74300000000005</v>
      </c>
      <c r="AP23" s="8">
        <f t="shared" si="0"/>
        <v>466.66449999999998</v>
      </c>
      <c r="AQ23" s="8">
        <f t="shared" si="0"/>
        <v>482.33199999999999</v>
      </c>
      <c r="AR23" s="8">
        <f t="shared" si="0"/>
        <v>483.70999999999992</v>
      </c>
      <c r="AS23" s="8">
        <f t="shared" si="0"/>
        <v>462.85</v>
      </c>
      <c r="AT23" s="8">
        <f t="shared" si="0"/>
        <v>475.05699999999979</v>
      </c>
      <c r="AU23" s="8">
        <f t="shared" si="0"/>
        <v>464.95200000000006</v>
      </c>
      <c r="AV23" s="8">
        <f t="shared" si="0"/>
        <v>463.79849999999999</v>
      </c>
      <c r="AW23" s="8">
        <f t="shared" si="0"/>
        <v>466.03449999999987</v>
      </c>
      <c r="AX23" s="8">
        <f t="shared" si="0"/>
        <v>416.35300000000007</v>
      </c>
      <c r="AY23" s="8">
        <f t="shared" si="0"/>
        <v>414.24549999999988</v>
      </c>
      <c r="AZ23" s="8">
        <f t="shared" si="0"/>
        <v>484.41399999999993</v>
      </c>
      <c r="BA23" s="8">
        <f t="shared" si="0"/>
        <v>445.39450000000005</v>
      </c>
    </row>
    <row r="24" spans="1:53" ht="15" x14ac:dyDescent="0.15">
      <c r="A24" s="35" t="s">
        <v>165</v>
      </c>
      <c r="B24" s="35"/>
      <c r="C24" s="8">
        <f t="shared" ref="C24:BA24" si="1">STDEV(C3:C22)</f>
        <v>26.354283158330709</v>
      </c>
      <c r="D24" s="8">
        <f t="shared" si="1"/>
        <v>30.614309601368131</v>
      </c>
      <c r="E24" s="8">
        <f t="shared" si="1"/>
        <v>21.023302584963837</v>
      </c>
      <c r="F24" s="8">
        <f t="shared" si="1"/>
        <v>5545.1783658170098</v>
      </c>
      <c r="G24" s="8">
        <f t="shared" si="1"/>
        <v>29.52997185733059</v>
      </c>
      <c r="H24" s="8">
        <f t="shared" si="1"/>
        <v>558.62598619785513</v>
      </c>
      <c r="I24" s="8">
        <f t="shared" si="1"/>
        <v>16775.56355047051</v>
      </c>
      <c r="J24" s="8">
        <f t="shared" si="1"/>
        <v>23.142697404535511</v>
      </c>
      <c r="K24" s="8">
        <f t="shared" si="1"/>
        <v>22.63142456036692</v>
      </c>
      <c r="L24" s="8">
        <f t="shared" si="1"/>
        <v>4619.2577872783113</v>
      </c>
      <c r="M24" s="8">
        <f t="shared" si="1"/>
        <v>24.394664704656869</v>
      </c>
      <c r="N24" s="8">
        <f t="shared" si="1"/>
        <v>24.07581149094187</v>
      </c>
      <c r="O24" s="8">
        <f t="shared" si="1"/>
        <v>22.290153945065896</v>
      </c>
      <c r="P24" s="8">
        <f t="shared" si="1"/>
        <v>27.941281287729097</v>
      </c>
      <c r="Q24" s="8">
        <f t="shared" si="1"/>
        <v>20.00380581552578</v>
      </c>
      <c r="R24" s="8">
        <f t="shared" si="1"/>
        <v>22.81324384511861</v>
      </c>
      <c r="S24" s="8">
        <f t="shared" si="1"/>
        <v>22.932397124913408</v>
      </c>
      <c r="T24" s="8">
        <f t="shared" si="1"/>
        <v>33.862378907323659</v>
      </c>
      <c r="U24" s="8">
        <f t="shared" si="1"/>
        <v>22.896913438278094</v>
      </c>
      <c r="V24" s="8">
        <f t="shared" si="1"/>
        <v>24.212113600427362</v>
      </c>
      <c r="W24" s="8">
        <f t="shared" si="1"/>
        <v>19.365847712702347</v>
      </c>
      <c r="X24" s="8">
        <f t="shared" si="1"/>
        <v>26.536727969284183</v>
      </c>
      <c r="Y24" s="8">
        <f t="shared" si="1"/>
        <v>26.165678121901362</v>
      </c>
      <c r="Z24" s="8">
        <f t="shared" si="1"/>
        <v>25.399541204932277</v>
      </c>
      <c r="AA24" s="8">
        <f t="shared" si="1"/>
        <v>23.477105443388883</v>
      </c>
      <c r="AB24" s="8">
        <f t="shared" si="1"/>
        <v>22.717463373036686</v>
      </c>
      <c r="AC24" s="8">
        <f t="shared" si="1"/>
        <v>17.159279482787756</v>
      </c>
      <c r="AD24" s="8">
        <f t="shared" si="1"/>
        <v>20.922335106669845</v>
      </c>
      <c r="AE24" s="8">
        <f t="shared" si="1"/>
        <v>19.997497475013166</v>
      </c>
      <c r="AF24" s="8">
        <f t="shared" si="1"/>
        <v>19.742041507775653</v>
      </c>
      <c r="AG24" s="8">
        <f t="shared" si="1"/>
        <v>23.933877531319713</v>
      </c>
      <c r="AH24" s="8">
        <f t="shared" si="1"/>
        <v>23.675320322403689</v>
      </c>
      <c r="AI24" s="8">
        <f t="shared" si="1"/>
        <v>23.244379037567459</v>
      </c>
      <c r="AJ24" s="8">
        <f t="shared" si="1"/>
        <v>23.53896690372661</v>
      </c>
      <c r="AK24" s="8">
        <f t="shared" si="1"/>
        <v>23.614996233437413</v>
      </c>
      <c r="AL24" s="8">
        <f t="shared" si="1"/>
        <v>26.026659793373412</v>
      </c>
      <c r="AM24" s="8">
        <f t="shared" si="1"/>
        <v>24.725780595415625</v>
      </c>
      <c r="AN24" s="8">
        <f t="shared" si="1"/>
        <v>27.549555942547951</v>
      </c>
      <c r="AO24" s="8">
        <f t="shared" si="1"/>
        <v>24.774024193433778</v>
      </c>
      <c r="AP24" s="8">
        <f t="shared" si="1"/>
        <v>26.73815969634725</v>
      </c>
      <c r="AQ24" s="8">
        <f t="shared" si="1"/>
        <v>25.852720227432442</v>
      </c>
      <c r="AR24" s="8">
        <f t="shared" si="1"/>
        <v>26.017758712484305</v>
      </c>
      <c r="AS24" s="8">
        <f t="shared" si="1"/>
        <v>24.154456274044687</v>
      </c>
      <c r="AT24" s="8">
        <f t="shared" si="1"/>
        <v>26.522828915562737</v>
      </c>
      <c r="AU24" s="8">
        <f t="shared" si="1"/>
        <v>24.874700442523185</v>
      </c>
      <c r="AV24" s="8">
        <f t="shared" si="1"/>
        <v>25.210234194824423</v>
      </c>
      <c r="AW24" s="8">
        <f t="shared" si="1"/>
        <v>24.446513791928442</v>
      </c>
      <c r="AX24" s="8">
        <f t="shared" si="1"/>
        <v>22.226016784508715</v>
      </c>
      <c r="AY24" s="8">
        <f t="shared" si="1"/>
        <v>22.749804736004123</v>
      </c>
      <c r="AZ24" s="8">
        <f t="shared" si="1"/>
        <v>26.776266277983453</v>
      </c>
      <c r="BA24" s="8">
        <f t="shared" si="1"/>
        <v>23.288552750450734</v>
      </c>
    </row>
    <row r="25" spans="1:53" ht="15" x14ac:dyDescent="0.15">
      <c r="A25" s="35" t="s">
        <v>62</v>
      </c>
      <c r="B25" s="35"/>
      <c r="C25" s="8">
        <f t="shared" ref="C25:BA25" si="2">100*C24/C23</f>
        <v>5.7747307645247492</v>
      </c>
      <c r="D25" s="8">
        <f t="shared" si="2"/>
        <v>6.1655335781681284</v>
      </c>
      <c r="E25" s="8">
        <f t="shared" si="2"/>
        <v>6.6738312582620409</v>
      </c>
      <c r="F25" s="8">
        <f t="shared" si="2"/>
        <v>5.7146115994557212</v>
      </c>
      <c r="G25" s="8">
        <f t="shared" si="2"/>
        <v>6.2654029460641407</v>
      </c>
      <c r="H25" s="8">
        <f t="shared" si="2"/>
        <v>5.3708426153157651</v>
      </c>
      <c r="I25" s="8">
        <f t="shared" si="2"/>
        <v>5.4092439058967754</v>
      </c>
      <c r="J25" s="8">
        <f t="shared" si="2"/>
        <v>5.7355883260764156</v>
      </c>
      <c r="K25" s="8">
        <f t="shared" si="2"/>
        <v>5.136355541517073</v>
      </c>
      <c r="L25" s="8">
        <f t="shared" si="2"/>
        <v>5.5635459514587433</v>
      </c>
      <c r="M25" s="8">
        <f t="shared" si="2"/>
        <v>5.3884841694467696</v>
      </c>
      <c r="N25" s="8">
        <f t="shared" si="2"/>
        <v>5.175212158478006</v>
      </c>
      <c r="O25" s="8">
        <f t="shared" si="2"/>
        <v>5.0826996599165879</v>
      </c>
      <c r="P25" s="8">
        <f t="shared" si="2"/>
        <v>6.7708535361739646</v>
      </c>
      <c r="Q25" s="8">
        <f t="shared" si="2"/>
        <v>5.1976095065745769</v>
      </c>
      <c r="R25" s="8">
        <f t="shared" si="2"/>
        <v>5.5842273138125975</v>
      </c>
      <c r="S25" s="8">
        <f t="shared" si="2"/>
        <v>5.1815492692617839</v>
      </c>
      <c r="T25" s="8">
        <f t="shared" si="2"/>
        <v>7.9873520243716598</v>
      </c>
      <c r="U25" s="8">
        <f t="shared" si="2"/>
        <v>5.2294146121953347</v>
      </c>
      <c r="V25" s="8">
        <f t="shared" si="2"/>
        <v>5.4716208121353533</v>
      </c>
      <c r="W25" s="8">
        <f t="shared" si="2"/>
        <v>4.8611556851450315</v>
      </c>
      <c r="X25" s="8">
        <f t="shared" si="2"/>
        <v>5.1515073451584499</v>
      </c>
      <c r="Y25" s="8">
        <f t="shared" si="2"/>
        <v>5.4584836639633352</v>
      </c>
      <c r="Z25" s="8">
        <f t="shared" si="2"/>
        <v>5.455901707133564</v>
      </c>
      <c r="AA25" s="8">
        <f t="shared" si="2"/>
        <v>4.9975957160532181</v>
      </c>
      <c r="AB25" s="8">
        <f t="shared" si="2"/>
        <v>5.6787269864731931</v>
      </c>
      <c r="AC25" s="8">
        <f t="shared" si="2"/>
        <v>6.5871186797523027</v>
      </c>
      <c r="AD25" s="8">
        <f t="shared" si="2"/>
        <v>5.0425836516739277</v>
      </c>
      <c r="AE25" s="8">
        <f t="shared" si="2"/>
        <v>5.2937043294719297</v>
      </c>
      <c r="AF25" s="8">
        <f t="shared" si="2"/>
        <v>5.6402851585775187</v>
      </c>
      <c r="AG25" s="8">
        <f t="shared" si="2"/>
        <v>5.3332287950637651</v>
      </c>
      <c r="AH25" s="8">
        <f t="shared" si="2"/>
        <v>5.1993847179476145</v>
      </c>
      <c r="AI25" s="8">
        <f t="shared" si="2"/>
        <v>5.1472420802028962</v>
      </c>
      <c r="AJ25" s="8">
        <f t="shared" si="2"/>
        <v>5.0439796697112467</v>
      </c>
      <c r="AK25" s="8">
        <f t="shared" si="2"/>
        <v>5.2653339041487035</v>
      </c>
      <c r="AL25" s="8">
        <f t="shared" si="2"/>
        <v>5.4943223242875598</v>
      </c>
      <c r="AM25" s="8">
        <f t="shared" si="2"/>
        <v>5.4196401988524592</v>
      </c>
      <c r="AN25" s="8">
        <f t="shared" si="2"/>
        <v>5.8215627275671702</v>
      </c>
      <c r="AO25" s="8">
        <f t="shared" si="2"/>
        <v>5.2965034631055463</v>
      </c>
      <c r="AP25" s="8">
        <f t="shared" si="2"/>
        <v>5.7296322510812905</v>
      </c>
      <c r="AQ25" s="8">
        <f t="shared" si="2"/>
        <v>5.3599429910170677</v>
      </c>
      <c r="AR25" s="8">
        <f t="shared" si="2"/>
        <v>5.378792812322323</v>
      </c>
      <c r="AS25" s="8">
        <f t="shared" si="2"/>
        <v>5.2186359023538262</v>
      </c>
      <c r="AT25" s="8">
        <f t="shared" si="2"/>
        <v>5.5830834858896399</v>
      </c>
      <c r="AU25" s="8">
        <f t="shared" si="2"/>
        <v>5.3499501975522596</v>
      </c>
      <c r="AV25" s="8">
        <f t="shared" si="2"/>
        <v>5.4356006314863947</v>
      </c>
      <c r="AW25" s="8">
        <f t="shared" si="2"/>
        <v>5.2456446447480714</v>
      </c>
      <c r="AX25" s="8">
        <f t="shared" si="2"/>
        <v>5.33826267242189</v>
      </c>
      <c r="AY25" s="8">
        <f t="shared" si="2"/>
        <v>5.4918652673364292</v>
      </c>
      <c r="AZ25" s="8">
        <f t="shared" si="2"/>
        <v>5.527558303018381</v>
      </c>
      <c r="BA25" s="8">
        <f t="shared" si="2"/>
        <v>5.2287472679727145</v>
      </c>
    </row>
    <row r="26" spans="1:53" ht="15" x14ac:dyDescent="0.15">
      <c r="A26" s="35" t="s">
        <v>166</v>
      </c>
      <c r="B26" s="35"/>
      <c r="C26" s="8">
        <v>468</v>
      </c>
      <c r="D26" s="8">
        <v>476</v>
      </c>
      <c r="E26" s="8">
        <v>350</v>
      </c>
      <c r="F26" s="8">
        <v>99419.354838709696</v>
      </c>
      <c r="G26" s="8">
        <v>432</v>
      </c>
      <c r="H26" s="8">
        <v>10323.529411764701</v>
      </c>
      <c r="I26" s="8">
        <v>325266.66666666698</v>
      </c>
      <c r="J26" s="8">
        <v>413</v>
      </c>
      <c r="K26" s="8">
        <v>464</v>
      </c>
      <c r="L26" s="8">
        <v>81428.571428571406</v>
      </c>
      <c r="M26" s="8">
        <v>455</v>
      </c>
      <c r="N26" s="8">
        <v>452</v>
      </c>
      <c r="O26" s="8">
        <v>450</v>
      </c>
      <c r="P26" s="8">
        <v>408</v>
      </c>
      <c r="Q26" s="8">
        <v>444</v>
      </c>
      <c r="R26" s="8">
        <v>410</v>
      </c>
      <c r="S26" s="8">
        <v>458.7</v>
      </c>
      <c r="T26" s="8">
        <v>441</v>
      </c>
      <c r="U26" s="8">
        <v>460</v>
      </c>
      <c r="V26" s="8">
        <v>433</v>
      </c>
      <c r="W26" s="8">
        <v>425.7</v>
      </c>
      <c r="X26" s="8">
        <v>515.5</v>
      </c>
      <c r="Y26" s="8">
        <v>462</v>
      </c>
      <c r="Z26" s="8">
        <v>448</v>
      </c>
      <c r="AA26" s="8">
        <v>465</v>
      </c>
      <c r="AB26" s="8">
        <v>417</v>
      </c>
      <c r="AC26" s="8">
        <v>270</v>
      </c>
      <c r="AD26" s="8">
        <v>430</v>
      </c>
      <c r="AE26" s="8">
        <v>396</v>
      </c>
      <c r="AF26" s="8">
        <v>366</v>
      </c>
      <c r="AG26" s="8">
        <v>452</v>
      </c>
      <c r="AH26" s="8">
        <v>440</v>
      </c>
      <c r="AI26" s="8">
        <v>453</v>
      </c>
      <c r="AJ26" s="8">
        <v>448</v>
      </c>
      <c r="AK26" s="8">
        <v>430</v>
      </c>
      <c r="AL26" s="8">
        <v>453</v>
      </c>
      <c r="AM26" s="8">
        <v>447</v>
      </c>
      <c r="AN26" s="8">
        <v>449</v>
      </c>
      <c r="AO26" s="8">
        <v>437</v>
      </c>
      <c r="AP26" s="8">
        <v>437</v>
      </c>
      <c r="AQ26" s="8">
        <v>449</v>
      </c>
      <c r="AR26" s="8">
        <v>455</v>
      </c>
      <c r="AS26" s="8">
        <v>435</v>
      </c>
      <c r="AT26" s="8">
        <v>450</v>
      </c>
      <c r="AU26" s="8">
        <v>439</v>
      </c>
      <c r="AV26" s="8">
        <v>435</v>
      </c>
      <c r="AW26" s="8">
        <v>446</v>
      </c>
      <c r="AX26" s="8">
        <v>444</v>
      </c>
      <c r="AY26" s="8">
        <v>426</v>
      </c>
      <c r="AZ26" s="8">
        <v>457.2</v>
      </c>
      <c r="BA26" s="8">
        <v>461.5</v>
      </c>
    </row>
    <row r="27" spans="1:53" s="1" customFormat="1" ht="15" x14ac:dyDescent="0.15">
      <c r="A27" s="36" t="s">
        <v>167</v>
      </c>
      <c r="B27" s="36"/>
      <c r="C27" s="9">
        <f t="shared" ref="C27:BA27" si="3">100*(C26-C23)/C26</f>
        <v>2.4845085470085588</v>
      </c>
      <c r="D27" s="9">
        <f t="shared" si="3"/>
        <v>-4.315021008403356</v>
      </c>
      <c r="E27" s="9">
        <f t="shared" si="3"/>
        <v>9.9968571428571522</v>
      </c>
      <c r="F27" s="9">
        <f t="shared" si="3"/>
        <v>2.3981923264114307</v>
      </c>
      <c r="G27" s="9">
        <f t="shared" si="3"/>
        <v>-9.1013888888888985</v>
      </c>
      <c r="H27" s="9">
        <f t="shared" si="3"/>
        <v>-0.75126524216530333</v>
      </c>
      <c r="I27" s="9">
        <f t="shared" si="3"/>
        <v>4.654325579012224</v>
      </c>
      <c r="J27" s="9">
        <f t="shared" si="3"/>
        <v>2.3019370460048436</v>
      </c>
      <c r="K27" s="9">
        <f t="shared" si="3"/>
        <v>5.0404094827586059</v>
      </c>
      <c r="L27" s="9">
        <f t="shared" si="3"/>
        <v>-1.9632581578947614</v>
      </c>
      <c r="M27" s="9">
        <f t="shared" si="3"/>
        <v>0.50142857142858266</v>
      </c>
      <c r="N27" s="9">
        <f t="shared" si="3"/>
        <v>-2.9234513274336154</v>
      </c>
      <c r="O27" s="9">
        <f t="shared" si="3"/>
        <v>2.5445555555555632</v>
      </c>
      <c r="P27" s="9">
        <f t="shared" si="3"/>
        <v>-1.1446078431372448</v>
      </c>
      <c r="Q27" s="9">
        <f t="shared" si="3"/>
        <v>13.318581081081083</v>
      </c>
      <c r="R27" s="9">
        <f t="shared" si="3"/>
        <v>0.35853658536583261</v>
      </c>
      <c r="S27" s="9">
        <f t="shared" si="3"/>
        <v>3.5147155003270392</v>
      </c>
      <c r="T27" s="9">
        <f t="shared" si="3"/>
        <v>3.8662131519274143</v>
      </c>
      <c r="U27" s="9">
        <f t="shared" si="3"/>
        <v>4.8155434782608566</v>
      </c>
      <c r="V27" s="9">
        <f t="shared" si="3"/>
        <v>-2.1948036951500964</v>
      </c>
      <c r="W27" s="9">
        <f t="shared" si="3"/>
        <v>6.4177824759220199</v>
      </c>
      <c r="X27" s="9">
        <f t="shared" si="3"/>
        <v>7.2647914645999123E-2</v>
      </c>
      <c r="Y27" s="9">
        <f t="shared" si="3"/>
        <v>-3.7571428571428336</v>
      </c>
      <c r="Z27" s="9">
        <f t="shared" si="3"/>
        <v>-3.9157366071428612</v>
      </c>
      <c r="AA27" s="9">
        <f t="shared" si="3"/>
        <v>-1.0253763440860277</v>
      </c>
      <c r="AB27" s="9">
        <f t="shared" si="3"/>
        <v>4.0659472422062315</v>
      </c>
      <c r="AC27" s="9">
        <f t="shared" si="3"/>
        <v>3.5194444444444435</v>
      </c>
      <c r="AD27" s="9">
        <f t="shared" si="3"/>
        <v>3.5086046511627882</v>
      </c>
      <c r="AE27" s="9">
        <f t="shared" si="3"/>
        <v>4.606060606060594</v>
      </c>
      <c r="AF27" s="9">
        <f t="shared" si="3"/>
        <v>4.3665300546448043</v>
      </c>
      <c r="AG27" s="9">
        <f t="shared" si="3"/>
        <v>0.71482300884954375</v>
      </c>
      <c r="AH27" s="9">
        <f t="shared" si="3"/>
        <v>-3.4882954545454421</v>
      </c>
      <c r="AI27" s="9">
        <f t="shared" si="3"/>
        <v>0.3114790286975595</v>
      </c>
      <c r="AJ27" s="9">
        <f t="shared" si="3"/>
        <v>-4.1684151785714212</v>
      </c>
      <c r="AK27" s="9">
        <f t="shared" si="3"/>
        <v>-4.3022093023255845</v>
      </c>
      <c r="AL27" s="9">
        <f t="shared" si="3"/>
        <v>-4.5697571743929153</v>
      </c>
      <c r="AM27" s="9">
        <f t="shared" si="3"/>
        <v>-2.0638702460850138</v>
      </c>
      <c r="AN27" s="9">
        <f t="shared" si="3"/>
        <v>-5.3971046770601472</v>
      </c>
      <c r="AO27" s="9">
        <f t="shared" si="3"/>
        <v>-7.0350114416476091</v>
      </c>
      <c r="AP27" s="9">
        <f t="shared" si="3"/>
        <v>-6.7882151029748226</v>
      </c>
      <c r="AQ27" s="9">
        <f t="shared" si="3"/>
        <v>-7.4236080178173705</v>
      </c>
      <c r="AR27" s="9">
        <f t="shared" si="3"/>
        <v>-6.3098901098900928</v>
      </c>
      <c r="AS27" s="9">
        <f t="shared" si="3"/>
        <v>-6.4022988505747183</v>
      </c>
      <c r="AT27" s="9">
        <f t="shared" si="3"/>
        <v>-5.5682222222221753</v>
      </c>
      <c r="AU27" s="9">
        <f t="shared" si="3"/>
        <v>-5.911617312072905</v>
      </c>
      <c r="AV27" s="9">
        <f t="shared" si="3"/>
        <v>-6.6203448275862042</v>
      </c>
      <c r="AW27" s="9">
        <f t="shared" si="3"/>
        <v>-4.4920403587443642</v>
      </c>
      <c r="AX27" s="9">
        <f t="shared" si="3"/>
        <v>6.2268018018017868</v>
      </c>
      <c r="AY27" s="9">
        <f t="shared" si="3"/>
        <v>2.7592723004695121</v>
      </c>
      <c r="AZ27" s="9">
        <f t="shared" si="3"/>
        <v>-5.9523184601924637</v>
      </c>
      <c r="BA27" s="9">
        <f t="shared" si="3"/>
        <v>3.4898158179848213</v>
      </c>
    </row>
    <row r="28" spans="1:53" ht="15" x14ac:dyDescent="0.15">
      <c r="A28" s="37" t="s">
        <v>163</v>
      </c>
      <c r="B28" s="7" t="s">
        <v>168</v>
      </c>
      <c r="C28" s="8">
        <v>531.66999999999996</v>
      </c>
      <c r="D28" s="8">
        <v>510.13</v>
      </c>
      <c r="E28" s="8">
        <v>487.77</v>
      </c>
      <c r="F28" s="8">
        <v>34640.480000000003</v>
      </c>
      <c r="G28" s="8">
        <v>23301.38</v>
      </c>
      <c r="H28" s="8">
        <v>72031.740000000005</v>
      </c>
      <c r="I28" s="8">
        <v>282922.06</v>
      </c>
      <c r="J28" s="8">
        <v>1144.98</v>
      </c>
      <c r="K28" s="8">
        <v>26246.720000000001</v>
      </c>
      <c r="L28" s="8">
        <v>36341.93</v>
      </c>
      <c r="M28" s="8">
        <v>428.85</v>
      </c>
      <c r="N28" s="8">
        <v>5844.86</v>
      </c>
      <c r="O28" s="8">
        <v>573.53</v>
      </c>
      <c r="P28" s="8">
        <v>458.37</v>
      </c>
      <c r="Q28" s="8">
        <v>314.10000000000002</v>
      </c>
      <c r="R28" s="8">
        <v>491.96</v>
      </c>
      <c r="S28" s="8">
        <v>479.57</v>
      </c>
      <c r="T28" s="8">
        <v>446.17</v>
      </c>
      <c r="U28" s="8">
        <v>555.42999999999995</v>
      </c>
      <c r="V28" s="8">
        <v>482.35</v>
      </c>
      <c r="W28" s="8">
        <v>479.35</v>
      </c>
      <c r="X28" s="8">
        <v>456.81</v>
      </c>
      <c r="Y28" s="8">
        <v>440.43</v>
      </c>
      <c r="Z28" s="8">
        <v>430.52</v>
      </c>
      <c r="AA28" s="8">
        <v>465.04</v>
      </c>
      <c r="AB28" s="8">
        <v>484.34</v>
      </c>
      <c r="AC28" s="8">
        <v>479.04</v>
      </c>
      <c r="AD28" s="8">
        <v>585.39</v>
      </c>
      <c r="AE28" s="8">
        <v>525.82000000000005</v>
      </c>
      <c r="AF28" s="8">
        <v>466.68</v>
      </c>
      <c r="AG28" s="8">
        <v>1994.19</v>
      </c>
      <c r="AH28" s="8">
        <v>443.68</v>
      </c>
      <c r="AI28" s="8">
        <v>439.09</v>
      </c>
      <c r="AJ28" s="8">
        <v>423.15</v>
      </c>
      <c r="AK28" s="8">
        <v>433.77</v>
      </c>
      <c r="AL28" s="8">
        <v>449.72</v>
      </c>
      <c r="AM28" s="8">
        <v>448.68</v>
      </c>
      <c r="AN28" s="8">
        <v>440.94</v>
      </c>
      <c r="AO28" s="8">
        <v>426.62</v>
      </c>
      <c r="AP28" s="8">
        <v>441.07</v>
      </c>
      <c r="AQ28" s="8">
        <v>439.45</v>
      </c>
      <c r="AR28" s="8">
        <v>450.65</v>
      </c>
      <c r="AS28" s="8">
        <v>415.67</v>
      </c>
      <c r="AT28" s="8">
        <v>456.35</v>
      </c>
      <c r="AU28" s="8">
        <v>435.43</v>
      </c>
      <c r="AV28" s="8">
        <v>450.86</v>
      </c>
      <c r="AW28" s="8">
        <v>445.12</v>
      </c>
      <c r="AX28" s="8">
        <v>441.24</v>
      </c>
      <c r="AY28" s="8">
        <v>609.67999999999995</v>
      </c>
      <c r="AZ28" s="8">
        <v>12.12</v>
      </c>
      <c r="BA28" s="8">
        <v>12.48</v>
      </c>
    </row>
    <row r="29" spans="1:53" ht="15" x14ac:dyDescent="0.15">
      <c r="A29" s="37"/>
      <c r="B29" s="7" t="s">
        <v>168</v>
      </c>
      <c r="C29" s="8">
        <v>510.29</v>
      </c>
      <c r="D29" s="8">
        <v>469</v>
      </c>
      <c r="E29" s="8">
        <v>483.02</v>
      </c>
      <c r="F29" s="8">
        <v>33088.71</v>
      </c>
      <c r="G29" s="8">
        <v>22832.26</v>
      </c>
      <c r="H29" s="8">
        <v>70702.41</v>
      </c>
      <c r="I29" s="8">
        <v>271642.56</v>
      </c>
      <c r="J29" s="8">
        <v>1150.8599999999999</v>
      </c>
      <c r="K29" s="8">
        <v>25835.22</v>
      </c>
      <c r="L29" s="8">
        <v>36725.300000000003</v>
      </c>
      <c r="M29" s="8">
        <v>428.15</v>
      </c>
      <c r="N29" s="8">
        <v>5949.86</v>
      </c>
      <c r="O29" s="8">
        <v>575.64</v>
      </c>
      <c r="P29" s="8">
        <v>446.37</v>
      </c>
      <c r="Q29" s="8">
        <v>314.14999999999998</v>
      </c>
      <c r="R29" s="8">
        <v>497.57</v>
      </c>
      <c r="S29" s="8">
        <v>478.85</v>
      </c>
      <c r="T29" s="8">
        <v>443.88</v>
      </c>
      <c r="U29" s="8">
        <v>549.61</v>
      </c>
      <c r="V29" s="8">
        <v>484.14</v>
      </c>
      <c r="W29" s="8">
        <v>491.65</v>
      </c>
      <c r="X29" s="8">
        <v>468.35</v>
      </c>
      <c r="Y29" s="8">
        <v>460.1</v>
      </c>
      <c r="Z29" s="8">
        <v>439.1</v>
      </c>
      <c r="AA29" s="8">
        <v>471.74</v>
      </c>
      <c r="AB29" s="8">
        <v>491.78</v>
      </c>
      <c r="AC29" s="8">
        <v>451.92</v>
      </c>
      <c r="AD29" s="8">
        <v>587.33000000000004</v>
      </c>
      <c r="AE29" s="8">
        <v>529.54999999999995</v>
      </c>
      <c r="AF29" s="8">
        <v>476.71</v>
      </c>
      <c r="AG29" s="8">
        <v>2029.88</v>
      </c>
      <c r="AH29" s="8">
        <v>458.49</v>
      </c>
      <c r="AI29" s="8">
        <v>439.96</v>
      </c>
      <c r="AJ29" s="8">
        <v>432.96</v>
      </c>
      <c r="AK29" s="8">
        <v>437.2</v>
      </c>
      <c r="AL29" s="8">
        <v>462.31</v>
      </c>
      <c r="AM29" s="8">
        <v>456.99</v>
      </c>
      <c r="AN29" s="8">
        <v>444.23</v>
      </c>
      <c r="AO29" s="8">
        <v>438.4</v>
      </c>
      <c r="AP29" s="8">
        <v>451.57</v>
      </c>
      <c r="AQ29" s="8">
        <v>454.87</v>
      </c>
      <c r="AR29" s="8">
        <v>466.93</v>
      </c>
      <c r="AS29" s="8">
        <v>426.18</v>
      </c>
      <c r="AT29" s="8">
        <v>459.5</v>
      </c>
      <c r="AU29" s="8">
        <v>450.31</v>
      </c>
      <c r="AV29" s="8">
        <v>456.99</v>
      </c>
      <c r="AW29" s="8">
        <v>454.8</v>
      </c>
      <c r="AX29" s="8">
        <v>453.98</v>
      </c>
      <c r="AY29" s="8">
        <v>605.75</v>
      </c>
      <c r="AZ29" s="8">
        <v>12.35</v>
      </c>
      <c r="BA29" s="8">
        <v>12.26</v>
      </c>
    </row>
    <row r="30" spans="1:53" ht="15" x14ac:dyDescent="0.15">
      <c r="A30" s="37"/>
      <c r="B30" s="7" t="s">
        <v>168</v>
      </c>
      <c r="C30" s="8">
        <v>509.32</v>
      </c>
      <c r="D30" s="8">
        <v>471</v>
      </c>
      <c r="E30" s="8">
        <v>470.72</v>
      </c>
      <c r="F30" s="8">
        <v>32675.41</v>
      </c>
      <c r="G30" s="8">
        <v>23200.46</v>
      </c>
      <c r="H30" s="8">
        <v>70641.649999999994</v>
      </c>
      <c r="I30" s="8">
        <v>273818.28000000003</v>
      </c>
      <c r="J30" s="8">
        <v>1116.4000000000001</v>
      </c>
      <c r="K30" s="8">
        <v>26528.79</v>
      </c>
      <c r="L30" s="8">
        <v>35792.050000000003</v>
      </c>
      <c r="M30" s="8">
        <v>435.91</v>
      </c>
      <c r="N30" s="8">
        <v>5758.59</v>
      </c>
      <c r="O30" s="8">
        <v>577.29</v>
      </c>
      <c r="P30" s="8">
        <v>464.08</v>
      </c>
      <c r="Q30" s="8">
        <v>305.45999999999998</v>
      </c>
      <c r="R30" s="8">
        <v>514.09</v>
      </c>
      <c r="S30" s="8">
        <v>462.62</v>
      </c>
      <c r="T30" s="8">
        <v>456.55</v>
      </c>
      <c r="U30" s="8">
        <v>599.61</v>
      </c>
      <c r="V30" s="8">
        <v>504.7</v>
      </c>
      <c r="W30" s="8">
        <v>486.55</v>
      </c>
      <c r="X30" s="8">
        <v>466.78</v>
      </c>
      <c r="Y30" s="8">
        <v>450.16</v>
      </c>
      <c r="Z30" s="8">
        <v>434.27</v>
      </c>
      <c r="AA30" s="8">
        <v>463.88</v>
      </c>
      <c r="AB30" s="8">
        <v>476.8</v>
      </c>
      <c r="AC30" s="8">
        <v>462.82</v>
      </c>
      <c r="AD30" s="8">
        <v>595.99</v>
      </c>
      <c r="AE30" s="8">
        <v>536.76</v>
      </c>
      <c r="AF30" s="8">
        <v>473.27</v>
      </c>
      <c r="AG30" s="8">
        <v>2042.52</v>
      </c>
      <c r="AH30" s="8">
        <v>456.56</v>
      </c>
      <c r="AI30" s="8">
        <v>442.63</v>
      </c>
      <c r="AJ30" s="8">
        <v>430.78</v>
      </c>
      <c r="AK30" s="8">
        <v>433.94</v>
      </c>
      <c r="AL30" s="8">
        <v>476.85</v>
      </c>
      <c r="AM30" s="8">
        <v>461.99</v>
      </c>
      <c r="AN30" s="8">
        <v>445.86</v>
      </c>
      <c r="AO30" s="8">
        <v>431.93</v>
      </c>
      <c r="AP30" s="8">
        <v>462.55</v>
      </c>
      <c r="AQ30" s="8">
        <v>452.23</v>
      </c>
      <c r="AR30" s="8">
        <v>466.41</v>
      </c>
      <c r="AS30" s="8">
        <v>424.76</v>
      </c>
      <c r="AT30" s="8">
        <v>458.22</v>
      </c>
      <c r="AU30" s="8">
        <v>444.7</v>
      </c>
      <c r="AV30" s="8">
        <v>452.67</v>
      </c>
      <c r="AW30" s="8">
        <v>453.01</v>
      </c>
      <c r="AX30" s="8">
        <v>468.22</v>
      </c>
      <c r="AY30" s="8">
        <v>624.02</v>
      </c>
      <c r="AZ30" s="8">
        <v>12.74</v>
      </c>
      <c r="BA30" s="8">
        <v>13.01</v>
      </c>
    </row>
    <row r="31" spans="1:53" ht="15" x14ac:dyDescent="0.15">
      <c r="A31" s="37"/>
      <c r="B31" s="7" t="s">
        <v>168</v>
      </c>
      <c r="C31" s="8">
        <v>513.66999999999996</v>
      </c>
      <c r="D31" s="8">
        <v>475.86</v>
      </c>
      <c r="E31" s="8">
        <v>446.95</v>
      </c>
      <c r="F31" s="8">
        <v>33152.480000000003</v>
      </c>
      <c r="G31" s="8">
        <v>22876.37</v>
      </c>
      <c r="H31" s="8">
        <v>72034.559999999998</v>
      </c>
      <c r="I31" s="8">
        <v>272666.53000000003</v>
      </c>
      <c r="J31" s="8">
        <v>1151.5899999999999</v>
      </c>
      <c r="K31" s="8">
        <v>26036.07</v>
      </c>
      <c r="L31" s="8">
        <v>36549.379999999997</v>
      </c>
      <c r="M31" s="8">
        <v>432.9</v>
      </c>
      <c r="N31" s="8">
        <v>5874.69</v>
      </c>
      <c r="O31" s="8">
        <v>575.01</v>
      </c>
      <c r="P31" s="8">
        <v>493.76</v>
      </c>
      <c r="Q31" s="8">
        <v>311.35000000000002</v>
      </c>
      <c r="R31" s="8">
        <v>495.79</v>
      </c>
      <c r="S31" s="8">
        <v>478.72</v>
      </c>
      <c r="T31" s="8">
        <v>451.2</v>
      </c>
      <c r="U31" s="8">
        <v>554.70000000000005</v>
      </c>
      <c r="V31" s="8">
        <v>494.51</v>
      </c>
      <c r="W31" s="8">
        <v>491.42</v>
      </c>
      <c r="X31" s="8">
        <v>465.19</v>
      </c>
      <c r="Y31" s="8">
        <v>448.16</v>
      </c>
      <c r="Z31" s="8">
        <v>447.03</v>
      </c>
      <c r="AA31" s="8">
        <v>478.31</v>
      </c>
      <c r="AB31" s="8">
        <v>492.49</v>
      </c>
      <c r="AC31" s="8">
        <v>461.76</v>
      </c>
      <c r="AD31" s="8">
        <v>616.66999999999996</v>
      </c>
      <c r="AE31" s="8">
        <v>539.66999999999996</v>
      </c>
      <c r="AF31" s="8">
        <v>473.85</v>
      </c>
      <c r="AG31" s="8">
        <v>2065.73</v>
      </c>
      <c r="AH31" s="8">
        <v>455.08</v>
      </c>
      <c r="AI31" s="8">
        <v>452.35</v>
      </c>
      <c r="AJ31" s="8">
        <v>429.49</v>
      </c>
      <c r="AK31" s="8">
        <v>450.09</v>
      </c>
      <c r="AL31" s="8">
        <v>466.5</v>
      </c>
      <c r="AM31" s="8">
        <v>459.74</v>
      </c>
      <c r="AN31" s="8">
        <v>448.73</v>
      </c>
      <c r="AO31" s="8">
        <v>442.23</v>
      </c>
      <c r="AP31" s="8">
        <v>457.04</v>
      </c>
      <c r="AQ31" s="8">
        <v>454.27</v>
      </c>
      <c r="AR31" s="8">
        <v>470.05</v>
      </c>
      <c r="AS31" s="8">
        <v>427.61</v>
      </c>
      <c r="AT31" s="8">
        <v>467.21</v>
      </c>
      <c r="AU31" s="8">
        <v>453.43</v>
      </c>
      <c r="AV31" s="8">
        <v>463.6</v>
      </c>
      <c r="AW31" s="8">
        <v>467.63</v>
      </c>
      <c r="AX31" s="8">
        <v>459.47</v>
      </c>
      <c r="AY31" s="8">
        <v>650.89</v>
      </c>
      <c r="AZ31" s="8">
        <v>12.82</v>
      </c>
      <c r="BA31" s="8">
        <v>12.56</v>
      </c>
    </row>
    <row r="32" spans="1:53" ht="15" x14ac:dyDescent="0.15">
      <c r="A32" s="37"/>
      <c r="B32" s="7" t="s">
        <v>168</v>
      </c>
      <c r="C32" s="8">
        <v>508.91</v>
      </c>
      <c r="D32" s="8">
        <v>462.18</v>
      </c>
      <c r="E32" s="8">
        <v>441.72</v>
      </c>
      <c r="F32" s="8">
        <v>32765.64</v>
      </c>
      <c r="G32" s="8">
        <v>22268.639999999999</v>
      </c>
      <c r="H32" s="8">
        <v>68644.259999999995</v>
      </c>
      <c r="I32" s="8">
        <v>268790.53000000003</v>
      </c>
      <c r="J32" s="8">
        <v>1173.0999999999999</v>
      </c>
      <c r="K32" s="8">
        <v>25834.61</v>
      </c>
      <c r="L32" s="8">
        <v>36385.85</v>
      </c>
      <c r="M32" s="8">
        <v>417.98</v>
      </c>
      <c r="N32" s="8">
        <v>5956.2</v>
      </c>
      <c r="O32" s="8">
        <v>580.38</v>
      </c>
      <c r="P32" s="8">
        <v>463.18</v>
      </c>
      <c r="Q32" s="8">
        <v>309.93</v>
      </c>
      <c r="R32" s="8">
        <v>494.77</v>
      </c>
      <c r="S32" s="8">
        <v>469.26</v>
      </c>
      <c r="T32" s="8">
        <v>438.62</v>
      </c>
      <c r="U32" s="8">
        <v>537.88</v>
      </c>
      <c r="V32" s="8">
        <v>487.06</v>
      </c>
      <c r="W32" s="8">
        <v>481.01</v>
      </c>
      <c r="X32" s="8">
        <v>468.81</v>
      </c>
      <c r="Y32" s="8">
        <v>449.63</v>
      </c>
      <c r="Z32" s="8">
        <v>436.23</v>
      </c>
      <c r="AA32" s="8">
        <v>471.9</v>
      </c>
      <c r="AB32" s="8">
        <v>493.28</v>
      </c>
      <c r="AC32" s="8">
        <v>460.34</v>
      </c>
      <c r="AD32" s="8">
        <v>590.22</v>
      </c>
      <c r="AE32" s="8">
        <v>531.73</v>
      </c>
      <c r="AF32" s="8">
        <v>476.87</v>
      </c>
      <c r="AG32" s="8">
        <v>2022.63</v>
      </c>
      <c r="AH32" s="8">
        <v>447.13</v>
      </c>
      <c r="AI32" s="8">
        <v>445.8</v>
      </c>
      <c r="AJ32" s="8">
        <v>430.86</v>
      </c>
      <c r="AK32" s="8">
        <v>447.24</v>
      </c>
      <c r="AL32" s="8">
        <v>462.03</v>
      </c>
      <c r="AM32" s="8">
        <v>459.76</v>
      </c>
      <c r="AN32" s="8">
        <v>447.64</v>
      </c>
      <c r="AO32" s="8">
        <v>432.84</v>
      </c>
      <c r="AP32" s="8">
        <v>450.37</v>
      </c>
      <c r="AQ32" s="8">
        <v>451.17</v>
      </c>
      <c r="AR32" s="8">
        <v>455.76</v>
      </c>
      <c r="AS32" s="8">
        <v>420.17</v>
      </c>
      <c r="AT32" s="8">
        <v>460.04</v>
      </c>
      <c r="AU32" s="8">
        <v>448.14</v>
      </c>
      <c r="AV32" s="8">
        <v>453.97</v>
      </c>
      <c r="AW32" s="8">
        <v>456.22</v>
      </c>
      <c r="AX32" s="8">
        <v>452.54</v>
      </c>
      <c r="AY32" s="8">
        <v>605.04</v>
      </c>
      <c r="AZ32" s="8">
        <v>12.21</v>
      </c>
      <c r="BA32" s="8">
        <v>11.91</v>
      </c>
    </row>
    <row r="33" spans="1:53" ht="15" x14ac:dyDescent="0.15">
      <c r="A33" s="37"/>
      <c r="B33" s="7" t="s">
        <v>168</v>
      </c>
      <c r="C33" s="8">
        <v>507</v>
      </c>
      <c r="D33" s="8">
        <v>471.5</v>
      </c>
      <c r="E33" s="8">
        <v>447.21</v>
      </c>
      <c r="F33" s="8">
        <v>32001.99</v>
      </c>
      <c r="G33" s="8">
        <v>22917.56</v>
      </c>
      <c r="H33" s="8">
        <v>69987.34</v>
      </c>
      <c r="I33" s="8">
        <v>271038.03000000003</v>
      </c>
      <c r="J33" s="8">
        <v>1120.97</v>
      </c>
      <c r="K33" s="8">
        <v>26053.360000000001</v>
      </c>
      <c r="L33" s="8">
        <v>36026.629999999997</v>
      </c>
      <c r="M33" s="8">
        <v>424.13</v>
      </c>
      <c r="N33" s="8">
        <v>5854.57</v>
      </c>
      <c r="O33" s="8">
        <v>573.92999999999995</v>
      </c>
      <c r="P33" s="8">
        <v>450.9</v>
      </c>
      <c r="Q33" s="8">
        <v>308.68</v>
      </c>
      <c r="R33" s="8">
        <v>496.67</v>
      </c>
      <c r="S33" s="8">
        <v>476.68</v>
      </c>
      <c r="T33" s="8">
        <v>450.73</v>
      </c>
      <c r="U33" s="8">
        <v>549.87</v>
      </c>
      <c r="V33" s="8">
        <v>490.52</v>
      </c>
      <c r="W33" s="8">
        <v>492.23</v>
      </c>
      <c r="X33" s="8">
        <v>474.19</v>
      </c>
      <c r="Y33" s="8">
        <v>451.83</v>
      </c>
      <c r="Z33" s="8">
        <v>445.51</v>
      </c>
      <c r="AA33" s="8">
        <v>476.25</v>
      </c>
      <c r="AB33" s="8">
        <v>485.29</v>
      </c>
      <c r="AC33" s="8">
        <v>457.51</v>
      </c>
      <c r="AD33" s="8">
        <v>592.57000000000005</v>
      </c>
      <c r="AE33" s="8">
        <v>544.54999999999995</v>
      </c>
      <c r="AF33" s="8">
        <v>481.97</v>
      </c>
      <c r="AG33" s="8">
        <v>2046.64</v>
      </c>
      <c r="AH33" s="8">
        <v>456.86</v>
      </c>
      <c r="AI33" s="8">
        <v>447.89</v>
      </c>
      <c r="AJ33" s="8">
        <v>437.29</v>
      </c>
      <c r="AK33" s="8">
        <v>447.73</v>
      </c>
      <c r="AL33" s="8">
        <v>468.57</v>
      </c>
      <c r="AM33" s="8">
        <v>462.81</v>
      </c>
      <c r="AN33" s="8">
        <v>453.95</v>
      </c>
      <c r="AO33" s="8">
        <v>443.65</v>
      </c>
      <c r="AP33" s="8">
        <v>461.91</v>
      </c>
      <c r="AQ33" s="8">
        <v>459.65</v>
      </c>
      <c r="AR33" s="8">
        <v>464.47</v>
      </c>
      <c r="AS33" s="8">
        <v>431.06</v>
      </c>
      <c r="AT33" s="8">
        <v>468.48</v>
      </c>
      <c r="AU33" s="8">
        <v>454.43</v>
      </c>
      <c r="AV33" s="8">
        <v>470.29</v>
      </c>
      <c r="AW33" s="8">
        <v>460.35</v>
      </c>
      <c r="AX33" s="8">
        <v>464.27</v>
      </c>
      <c r="AY33" s="8">
        <v>620.83000000000004</v>
      </c>
      <c r="AZ33" s="8">
        <v>12.46</v>
      </c>
      <c r="BA33" s="8">
        <v>12.32</v>
      </c>
    </row>
    <row r="34" spans="1:53" ht="15" x14ac:dyDescent="0.15">
      <c r="A34" s="37"/>
      <c r="B34" s="7" t="s">
        <v>168</v>
      </c>
      <c r="C34" s="8">
        <v>492.62</v>
      </c>
      <c r="D34" s="8">
        <v>458.36</v>
      </c>
      <c r="E34" s="8">
        <v>442.76</v>
      </c>
      <c r="F34" s="8">
        <v>31392.1</v>
      </c>
      <c r="G34" s="8">
        <v>22087.37</v>
      </c>
      <c r="H34" s="8">
        <v>68057.77</v>
      </c>
      <c r="I34" s="8">
        <v>265503.78000000003</v>
      </c>
      <c r="J34" s="8">
        <v>1109.28</v>
      </c>
      <c r="K34" s="8">
        <v>25066.17</v>
      </c>
      <c r="L34" s="8">
        <v>35293.730000000003</v>
      </c>
      <c r="M34" s="8">
        <v>414.12</v>
      </c>
      <c r="N34" s="8">
        <v>5783.76</v>
      </c>
      <c r="O34" s="8">
        <v>564.23</v>
      </c>
      <c r="P34" s="8">
        <v>446.76</v>
      </c>
      <c r="Q34" s="8">
        <v>301.95</v>
      </c>
      <c r="R34" s="8">
        <v>485.5</v>
      </c>
      <c r="S34" s="8">
        <v>460.93</v>
      </c>
      <c r="T34" s="8">
        <v>434.38</v>
      </c>
      <c r="U34" s="8">
        <v>557.91999999999996</v>
      </c>
      <c r="V34" s="8">
        <v>480.37</v>
      </c>
      <c r="W34" s="8">
        <v>481.29</v>
      </c>
      <c r="X34" s="8">
        <v>453.28</v>
      </c>
      <c r="Y34" s="8">
        <v>439.46</v>
      </c>
      <c r="Z34" s="8">
        <v>427.38</v>
      </c>
      <c r="AA34" s="8">
        <v>467.94</v>
      </c>
      <c r="AB34" s="8">
        <v>475.22</v>
      </c>
      <c r="AC34" s="8">
        <v>470.87</v>
      </c>
      <c r="AD34" s="8">
        <v>586.07000000000005</v>
      </c>
      <c r="AE34" s="8">
        <v>523.55999999999995</v>
      </c>
      <c r="AF34" s="8">
        <v>471.68</v>
      </c>
      <c r="AG34" s="8">
        <v>2006.05</v>
      </c>
      <c r="AH34" s="8">
        <v>443.08</v>
      </c>
      <c r="AI34" s="8">
        <v>441.54</v>
      </c>
      <c r="AJ34" s="8">
        <v>424.16</v>
      </c>
      <c r="AK34" s="8">
        <v>440.25</v>
      </c>
      <c r="AL34" s="8">
        <v>450.3</v>
      </c>
      <c r="AM34" s="8">
        <v>446.14</v>
      </c>
      <c r="AN34" s="8">
        <v>441.21</v>
      </c>
      <c r="AO34" s="8">
        <v>432.16</v>
      </c>
      <c r="AP34" s="8">
        <v>446.04</v>
      </c>
      <c r="AQ34" s="8">
        <v>441.84</v>
      </c>
      <c r="AR34" s="8">
        <v>455.23</v>
      </c>
      <c r="AS34" s="8">
        <v>417.64</v>
      </c>
      <c r="AT34" s="8">
        <v>452.98</v>
      </c>
      <c r="AU34" s="8">
        <v>436.18</v>
      </c>
      <c r="AV34" s="8">
        <v>448.83</v>
      </c>
      <c r="AW34" s="8">
        <v>444.98</v>
      </c>
      <c r="AX34" s="8">
        <v>444.28</v>
      </c>
      <c r="AY34" s="8">
        <v>608.42999999999995</v>
      </c>
      <c r="AZ34" s="8">
        <v>12.1</v>
      </c>
      <c r="BA34" s="8">
        <v>12.51</v>
      </c>
    </row>
    <row r="35" spans="1:53" ht="15" x14ac:dyDescent="0.15">
      <c r="A35" s="37"/>
      <c r="B35" s="7" t="s">
        <v>168</v>
      </c>
      <c r="C35" s="8">
        <v>499.08</v>
      </c>
      <c r="D35" s="8">
        <v>463.51</v>
      </c>
      <c r="E35" s="8">
        <v>457.43</v>
      </c>
      <c r="F35" s="8">
        <v>32420.51</v>
      </c>
      <c r="G35" s="8">
        <v>22564.89</v>
      </c>
      <c r="H35" s="8">
        <v>70595.13</v>
      </c>
      <c r="I35" s="8">
        <v>267708.38</v>
      </c>
      <c r="J35" s="8">
        <v>1113.6199999999999</v>
      </c>
      <c r="K35" s="8">
        <v>25849.97</v>
      </c>
      <c r="L35" s="8">
        <v>36750.370000000003</v>
      </c>
      <c r="M35" s="8">
        <v>439.62</v>
      </c>
      <c r="N35" s="8">
        <v>6024.08</v>
      </c>
      <c r="O35" s="8">
        <v>574.13</v>
      </c>
      <c r="P35" s="8">
        <v>496.63</v>
      </c>
      <c r="Q35" s="8">
        <v>310.82</v>
      </c>
      <c r="R35" s="8">
        <v>500.29</v>
      </c>
      <c r="S35" s="8">
        <v>475.37</v>
      </c>
      <c r="T35" s="8">
        <v>442.58</v>
      </c>
      <c r="U35" s="8">
        <v>544.75</v>
      </c>
      <c r="V35" s="8">
        <v>492.24</v>
      </c>
      <c r="W35" s="8">
        <v>486.18</v>
      </c>
      <c r="X35" s="8">
        <v>475.74</v>
      </c>
      <c r="Y35" s="8">
        <v>459.27</v>
      </c>
      <c r="Z35" s="8">
        <v>444.75</v>
      </c>
      <c r="AA35" s="8">
        <v>483.31</v>
      </c>
      <c r="AB35" s="8">
        <v>487.58</v>
      </c>
      <c r="AC35" s="8">
        <v>451.99</v>
      </c>
      <c r="AD35" s="8">
        <v>588.25</v>
      </c>
      <c r="AE35" s="8">
        <v>541.35</v>
      </c>
      <c r="AF35" s="8">
        <v>477.04</v>
      </c>
      <c r="AG35" s="8">
        <v>2057.4899999999998</v>
      </c>
      <c r="AH35" s="8">
        <v>458.87</v>
      </c>
      <c r="AI35" s="8">
        <v>450.14</v>
      </c>
      <c r="AJ35" s="8">
        <v>440.21</v>
      </c>
      <c r="AK35" s="8">
        <v>442</v>
      </c>
      <c r="AL35" s="8">
        <v>474.28</v>
      </c>
      <c r="AM35" s="8">
        <v>466.23</v>
      </c>
      <c r="AN35" s="8">
        <v>455.67</v>
      </c>
      <c r="AO35" s="8">
        <v>446.7</v>
      </c>
      <c r="AP35" s="8">
        <v>462.51</v>
      </c>
      <c r="AQ35" s="8">
        <v>460.83</v>
      </c>
      <c r="AR35" s="8">
        <v>469.5</v>
      </c>
      <c r="AS35" s="8">
        <v>431.62</v>
      </c>
      <c r="AT35" s="8">
        <v>467.42</v>
      </c>
      <c r="AU35" s="8">
        <v>459.75</v>
      </c>
      <c r="AV35" s="8">
        <v>465.24</v>
      </c>
      <c r="AW35" s="8">
        <v>461.27</v>
      </c>
      <c r="AX35" s="8">
        <v>455.89</v>
      </c>
      <c r="AY35" s="8">
        <v>618.66999999999996</v>
      </c>
      <c r="AZ35" s="8">
        <v>12.62</v>
      </c>
      <c r="BA35" s="8">
        <v>12.9</v>
      </c>
    </row>
    <row r="36" spans="1:53" ht="15" x14ac:dyDescent="0.15">
      <c r="A36" s="37"/>
      <c r="B36" s="7" t="s">
        <v>168</v>
      </c>
      <c r="C36" s="8">
        <v>513.62</v>
      </c>
      <c r="D36" s="8">
        <v>474.37</v>
      </c>
      <c r="E36" s="8">
        <v>463.86</v>
      </c>
      <c r="F36" s="8">
        <v>33151.78</v>
      </c>
      <c r="G36" s="8">
        <v>22567.35</v>
      </c>
      <c r="H36" s="8">
        <v>70070</v>
      </c>
      <c r="I36" s="8">
        <v>276974.94</v>
      </c>
      <c r="J36" s="8">
        <v>1121.3</v>
      </c>
      <c r="K36" s="8">
        <v>26234.62</v>
      </c>
      <c r="L36" s="8">
        <v>35909.46</v>
      </c>
      <c r="M36" s="8">
        <v>436.63</v>
      </c>
      <c r="N36" s="8">
        <v>5947.11</v>
      </c>
      <c r="O36" s="8">
        <v>583.49</v>
      </c>
      <c r="P36" s="8">
        <v>486.76</v>
      </c>
      <c r="Q36" s="8">
        <v>310.18</v>
      </c>
      <c r="R36" s="8">
        <v>499.63</v>
      </c>
      <c r="S36" s="8">
        <v>482.49</v>
      </c>
      <c r="T36" s="8">
        <v>442.36</v>
      </c>
      <c r="U36" s="8">
        <v>573.28</v>
      </c>
      <c r="V36" s="8">
        <v>486.99</v>
      </c>
      <c r="W36" s="8">
        <v>491.25</v>
      </c>
      <c r="X36" s="8">
        <v>474.17</v>
      </c>
      <c r="Y36" s="8">
        <v>457.14</v>
      </c>
      <c r="Z36" s="8">
        <v>443.73</v>
      </c>
      <c r="AA36" s="8">
        <v>484.99</v>
      </c>
      <c r="AB36" s="8">
        <v>491.85</v>
      </c>
      <c r="AC36" s="8">
        <v>456.44</v>
      </c>
      <c r="AD36" s="8">
        <v>588.26</v>
      </c>
      <c r="AE36" s="8">
        <v>535.91999999999996</v>
      </c>
      <c r="AF36" s="8">
        <v>480.78</v>
      </c>
      <c r="AG36" s="8">
        <v>2069.9899999999998</v>
      </c>
      <c r="AH36" s="8">
        <v>458.14</v>
      </c>
      <c r="AI36" s="8">
        <v>456.08</v>
      </c>
      <c r="AJ36" s="8">
        <v>435.3</v>
      </c>
      <c r="AK36" s="8">
        <v>442.1</v>
      </c>
      <c r="AL36" s="8">
        <v>459.98</v>
      </c>
      <c r="AM36" s="8">
        <v>472.76</v>
      </c>
      <c r="AN36" s="8">
        <v>446.4</v>
      </c>
      <c r="AO36" s="8">
        <v>436.27</v>
      </c>
      <c r="AP36" s="8">
        <v>466.63</v>
      </c>
      <c r="AQ36" s="8">
        <v>450.86</v>
      </c>
      <c r="AR36" s="8">
        <v>459.75</v>
      </c>
      <c r="AS36" s="8">
        <v>420.9</v>
      </c>
      <c r="AT36" s="8">
        <v>463.01</v>
      </c>
      <c r="AU36" s="8">
        <v>449.9</v>
      </c>
      <c r="AV36" s="8">
        <v>468.8</v>
      </c>
      <c r="AW36" s="8">
        <v>454.2</v>
      </c>
      <c r="AX36" s="8">
        <v>459.53</v>
      </c>
      <c r="AY36" s="8">
        <v>605.54</v>
      </c>
      <c r="AZ36" s="8">
        <v>12.3</v>
      </c>
      <c r="BA36" s="8">
        <v>12.72</v>
      </c>
    </row>
    <row r="37" spans="1:53" ht="15" x14ac:dyDescent="0.15">
      <c r="A37" s="37"/>
      <c r="B37" s="7" t="s">
        <v>168</v>
      </c>
      <c r="C37" s="8">
        <v>508.84</v>
      </c>
      <c r="D37" s="8">
        <v>464.89</v>
      </c>
      <c r="E37" s="8">
        <v>475.81</v>
      </c>
      <c r="F37" s="8">
        <v>32977.839999999997</v>
      </c>
      <c r="G37" s="8">
        <v>22327.31</v>
      </c>
      <c r="H37" s="8">
        <v>69479.850000000006</v>
      </c>
      <c r="I37" s="8">
        <v>272151.03000000003</v>
      </c>
      <c r="J37" s="8">
        <v>1134.54</v>
      </c>
      <c r="K37" s="8">
        <v>26021.599999999999</v>
      </c>
      <c r="L37" s="8">
        <v>36160.61</v>
      </c>
      <c r="M37" s="8">
        <v>426.21</v>
      </c>
      <c r="N37" s="8">
        <v>5826.35</v>
      </c>
      <c r="O37" s="8">
        <v>582.38</v>
      </c>
      <c r="P37" s="8">
        <v>453.27</v>
      </c>
      <c r="Q37" s="8">
        <v>306.92</v>
      </c>
      <c r="R37" s="8">
        <v>492.79</v>
      </c>
      <c r="S37" s="8">
        <v>460.48</v>
      </c>
      <c r="T37" s="8">
        <v>451.4</v>
      </c>
      <c r="U37" s="8">
        <v>552.55999999999995</v>
      </c>
      <c r="V37" s="8">
        <v>493.39</v>
      </c>
      <c r="W37" s="8">
        <v>488.73</v>
      </c>
      <c r="X37" s="8">
        <v>461.05</v>
      </c>
      <c r="Y37" s="8">
        <v>446.06</v>
      </c>
      <c r="Z37" s="8">
        <v>430.95</v>
      </c>
      <c r="AA37" s="8">
        <v>467.57</v>
      </c>
      <c r="AB37" s="8">
        <v>487.43</v>
      </c>
      <c r="AC37" s="8">
        <v>447.2</v>
      </c>
      <c r="AD37" s="8">
        <v>599.69000000000005</v>
      </c>
      <c r="AE37" s="8">
        <v>533.44000000000005</v>
      </c>
      <c r="AF37" s="8">
        <v>475.59</v>
      </c>
      <c r="AG37" s="8">
        <v>2024.6</v>
      </c>
      <c r="AH37" s="8">
        <v>449.99</v>
      </c>
      <c r="AI37" s="8">
        <v>444.6</v>
      </c>
      <c r="AJ37" s="8">
        <v>427.13</v>
      </c>
      <c r="AK37" s="8">
        <v>439.12</v>
      </c>
      <c r="AL37" s="8">
        <v>459.07</v>
      </c>
      <c r="AM37" s="8">
        <v>451.76</v>
      </c>
      <c r="AN37" s="8">
        <v>447.8</v>
      </c>
      <c r="AO37" s="8">
        <v>430.12</v>
      </c>
      <c r="AP37" s="8">
        <v>451.87</v>
      </c>
      <c r="AQ37" s="8">
        <v>446.01</v>
      </c>
      <c r="AR37" s="8">
        <v>453.11</v>
      </c>
      <c r="AS37" s="8">
        <v>418.54</v>
      </c>
      <c r="AT37" s="8">
        <v>449.95</v>
      </c>
      <c r="AU37" s="8">
        <v>443.74</v>
      </c>
      <c r="AV37" s="8">
        <v>460.5</v>
      </c>
      <c r="AW37" s="8">
        <v>452.82</v>
      </c>
      <c r="AX37" s="8">
        <v>445.94</v>
      </c>
      <c r="AY37" s="8">
        <v>611.32000000000005</v>
      </c>
      <c r="AZ37" s="8">
        <v>12.67</v>
      </c>
      <c r="BA37" s="8">
        <v>12.85</v>
      </c>
    </row>
    <row r="38" spans="1:53" ht="15" x14ac:dyDescent="0.15">
      <c r="A38" s="37" t="s">
        <v>164</v>
      </c>
      <c r="B38" s="7" t="s">
        <v>168</v>
      </c>
      <c r="C38" s="8">
        <v>514.63</v>
      </c>
      <c r="D38" s="8">
        <v>470.97</v>
      </c>
      <c r="E38" s="8">
        <v>473</v>
      </c>
      <c r="F38" s="8">
        <v>32910.699999999997</v>
      </c>
      <c r="G38" s="8">
        <v>23026.34</v>
      </c>
      <c r="H38" s="8">
        <v>71135.92</v>
      </c>
      <c r="I38" s="8">
        <v>274525.96999999997</v>
      </c>
      <c r="J38" s="8">
        <v>1116.48</v>
      </c>
      <c r="K38" s="8">
        <v>25955.52</v>
      </c>
      <c r="L38" s="8">
        <v>37118.28</v>
      </c>
      <c r="M38" s="8">
        <v>431.96</v>
      </c>
      <c r="N38" s="8">
        <v>6062.96</v>
      </c>
      <c r="O38" s="8">
        <v>582.07000000000005</v>
      </c>
      <c r="P38" s="8">
        <v>465.02</v>
      </c>
      <c r="Q38" s="8">
        <v>313.89</v>
      </c>
      <c r="R38" s="8">
        <v>501.63</v>
      </c>
      <c r="S38" s="8">
        <v>477.81</v>
      </c>
      <c r="T38" s="8">
        <v>448.04</v>
      </c>
      <c r="U38" s="8">
        <v>564.59</v>
      </c>
      <c r="V38" s="8">
        <v>489.41</v>
      </c>
      <c r="W38" s="8">
        <v>489.27</v>
      </c>
      <c r="X38" s="8">
        <v>467.74</v>
      </c>
      <c r="Y38" s="8">
        <v>452.79</v>
      </c>
      <c r="Z38" s="8">
        <v>440.79</v>
      </c>
      <c r="AA38" s="8">
        <v>474.17</v>
      </c>
      <c r="AB38" s="8">
        <v>491.46</v>
      </c>
      <c r="AC38" s="8">
        <v>462.21</v>
      </c>
      <c r="AD38" s="8">
        <v>593.02</v>
      </c>
      <c r="AE38" s="8">
        <v>534.41999999999996</v>
      </c>
      <c r="AF38" s="8">
        <v>478.84</v>
      </c>
      <c r="AG38" s="8">
        <v>2044.81</v>
      </c>
      <c r="AH38" s="8">
        <v>459.94</v>
      </c>
      <c r="AI38" s="8">
        <v>441.53</v>
      </c>
      <c r="AJ38" s="8">
        <v>434.95</v>
      </c>
      <c r="AK38" s="8">
        <v>434.43</v>
      </c>
      <c r="AL38" s="8">
        <v>464.96</v>
      </c>
      <c r="AM38" s="8">
        <v>456.98</v>
      </c>
      <c r="AN38" s="8">
        <v>442.92</v>
      </c>
      <c r="AO38" s="8">
        <v>439.01</v>
      </c>
      <c r="AP38" s="8">
        <v>453.22</v>
      </c>
      <c r="AQ38" s="8">
        <v>453.94</v>
      </c>
      <c r="AR38" s="8">
        <v>462.54</v>
      </c>
      <c r="AS38" s="8">
        <v>428.28</v>
      </c>
      <c r="AT38" s="8">
        <v>457.19</v>
      </c>
      <c r="AU38" s="8">
        <v>455.39</v>
      </c>
      <c r="AV38" s="8">
        <v>462.41</v>
      </c>
      <c r="AW38" s="8">
        <v>460.21</v>
      </c>
      <c r="AX38" s="8">
        <v>450.9</v>
      </c>
      <c r="AY38" s="8">
        <v>605.5</v>
      </c>
      <c r="AZ38" s="8">
        <v>12.47</v>
      </c>
      <c r="BA38" s="8">
        <v>12.53</v>
      </c>
    </row>
    <row r="39" spans="1:53" ht="15" x14ac:dyDescent="0.15">
      <c r="A39" s="37"/>
      <c r="B39" s="7" t="s">
        <v>168</v>
      </c>
      <c r="C39" s="8">
        <v>505.52</v>
      </c>
      <c r="D39" s="8">
        <v>487.58</v>
      </c>
      <c r="E39" s="8">
        <v>470.49</v>
      </c>
      <c r="F39" s="8">
        <v>32894.93</v>
      </c>
      <c r="G39" s="8">
        <v>22733.119999999999</v>
      </c>
      <c r="H39" s="8">
        <v>69584.77</v>
      </c>
      <c r="I39" s="8">
        <v>271369.40999999997</v>
      </c>
      <c r="J39" s="8">
        <v>1097.96</v>
      </c>
      <c r="K39" s="8">
        <v>25861.87</v>
      </c>
      <c r="L39" s="8">
        <v>35899.199999999997</v>
      </c>
      <c r="M39" s="8">
        <v>420.04</v>
      </c>
      <c r="N39" s="8">
        <v>5719.75</v>
      </c>
      <c r="O39" s="8">
        <v>566.30999999999995</v>
      </c>
      <c r="P39" s="8">
        <v>453.04</v>
      </c>
      <c r="Q39" s="8">
        <v>308.57</v>
      </c>
      <c r="R39" s="8">
        <v>487.93</v>
      </c>
      <c r="S39" s="8">
        <v>461.05</v>
      </c>
      <c r="T39" s="8">
        <v>446.17</v>
      </c>
      <c r="U39" s="8">
        <v>562.83000000000004</v>
      </c>
      <c r="V39" s="8">
        <v>487.19</v>
      </c>
      <c r="W39" s="8">
        <v>486.32</v>
      </c>
      <c r="X39" s="8">
        <v>456.19</v>
      </c>
      <c r="Y39" s="8">
        <v>443.11</v>
      </c>
      <c r="Z39" s="8">
        <v>432.19</v>
      </c>
      <c r="AA39" s="8">
        <v>460.34</v>
      </c>
      <c r="AB39" s="8">
        <v>482.24</v>
      </c>
      <c r="AC39" s="8">
        <v>457.51</v>
      </c>
      <c r="AD39" s="8">
        <v>587.03</v>
      </c>
      <c r="AE39" s="8">
        <v>528.03</v>
      </c>
      <c r="AF39" s="8">
        <v>469.59</v>
      </c>
      <c r="AG39" s="8">
        <v>2001.98</v>
      </c>
      <c r="AH39" s="8">
        <v>445.18</v>
      </c>
      <c r="AI39" s="8">
        <v>433.63</v>
      </c>
      <c r="AJ39" s="8">
        <v>417.92</v>
      </c>
      <c r="AK39" s="8">
        <v>438.72</v>
      </c>
      <c r="AL39" s="8">
        <v>449.05</v>
      </c>
      <c r="AM39" s="8">
        <v>451.99</v>
      </c>
      <c r="AN39" s="8">
        <v>444.34</v>
      </c>
      <c r="AO39" s="8">
        <v>430.69</v>
      </c>
      <c r="AP39" s="8">
        <v>451.83</v>
      </c>
      <c r="AQ39" s="8">
        <v>443.41</v>
      </c>
      <c r="AR39" s="8">
        <v>462.72</v>
      </c>
      <c r="AS39" s="8">
        <v>419.74</v>
      </c>
      <c r="AT39" s="8">
        <v>447.19</v>
      </c>
      <c r="AU39" s="8">
        <v>437.28</v>
      </c>
      <c r="AV39" s="8">
        <v>449.17</v>
      </c>
      <c r="AW39" s="8">
        <v>446.39</v>
      </c>
      <c r="AX39" s="8">
        <v>472.9</v>
      </c>
      <c r="AY39" s="8">
        <v>610.30999999999995</v>
      </c>
      <c r="AZ39" s="8">
        <v>12.29</v>
      </c>
      <c r="BA39" s="8">
        <v>12.62</v>
      </c>
    </row>
    <row r="40" spans="1:53" ht="15" x14ac:dyDescent="0.15">
      <c r="A40" s="37"/>
      <c r="B40" s="7" t="s">
        <v>168</v>
      </c>
      <c r="C40" s="8">
        <v>508.13</v>
      </c>
      <c r="D40" s="8">
        <v>473.89</v>
      </c>
      <c r="E40" s="8">
        <v>464.68</v>
      </c>
      <c r="F40" s="8">
        <v>32871.14</v>
      </c>
      <c r="G40" s="8">
        <v>22826.67</v>
      </c>
      <c r="H40" s="8">
        <v>70685.91</v>
      </c>
      <c r="I40" s="8">
        <v>273191.71999999997</v>
      </c>
      <c r="J40" s="8">
        <v>1164.45</v>
      </c>
      <c r="K40" s="8">
        <v>26044.17</v>
      </c>
      <c r="L40" s="8">
        <v>36023.61</v>
      </c>
      <c r="M40" s="8">
        <v>429.59</v>
      </c>
      <c r="N40" s="8">
        <v>5974.24</v>
      </c>
      <c r="O40" s="8">
        <v>576.49</v>
      </c>
      <c r="P40" s="8">
        <v>460.32</v>
      </c>
      <c r="Q40" s="8">
        <v>311.01</v>
      </c>
      <c r="R40" s="8">
        <v>498.92</v>
      </c>
      <c r="S40" s="8">
        <v>479.28</v>
      </c>
      <c r="T40" s="8">
        <v>444.43</v>
      </c>
      <c r="U40" s="8">
        <v>567.4</v>
      </c>
      <c r="V40" s="8">
        <v>487.76</v>
      </c>
      <c r="W40" s="8">
        <v>483.11</v>
      </c>
      <c r="X40" s="8">
        <v>468</v>
      </c>
      <c r="Y40" s="8">
        <v>446.5</v>
      </c>
      <c r="Z40" s="8">
        <v>433.6</v>
      </c>
      <c r="AA40" s="8">
        <v>471.45</v>
      </c>
      <c r="AB40" s="8">
        <v>490.22</v>
      </c>
      <c r="AC40" s="8">
        <v>501.8</v>
      </c>
      <c r="AD40" s="8">
        <v>583.11</v>
      </c>
      <c r="AE40" s="8">
        <v>533.1</v>
      </c>
      <c r="AF40" s="8">
        <v>470.17</v>
      </c>
      <c r="AG40" s="8">
        <v>2023.1</v>
      </c>
      <c r="AH40" s="8">
        <v>460.25</v>
      </c>
      <c r="AI40" s="8">
        <v>445.47</v>
      </c>
      <c r="AJ40" s="8">
        <v>435.87</v>
      </c>
      <c r="AK40" s="8">
        <v>439.08</v>
      </c>
      <c r="AL40" s="8">
        <v>467.06</v>
      </c>
      <c r="AM40" s="8">
        <v>452.79</v>
      </c>
      <c r="AN40" s="8">
        <v>444.05</v>
      </c>
      <c r="AO40" s="8">
        <v>432.93</v>
      </c>
      <c r="AP40" s="8">
        <v>449.24</v>
      </c>
      <c r="AQ40" s="8">
        <v>449.63</v>
      </c>
      <c r="AR40" s="8">
        <v>462.17</v>
      </c>
      <c r="AS40" s="8">
        <v>418.09</v>
      </c>
      <c r="AT40" s="8">
        <v>466.85</v>
      </c>
      <c r="AU40" s="8">
        <v>444.54</v>
      </c>
      <c r="AV40" s="8">
        <v>457.98</v>
      </c>
      <c r="AW40" s="8">
        <v>451.49</v>
      </c>
      <c r="AX40" s="8">
        <v>442.81</v>
      </c>
      <c r="AY40" s="8">
        <v>647.67999999999995</v>
      </c>
      <c r="AZ40" s="8">
        <v>12.25</v>
      </c>
      <c r="BA40" s="8">
        <v>12.4</v>
      </c>
    </row>
    <row r="41" spans="1:53" ht="15" x14ac:dyDescent="0.15">
      <c r="A41" s="37"/>
      <c r="B41" s="7" t="s">
        <v>168</v>
      </c>
      <c r="C41" s="8">
        <v>511.02</v>
      </c>
      <c r="D41" s="8">
        <v>490.34</v>
      </c>
      <c r="E41" s="8">
        <v>461.58</v>
      </c>
      <c r="F41" s="8">
        <v>33085.39</v>
      </c>
      <c r="G41" s="8">
        <v>23020.02</v>
      </c>
      <c r="H41" s="8">
        <v>70620.2</v>
      </c>
      <c r="I41" s="8">
        <v>275572.96999999997</v>
      </c>
      <c r="J41" s="8">
        <v>1131.02</v>
      </c>
      <c r="K41" s="8">
        <v>26411.040000000001</v>
      </c>
      <c r="L41" s="8">
        <v>36356.550000000003</v>
      </c>
      <c r="M41" s="8">
        <v>431.81</v>
      </c>
      <c r="N41" s="8">
        <v>5801.97</v>
      </c>
      <c r="O41" s="8">
        <v>570.11</v>
      </c>
      <c r="P41" s="8">
        <v>455.99</v>
      </c>
      <c r="Q41" s="8">
        <v>311.73</v>
      </c>
      <c r="R41" s="8">
        <v>498.76</v>
      </c>
      <c r="S41" s="8">
        <v>475.77</v>
      </c>
      <c r="T41" s="8">
        <v>451.88</v>
      </c>
      <c r="U41" s="8">
        <v>562.57000000000005</v>
      </c>
      <c r="V41" s="8">
        <v>489.17</v>
      </c>
      <c r="W41" s="8">
        <v>488.62</v>
      </c>
      <c r="X41" s="8">
        <v>461.94</v>
      </c>
      <c r="Y41" s="8">
        <v>450.05</v>
      </c>
      <c r="Z41" s="8">
        <v>433.24</v>
      </c>
      <c r="AA41" s="8">
        <v>467.43</v>
      </c>
      <c r="AB41" s="8">
        <v>483.55</v>
      </c>
      <c r="AC41" s="8">
        <v>458.44</v>
      </c>
      <c r="AD41" s="8">
        <v>601.28</v>
      </c>
      <c r="AE41" s="8">
        <v>531.32000000000005</v>
      </c>
      <c r="AF41" s="8">
        <v>472.62</v>
      </c>
      <c r="AG41" s="8">
        <v>2042.27</v>
      </c>
      <c r="AH41" s="8">
        <v>445.46</v>
      </c>
      <c r="AI41" s="8">
        <v>441.22</v>
      </c>
      <c r="AJ41" s="8">
        <v>429.96</v>
      </c>
      <c r="AK41" s="8">
        <v>439.64</v>
      </c>
      <c r="AL41" s="8">
        <v>461.48</v>
      </c>
      <c r="AM41" s="8">
        <v>457.52</v>
      </c>
      <c r="AN41" s="8">
        <v>444.48</v>
      </c>
      <c r="AO41" s="8">
        <v>431.46</v>
      </c>
      <c r="AP41" s="8">
        <v>447.86</v>
      </c>
      <c r="AQ41" s="8">
        <v>444.96</v>
      </c>
      <c r="AR41" s="8">
        <v>452.98</v>
      </c>
      <c r="AS41" s="8">
        <v>426.38</v>
      </c>
      <c r="AT41" s="8">
        <v>465.84</v>
      </c>
      <c r="AU41" s="8">
        <v>438.56</v>
      </c>
      <c r="AV41" s="8">
        <v>448.88</v>
      </c>
      <c r="AW41" s="8">
        <v>456.25</v>
      </c>
      <c r="AX41" s="8">
        <v>452.16</v>
      </c>
      <c r="AY41" s="8">
        <v>600.67999999999995</v>
      </c>
      <c r="AZ41" s="8">
        <v>12.41</v>
      </c>
      <c r="BA41" s="8">
        <v>12.48</v>
      </c>
    </row>
    <row r="42" spans="1:53" ht="15" x14ac:dyDescent="0.15">
      <c r="A42" s="37"/>
      <c r="B42" s="7" t="s">
        <v>168</v>
      </c>
      <c r="C42" s="8">
        <v>534.07000000000005</v>
      </c>
      <c r="D42" s="8">
        <v>479.75</v>
      </c>
      <c r="E42" s="8">
        <v>474.92</v>
      </c>
      <c r="F42" s="8">
        <v>33793.360000000001</v>
      </c>
      <c r="G42" s="8">
        <v>23190.45</v>
      </c>
      <c r="H42" s="8">
        <v>71899.14</v>
      </c>
      <c r="I42" s="8">
        <v>276936.69</v>
      </c>
      <c r="J42" s="8">
        <v>1178.3499999999999</v>
      </c>
      <c r="K42" s="8">
        <v>26057.1</v>
      </c>
      <c r="L42" s="8">
        <v>36383.93</v>
      </c>
      <c r="M42" s="8">
        <v>427.68</v>
      </c>
      <c r="N42" s="8">
        <v>5819.56</v>
      </c>
      <c r="O42" s="8">
        <v>579.82000000000005</v>
      </c>
      <c r="P42" s="8">
        <v>465.91</v>
      </c>
      <c r="Q42" s="8">
        <v>311.18</v>
      </c>
      <c r="R42" s="8">
        <v>500.53</v>
      </c>
      <c r="S42" s="8">
        <v>475.97</v>
      </c>
      <c r="T42" s="8">
        <v>446.34</v>
      </c>
      <c r="U42" s="8">
        <v>545.65</v>
      </c>
      <c r="V42" s="8">
        <v>490.24</v>
      </c>
      <c r="W42" s="8">
        <v>480.57</v>
      </c>
      <c r="X42" s="8">
        <v>463.58</v>
      </c>
      <c r="Y42" s="8">
        <v>447.68</v>
      </c>
      <c r="Z42" s="8">
        <v>440.65</v>
      </c>
      <c r="AA42" s="8">
        <v>468.7</v>
      </c>
      <c r="AB42" s="8">
        <v>483.54</v>
      </c>
      <c r="AC42" s="8">
        <v>455.95</v>
      </c>
      <c r="AD42" s="8">
        <v>594.64</v>
      </c>
      <c r="AE42" s="8">
        <v>531.05999999999995</v>
      </c>
      <c r="AF42" s="8">
        <v>471.37</v>
      </c>
      <c r="AG42" s="8">
        <v>2005.47</v>
      </c>
      <c r="AH42" s="8">
        <v>448.59</v>
      </c>
      <c r="AI42" s="8">
        <v>445.51</v>
      </c>
      <c r="AJ42" s="8">
        <v>424.87</v>
      </c>
      <c r="AK42" s="8">
        <v>438.42</v>
      </c>
      <c r="AL42" s="8">
        <v>462.28</v>
      </c>
      <c r="AM42" s="8">
        <v>456.39</v>
      </c>
      <c r="AN42" s="8">
        <v>445.71</v>
      </c>
      <c r="AO42" s="8">
        <v>433.86</v>
      </c>
      <c r="AP42" s="8">
        <v>451.38</v>
      </c>
      <c r="AQ42" s="8">
        <v>452.24</v>
      </c>
      <c r="AR42" s="8">
        <v>464.35</v>
      </c>
      <c r="AS42" s="8">
        <v>420.44</v>
      </c>
      <c r="AT42" s="8">
        <v>457.97</v>
      </c>
      <c r="AU42" s="8">
        <v>447.94</v>
      </c>
      <c r="AV42" s="8">
        <v>456.95</v>
      </c>
      <c r="AW42" s="8">
        <v>451.67</v>
      </c>
      <c r="AX42" s="8">
        <v>453.42</v>
      </c>
      <c r="AY42" s="8">
        <v>619.88</v>
      </c>
      <c r="AZ42" s="8">
        <v>12.45</v>
      </c>
      <c r="BA42" s="8">
        <v>12.31</v>
      </c>
    </row>
    <row r="43" spans="1:53" ht="15" x14ac:dyDescent="0.15">
      <c r="A43" s="37"/>
      <c r="B43" s="7" t="s">
        <v>168</v>
      </c>
      <c r="C43" s="8">
        <v>532.17999999999995</v>
      </c>
      <c r="D43" s="8">
        <v>495.55</v>
      </c>
      <c r="E43" s="8">
        <v>467.76</v>
      </c>
      <c r="F43" s="8">
        <v>34736.660000000003</v>
      </c>
      <c r="G43" s="8">
        <v>23287.94</v>
      </c>
      <c r="H43" s="8">
        <v>73101.8</v>
      </c>
      <c r="I43" s="8">
        <v>285110.94</v>
      </c>
      <c r="J43" s="8">
        <v>1151.6600000000001</v>
      </c>
      <c r="K43" s="8">
        <v>27038.45</v>
      </c>
      <c r="L43" s="8">
        <v>36423.699999999997</v>
      </c>
      <c r="M43" s="8">
        <v>435.21</v>
      </c>
      <c r="N43" s="8">
        <v>5941.03</v>
      </c>
      <c r="O43" s="8">
        <v>586.75</v>
      </c>
      <c r="P43" s="8">
        <v>482.42</v>
      </c>
      <c r="Q43" s="8">
        <v>315.61</v>
      </c>
      <c r="R43" s="8">
        <v>500.15</v>
      </c>
      <c r="S43" s="8">
        <v>469.59</v>
      </c>
      <c r="T43" s="8">
        <v>453.57</v>
      </c>
      <c r="U43" s="8">
        <v>579.16999999999996</v>
      </c>
      <c r="V43" s="8">
        <v>502.59</v>
      </c>
      <c r="W43" s="8">
        <v>495.04</v>
      </c>
      <c r="X43" s="8">
        <v>464.68</v>
      </c>
      <c r="Y43" s="8">
        <v>445.31</v>
      </c>
      <c r="Z43" s="8">
        <v>432.57</v>
      </c>
      <c r="AA43" s="8">
        <v>476.01</v>
      </c>
      <c r="AB43" s="8">
        <v>494.15</v>
      </c>
      <c r="AC43" s="8">
        <v>477.37</v>
      </c>
      <c r="AD43" s="8">
        <v>604.44000000000005</v>
      </c>
      <c r="AE43" s="8">
        <v>544.66999999999996</v>
      </c>
      <c r="AF43" s="8">
        <v>472.77</v>
      </c>
      <c r="AG43" s="8">
        <v>2044.19</v>
      </c>
      <c r="AH43" s="8">
        <v>451.15</v>
      </c>
      <c r="AI43" s="8">
        <v>444.85</v>
      </c>
      <c r="AJ43" s="8">
        <v>428.83</v>
      </c>
      <c r="AK43" s="8">
        <v>438.08</v>
      </c>
      <c r="AL43" s="8">
        <v>459.46</v>
      </c>
      <c r="AM43" s="8">
        <v>455.38</v>
      </c>
      <c r="AN43" s="8">
        <v>437.92</v>
      </c>
      <c r="AO43" s="8">
        <v>433.16</v>
      </c>
      <c r="AP43" s="8">
        <v>442.75</v>
      </c>
      <c r="AQ43" s="8">
        <v>446.13</v>
      </c>
      <c r="AR43" s="8">
        <v>454.18</v>
      </c>
      <c r="AS43" s="8">
        <v>418.33</v>
      </c>
      <c r="AT43" s="8">
        <v>453.11</v>
      </c>
      <c r="AU43" s="8">
        <v>439.41</v>
      </c>
      <c r="AV43" s="8">
        <v>446.22</v>
      </c>
      <c r="AW43" s="8">
        <v>449.63</v>
      </c>
      <c r="AX43" s="8">
        <v>456.44</v>
      </c>
      <c r="AY43" s="8">
        <v>609.46</v>
      </c>
      <c r="AZ43" s="8">
        <v>12.4</v>
      </c>
      <c r="BA43" s="8">
        <v>12.67</v>
      </c>
    </row>
    <row r="44" spans="1:53" ht="15" x14ac:dyDescent="0.15">
      <c r="A44" s="37"/>
      <c r="B44" s="7" t="s">
        <v>168</v>
      </c>
      <c r="C44" s="8">
        <v>494.76</v>
      </c>
      <c r="D44" s="8">
        <v>460.53</v>
      </c>
      <c r="E44" s="8">
        <v>472.72</v>
      </c>
      <c r="F44" s="8">
        <v>32673.25</v>
      </c>
      <c r="G44" s="8">
        <v>23135.87</v>
      </c>
      <c r="H44" s="8">
        <v>69842.77</v>
      </c>
      <c r="I44" s="8">
        <v>269425.44</v>
      </c>
      <c r="J44" s="8">
        <v>1110.7</v>
      </c>
      <c r="K44" s="8">
        <v>25707.05</v>
      </c>
      <c r="L44" s="8">
        <v>36165.81</v>
      </c>
      <c r="M44" s="8">
        <v>427.46</v>
      </c>
      <c r="N44" s="8">
        <v>5899.01</v>
      </c>
      <c r="O44" s="8">
        <v>578.66999999999996</v>
      </c>
      <c r="P44" s="8">
        <v>444.15</v>
      </c>
      <c r="Q44" s="8">
        <v>310.55</v>
      </c>
      <c r="R44" s="8">
        <v>505.52</v>
      </c>
      <c r="S44" s="8">
        <v>482.82</v>
      </c>
      <c r="T44" s="8">
        <v>435.69</v>
      </c>
      <c r="U44" s="8">
        <v>568.17999999999995</v>
      </c>
      <c r="V44" s="8">
        <v>485.73</v>
      </c>
      <c r="W44" s="8">
        <v>483.03</v>
      </c>
      <c r="X44" s="8">
        <v>464.09</v>
      </c>
      <c r="Y44" s="8">
        <v>455.54</v>
      </c>
      <c r="Z44" s="8">
        <v>442.56</v>
      </c>
      <c r="AA44" s="8">
        <v>469.85</v>
      </c>
      <c r="AB44" s="8">
        <v>489.06</v>
      </c>
      <c r="AC44" s="8">
        <v>457.1</v>
      </c>
      <c r="AD44" s="8">
        <v>592.83000000000004</v>
      </c>
      <c r="AE44" s="8">
        <v>534.44000000000005</v>
      </c>
      <c r="AF44" s="8">
        <v>481.43</v>
      </c>
      <c r="AG44" s="8">
        <v>2054.91</v>
      </c>
      <c r="AH44" s="8">
        <v>456.45</v>
      </c>
      <c r="AI44" s="8">
        <v>444.71</v>
      </c>
      <c r="AJ44" s="8">
        <v>429.64</v>
      </c>
      <c r="AK44" s="8">
        <v>445.19</v>
      </c>
      <c r="AL44" s="8">
        <v>470.28</v>
      </c>
      <c r="AM44" s="8">
        <v>459.07</v>
      </c>
      <c r="AN44" s="8">
        <v>451.42</v>
      </c>
      <c r="AO44" s="8">
        <v>437.13</v>
      </c>
      <c r="AP44" s="8">
        <v>462.11</v>
      </c>
      <c r="AQ44" s="8">
        <v>452.72</v>
      </c>
      <c r="AR44" s="8">
        <v>468.48</v>
      </c>
      <c r="AS44" s="8">
        <v>432.52</v>
      </c>
      <c r="AT44" s="8">
        <v>463.16</v>
      </c>
      <c r="AU44" s="8">
        <v>458.1</v>
      </c>
      <c r="AV44" s="8">
        <v>464.21</v>
      </c>
      <c r="AW44" s="8">
        <v>463.86</v>
      </c>
      <c r="AX44" s="8">
        <v>453.23</v>
      </c>
      <c r="AY44" s="8">
        <v>610.9</v>
      </c>
      <c r="AZ44" s="8">
        <v>12.63</v>
      </c>
      <c r="BA44" s="8">
        <v>12.65</v>
      </c>
    </row>
    <row r="45" spans="1:53" ht="15" x14ac:dyDescent="0.15">
      <c r="A45" s="37"/>
      <c r="B45" s="7" t="s">
        <v>168</v>
      </c>
      <c r="C45" s="8">
        <v>495.78</v>
      </c>
      <c r="D45" s="8">
        <v>474.4</v>
      </c>
      <c r="E45" s="8">
        <v>451.08</v>
      </c>
      <c r="F45" s="8">
        <v>33152.519999999997</v>
      </c>
      <c r="G45" s="8">
        <v>22661.7</v>
      </c>
      <c r="H45" s="8">
        <v>70883.320000000007</v>
      </c>
      <c r="I45" s="8">
        <v>269825.03000000003</v>
      </c>
      <c r="J45" s="8">
        <v>1132.8800000000001</v>
      </c>
      <c r="K45" s="8">
        <v>25883.73</v>
      </c>
      <c r="L45" s="8">
        <v>36777.18</v>
      </c>
      <c r="M45" s="8">
        <v>426.73</v>
      </c>
      <c r="N45" s="8">
        <v>5916.23</v>
      </c>
      <c r="O45" s="8">
        <v>577.28</v>
      </c>
      <c r="P45" s="8">
        <v>461.2</v>
      </c>
      <c r="Q45" s="8">
        <v>312.86</v>
      </c>
      <c r="R45" s="8">
        <v>502.06</v>
      </c>
      <c r="S45" s="8">
        <v>461.93</v>
      </c>
      <c r="T45" s="8">
        <v>459.67</v>
      </c>
      <c r="U45" s="8">
        <v>536.96</v>
      </c>
      <c r="V45" s="8">
        <v>493.86</v>
      </c>
      <c r="W45" s="8">
        <v>491.79</v>
      </c>
      <c r="X45" s="8">
        <v>471.64</v>
      </c>
      <c r="Y45" s="8">
        <v>457.26</v>
      </c>
      <c r="Z45" s="8">
        <v>446.01</v>
      </c>
      <c r="AA45" s="8">
        <v>472.57</v>
      </c>
      <c r="AB45" s="8">
        <v>492.29</v>
      </c>
      <c r="AC45" s="8">
        <v>457.27</v>
      </c>
      <c r="AD45" s="8">
        <v>593.21</v>
      </c>
      <c r="AE45" s="8">
        <v>540.55999999999995</v>
      </c>
      <c r="AF45" s="8">
        <v>475.14</v>
      </c>
      <c r="AG45" s="8">
        <v>2050.98</v>
      </c>
      <c r="AH45" s="8">
        <v>458.08</v>
      </c>
      <c r="AI45" s="8">
        <v>447.88</v>
      </c>
      <c r="AJ45" s="8">
        <v>442.39</v>
      </c>
      <c r="AK45" s="8">
        <v>448.83</v>
      </c>
      <c r="AL45" s="8">
        <v>467.58</v>
      </c>
      <c r="AM45" s="8">
        <v>466.45</v>
      </c>
      <c r="AN45" s="8">
        <v>456.14</v>
      </c>
      <c r="AO45" s="8">
        <v>442.85</v>
      </c>
      <c r="AP45" s="8">
        <v>468.5</v>
      </c>
      <c r="AQ45" s="8">
        <v>465.06</v>
      </c>
      <c r="AR45" s="8">
        <v>473.71</v>
      </c>
      <c r="AS45" s="8">
        <v>429.44</v>
      </c>
      <c r="AT45" s="8">
        <v>468.83</v>
      </c>
      <c r="AU45" s="8">
        <v>455.8</v>
      </c>
      <c r="AV45" s="8">
        <v>465.61</v>
      </c>
      <c r="AW45" s="8">
        <v>461.13</v>
      </c>
      <c r="AX45" s="8">
        <v>452.08</v>
      </c>
      <c r="AY45" s="8">
        <v>615.45000000000005</v>
      </c>
      <c r="AZ45" s="8">
        <v>12.64</v>
      </c>
      <c r="BA45" s="8">
        <v>12.21</v>
      </c>
    </row>
    <row r="46" spans="1:53" ht="15" x14ac:dyDescent="0.15">
      <c r="A46" s="37"/>
      <c r="B46" s="7" t="s">
        <v>168</v>
      </c>
      <c r="C46" s="8">
        <v>534.01</v>
      </c>
      <c r="D46" s="8">
        <v>449.55</v>
      </c>
      <c r="E46" s="8">
        <v>464.34</v>
      </c>
      <c r="F46" s="8">
        <v>31060.39</v>
      </c>
      <c r="G46" s="8">
        <v>21949.759999999998</v>
      </c>
      <c r="H46" s="8">
        <v>68291.98</v>
      </c>
      <c r="I46" s="8">
        <v>260871.64</v>
      </c>
      <c r="J46" s="8">
        <v>1152.5</v>
      </c>
      <c r="K46" s="8">
        <v>24992.93</v>
      </c>
      <c r="L46" s="8">
        <v>35125.97</v>
      </c>
      <c r="M46" s="8">
        <v>417.8</v>
      </c>
      <c r="N46" s="8">
        <v>5659.56</v>
      </c>
      <c r="O46" s="8">
        <v>552.47</v>
      </c>
      <c r="P46" s="8">
        <v>444.99</v>
      </c>
      <c r="Q46" s="8">
        <v>298.24</v>
      </c>
      <c r="R46" s="8">
        <v>480.1</v>
      </c>
      <c r="S46" s="8">
        <v>483.09</v>
      </c>
      <c r="T46" s="8">
        <v>444.33</v>
      </c>
      <c r="U46" s="8">
        <v>546.88</v>
      </c>
      <c r="V46" s="8">
        <v>472.27</v>
      </c>
      <c r="W46" s="8">
        <v>473.24</v>
      </c>
      <c r="X46" s="8">
        <v>458.26</v>
      </c>
      <c r="Y46" s="8">
        <v>435.97</v>
      </c>
      <c r="Z46" s="8">
        <v>426.47</v>
      </c>
      <c r="AA46" s="8">
        <v>460.16</v>
      </c>
      <c r="AB46" s="8">
        <v>465.75</v>
      </c>
      <c r="AC46" s="8">
        <v>460.58</v>
      </c>
      <c r="AD46" s="8">
        <v>571.94000000000005</v>
      </c>
      <c r="AE46" s="8">
        <v>516.27</v>
      </c>
      <c r="AF46" s="8">
        <v>466.29</v>
      </c>
      <c r="AG46" s="8">
        <v>1961.34</v>
      </c>
      <c r="AH46" s="8">
        <v>442.43</v>
      </c>
      <c r="AI46" s="8">
        <v>433.31</v>
      </c>
      <c r="AJ46" s="8">
        <v>416.53</v>
      </c>
      <c r="AK46" s="8">
        <v>429.11</v>
      </c>
      <c r="AL46" s="8">
        <v>449.38</v>
      </c>
      <c r="AM46" s="8">
        <v>451.2</v>
      </c>
      <c r="AN46" s="8">
        <v>444.58</v>
      </c>
      <c r="AO46" s="8">
        <v>425.84</v>
      </c>
      <c r="AP46" s="8">
        <v>442.61</v>
      </c>
      <c r="AQ46" s="8">
        <v>436.39</v>
      </c>
      <c r="AR46" s="8">
        <v>451.34</v>
      </c>
      <c r="AS46" s="8">
        <v>413.03</v>
      </c>
      <c r="AT46" s="8">
        <v>458.36</v>
      </c>
      <c r="AU46" s="8">
        <v>434.02</v>
      </c>
      <c r="AV46" s="8">
        <v>449.44</v>
      </c>
      <c r="AW46" s="8">
        <v>442.86</v>
      </c>
      <c r="AX46" s="8">
        <v>450.01</v>
      </c>
      <c r="AY46" s="8">
        <v>638.25</v>
      </c>
      <c r="AZ46" s="8">
        <v>11.88</v>
      </c>
      <c r="BA46" s="8">
        <v>12.43</v>
      </c>
    </row>
    <row r="47" spans="1:53" s="1" customFormat="1" ht="15" x14ac:dyDescent="0.15">
      <c r="A47" s="38"/>
      <c r="B47" s="6" t="s">
        <v>168</v>
      </c>
      <c r="C47" s="9">
        <v>507.15</v>
      </c>
      <c r="D47" s="9">
        <v>492.89</v>
      </c>
      <c r="E47" s="9">
        <v>460.07</v>
      </c>
      <c r="F47" s="9">
        <v>33210.980000000003</v>
      </c>
      <c r="G47" s="9">
        <v>22940.85</v>
      </c>
      <c r="H47" s="9">
        <v>70628.66</v>
      </c>
      <c r="I47" s="9">
        <v>277403.38</v>
      </c>
      <c r="J47" s="9">
        <v>1145.06</v>
      </c>
      <c r="K47" s="9">
        <v>26667.53</v>
      </c>
      <c r="L47" s="9">
        <v>37045.08</v>
      </c>
      <c r="M47" s="9">
        <v>434.43</v>
      </c>
      <c r="N47" s="9">
        <v>5909.85</v>
      </c>
      <c r="O47" s="9">
        <v>581.42999999999995</v>
      </c>
      <c r="P47" s="9">
        <v>519.30999999999995</v>
      </c>
      <c r="Q47" s="9">
        <v>317</v>
      </c>
      <c r="R47" s="9">
        <v>500.42</v>
      </c>
      <c r="S47" s="9">
        <v>478.7</v>
      </c>
      <c r="T47" s="9">
        <v>443.16</v>
      </c>
      <c r="U47" s="9">
        <v>548.1</v>
      </c>
      <c r="V47" s="9">
        <v>481.04</v>
      </c>
      <c r="W47" s="9">
        <v>488.62</v>
      </c>
      <c r="X47" s="9">
        <v>468.99</v>
      </c>
      <c r="Y47" s="9">
        <v>456.98</v>
      </c>
      <c r="Z47" s="9">
        <v>442.15</v>
      </c>
      <c r="AA47" s="9">
        <v>475.84</v>
      </c>
      <c r="AB47" s="9">
        <v>493.45</v>
      </c>
      <c r="AC47" s="9">
        <v>450.53</v>
      </c>
      <c r="AD47" s="9">
        <v>594.71</v>
      </c>
      <c r="AE47" s="9">
        <v>530.66</v>
      </c>
      <c r="AF47" s="9">
        <v>474.49</v>
      </c>
      <c r="AG47" s="9">
        <v>2059.08</v>
      </c>
      <c r="AH47" s="9">
        <v>455.43</v>
      </c>
      <c r="AI47" s="9">
        <v>457.64</v>
      </c>
      <c r="AJ47" s="9">
        <v>435.97</v>
      </c>
      <c r="AK47" s="9">
        <v>447.69</v>
      </c>
      <c r="AL47" s="9">
        <v>466.87</v>
      </c>
      <c r="AM47" s="9">
        <v>459.82</v>
      </c>
      <c r="AN47" s="9">
        <v>451.6</v>
      </c>
      <c r="AO47" s="9">
        <v>441.14</v>
      </c>
      <c r="AP47" s="9">
        <v>466.72</v>
      </c>
      <c r="AQ47" s="9">
        <v>459.96</v>
      </c>
      <c r="AR47" s="9">
        <v>469.5</v>
      </c>
      <c r="AS47" s="9">
        <v>431.99</v>
      </c>
      <c r="AT47" s="9">
        <v>462.05</v>
      </c>
      <c r="AU47" s="9">
        <v>451.79</v>
      </c>
      <c r="AV47" s="9">
        <v>470.44</v>
      </c>
      <c r="AW47" s="9">
        <v>457.98</v>
      </c>
      <c r="AX47" s="9">
        <v>463.19</v>
      </c>
      <c r="AY47" s="9">
        <v>603.9</v>
      </c>
      <c r="AZ47" s="9">
        <v>12.59</v>
      </c>
      <c r="BA47" s="9">
        <v>12.84</v>
      </c>
    </row>
    <row r="48" spans="1:53" ht="15" x14ac:dyDescent="0.15">
      <c r="A48" s="35" t="s">
        <v>60</v>
      </c>
      <c r="B48" s="35"/>
      <c r="C48" s="8">
        <f t="shared" ref="C48:BA48" si="4">AVERAGE(C28:C47)</f>
        <v>511.61350000000004</v>
      </c>
      <c r="D48" s="8">
        <f t="shared" si="4"/>
        <v>474.8125</v>
      </c>
      <c r="E48" s="8">
        <f t="shared" si="4"/>
        <v>463.89450000000005</v>
      </c>
      <c r="F48" s="8">
        <f t="shared" si="4"/>
        <v>32932.813000000009</v>
      </c>
      <c r="G48" s="8">
        <f t="shared" si="4"/>
        <v>22785.815500000001</v>
      </c>
      <c r="H48" s="8">
        <f t="shared" si="4"/>
        <v>70445.959000000003</v>
      </c>
      <c r="I48" s="8">
        <f t="shared" si="4"/>
        <v>272872.46549999999</v>
      </c>
      <c r="J48" s="8">
        <f t="shared" si="4"/>
        <v>1135.885</v>
      </c>
      <c r="K48" s="8">
        <f t="shared" si="4"/>
        <v>26016.325999999994</v>
      </c>
      <c r="L48" s="8">
        <f t="shared" si="4"/>
        <v>36262.731000000007</v>
      </c>
      <c r="M48" s="8">
        <f t="shared" si="4"/>
        <v>428.36050000000006</v>
      </c>
      <c r="N48" s="8">
        <f t="shared" si="4"/>
        <v>5876.2114999999994</v>
      </c>
      <c r="O48" s="8">
        <f t="shared" si="4"/>
        <v>575.57050000000004</v>
      </c>
      <c r="P48" s="8">
        <f t="shared" si="4"/>
        <v>465.62149999999991</v>
      </c>
      <c r="Q48" s="8">
        <f t="shared" si="4"/>
        <v>310.20899999999995</v>
      </c>
      <c r="R48" s="8">
        <f t="shared" si="4"/>
        <v>497.25400000000002</v>
      </c>
      <c r="S48" s="8">
        <f t="shared" si="4"/>
        <v>473.54899999999998</v>
      </c>
      <c r="T48" s="8">
        <f t="shared" si="4"/>
        <v>446.5575</v>
      </c>
      <c r="U48" s="8">
        <f t="shared" si="4"/>
        <v>557.89699999999993</v>
      </c>
      <c r="V48" s="8">
        <f t="shared" si="4"/>
        <v>488.77650000000011</v>
      </c>
      <c r="W48" s="8">
        <f t="shared" si="4"/>
        <v>486.46350000000001</v>
      </c>
      <c r="X48" s="8">
        <f t="shared" si="4"/>
        <v>465.47399999999999</v>
      </c>
      <c r="Y48" s="8">
        <f t="shared" si="4"/>
        <v>449.67150000000004</v>
      </c>
      <c r="Z48" s="8">
        <f t="shared" si="4"/>
        <v>437.48499999999996</v>
      </c>
      <c r="AA48" s="8">
        <f t="shared" si="4"/>
        <v>471.37250000000006</v>
      </c>
      <c r="AB48" s="8">
        <f t="shared" si="4"/>
        <v>486.58850000000012</v>
      </c>
      <c r="AC48" s="8">
        <f t="shared" si="4"/>
        <v>461.9325</v>
      </c>
      <c r="AD48" s="8">
        <f t="shared" si="4"/>
        <v>592.3325000000001</v>
      </c>
      <c r="AE48" s="8">
        <f t="shared" si="4"/>
        <v>533.34400000000005</v>
      </c>
      <c r="AF48" s="8">
        <f t="shared" si="4"/>
        <v>474.35749999999996</v>
      </c>
      <c r="AG48" s="8">
        <f t="shared" si="4"/>
        <v>2032.3924999999999</v>
      </c>
      <c r="AH48" s="8">
        <f t="shared" si="4"/>
        <v>452.54200000000003</v>
      </c>
      <c r="AI48" s="8">
        <f t="shared" si="4"/>
        <v>444.79149999999998</v>
      </c>
      <c r="AJ48" s="8">
        <f t="shared" si="4"/>
        <v>430.41300000000001</v>
      </c>
      <c r="AK48" s="8">
        <f t="shared" si="4"/>
        <v>440.63150000000007</v>
      </c>
      <c r="AL48" s="8">
        <f t="shared" si="4"/>
        <v>462.40050000000008</v>
      </c>
      <c r="AM48" s="8">
        <f t="shared" si="4"/>
        <v>457.72250000000003</v>
      </c>
      <c r="AN48" s="8">
        <f t="shared" si="4"/>
        <v>446.7795000000001</v>
      </c>
      <c r="AO48" s="8">
        <f t="shared" si="4"/>
        <v>435.4495</v>
      </c>
      <c r="AP48" s="8">
        <f t="shared" si="4"/>
        <v>454.38899999999995</v>
      </c>
      <c r="AQ48" s="8">
        <f t="shared" si="4"/>
        <v>450.78099999999995</v>
      </c>
      <c r="AR48" s="8">
        <f t="shared" si="4"/>
        <v>461.69150000000002</v>
      </c>
      <c r="AS48" s="8">
        <f t="shared" si="4"/>
        <v>423.61949999999996</v>
      </c>
      <c r="AT48" s="8">
        <f t="shared" si="4"/>
        <v>460.18549999999993</v>
      </c>
      <c r="AU48" s="8">
        <f t="shared" si="4"/>
        <v>446.94200000000012</v>
      </c>
      <c r="AV48" s="8">
        <f t="shared" si="4"/>
        <v>458.15300000000008</v>
      </c>
      <c r="AW48" s="8">
        <f t="shared" si="4"/>
        <v>454.59349999999995</v>
      </c>
      <c r="AX48" s="8">
        <f t="shared" si="4"/>
        <v>454.625</v>
      </c>
      <c r="AY48" s="8">
        <f t="shared" si="4"/>
        <v>616.10900000000004</v>
      </c>
      <c r="AZ48" s="8">
        <f t="shared" si="4"/>
        <v>12.42</v>
      </c>
      <c r="BA48" s="8">
        <f t="shared" si="4"/>
        <v>12.532999999999999</v>
      </c>
    </row>
    <row r="49" spans="1:53" ht="15" x14ac:dyDescent="0.15">
      <c r="A49" s="35" t="s">
        <v>165</v>
      </c>
      <c r="B49" s="35"/>
      <c r="C49" s="8">
        <f t="shared" ref="C49:BA49" si="5">STDEV(C28:C47)</f>
        <v>12.594727499611642</v>
      </c>
      <c r="D49" s="8">
        <f t="shared" si="5"/>
        <v>14.52344742132528</v>
      </c>
      <c r="E49" s="8">
        <f t="shared" si="5"/>
        <v>12.969317019310173</v>
      </c>
      <c r="F49" s="8">
        <f t="shared" si="5"/>
        <v>869.2993229462096</v>
      </c>
      <c r="G49" s="8">
        <f t="shared" si="5"/>
        <v>392.12544199226824</v>
      </c>
      <c r="H49" s="8">
        <f t="shared" si="5"/>
        <v>1279.3555131594892</v>
      </c>
      <c r="I49" s="8">
        <f t="shared" si="5"/>
        <v>5554.4734961929735</v>
      </c>
      <c r="J49" s="8">
        <f t="shared" si="5"/>
        <v>22.558636926906711</v>
      </c>
      <c r="K49" s="8">
        <f t="shared" si="5"/>
        <v>468.85082453523387</v>
      </c>
      <c r="L49" s="8">
        <f t="shared" si="5"/>
        <v>515.84797593150586</v>
      </c>
      <c r="M49" s="8">
        <f t="shared" si="5"/>
        <v>6.8860052394617499</v>
      </c>
      <c r="N49" s="8">
        <f t="shared" si="5"/>
        <v>101.85487572108595</v>
      </c>
      <c r="O49" s="8">
        <f t="shared" si="5"/>
        <v>7.7975370436675968</v>
      </c>
      <c r="P49" s="8">
        <f t="shared" si="5"/>
        <v>20.140568714857444</v>
      </c>
      <c r="Q49" s="8">
        <f t="shared" si="5"/>
        <v>4.4848762231350516</v>
      </c>
      <c r="R49" s="8">
        <f t="shared" si="5"/>
        <v>7.3238431096478873</v>
      </c>
      <c r="S49" s="8">
        <f t="shared" si="5"/>
        <v>8.0270554999949972</v>
      </c>
      <c r="T49" s="8">
        <f t="shared" si="5"/>
        <v>6.5102638599611158</v>
      </c>
      <c r="U49" s="8">
        <f t="shared" si="5"/>
        <v>14.99700113882421</v>
      </c>
      <c r="V49" s="8">
        <f t="shared" si="5"/>
        <v>7.3515385249762826</v>
      </c>
      <c r="W49" s="8">
        <f t="shared" si="5"/>
        <v>5.4854710252102388</v>
      </c>
      <c r="X49" s="8">
        <f t="shared" si="5"/>
        <v>6.2418396411044732</v>
      </c>
      <c r="Y49" s="8">
        <f t="shared" si="5"/>
        <v>6.8276105668551104</v>
      </c>
      <c r="Z49" s="8">
        <f t="shared" si="5"/>
        <v>6.5006368109107875</v>
      </c>
      <c r="AA49" s="8">
        <f t="shared" si="5"/>
        <v>6.6724980526904538</v>
      </c>
      <c r="AB49" s="8">
        <f t="shared" si="5"/>
        <v>7.324073697493473</v>
      </c>
      <c r="AC49" s="8">
        <f t="shared" si="5"/>
        <v>12.384350428113537</v>
      </c>
      <c r="AD49" s="8">
        <f t="shared" si="5"/>
        <v>9.1138384512668047</v>
      </c>
      <c r="AE49" s="8">
        <f t="shared" si="5"/>
        <v>7.0202117227031602</v>
      </c>
      <c r="AF49" s="8">
        <f t="shared" si="5"/>
        <v>4.4595820845031016</v>
      </c>
      <c r="AG49" s="8">
        <f t="shared" si="5"/>
        <v>27.640881979035075</v>
      </c>
      <c r="AH49" s="8">
        <f t="shared" si="5"/>
        <v>6.2595027547595281</v>
      </c>
      <c r="AI49" s="8">
        <f t="shared" si="5"/>
        <v>6.2841624447159976</v>
      </c>
      <c r="AJ49" s="8">
        <f t="shared" si="5"/>
        <v>6.8248702320418184</v>
      </c>
      <c r="AK49" s="8">
        <f t="shared" si="5"/>
        <v>5.7173855591151908</v>
      </c>
      <c r="AL49" s="8">
        <f t="shared" si="5"/>
        <v>8.0247075532874952</v>
      </c>
      <c r="AM49" s="8">
        <f t="shared" si="5"/>
        <v>6.4596022975184209</v>
      </c>
      <c r="AN49" s="8">
        <f t="shared" si="5"/>
        <v>4.9156008092388346</v>
      </c>
      <c r="AO49" s="8">
        <f t="shared" si="5"/>
        <v>5.7730530780606246</v>
      </c>
      <c r="AP49" s="8">
        <f t="shared" si="5"/>
        <v>8.567508942142064</v>
      </c>
      <c r="AQ49" s="8">
        <f t="shared" si="5"/>
        <v>7.4839195331689252</v>
      </c>
      <c r="AR49" s="8">
        <f t="shared" si="5"/>
        <v>7.1250664078161074</v>
      </c>
      <c r="AS49" s="8">
        <f t="shared" si="5"/>
        <v>6.05044363314747</v>
      </c>
      <c r="AT49" s="8">
        <f t="shared" si="5"/>
        <v>6.2987387835310233</v>
      </c>
      <c r="AU49" s="8">
        <f t="shared" si="5"/>
        <v>8.0762403968287408</v>
      </c>
      <c r="AV49" s="8">
        <f t="shared" si="5"/>
        <v>7.8905273654720425</v>
      </c>
      <c r="AW49" s="8">
        <f t="shared" si="5"/>
        <v>6.7296056621782103</v>
      </c>
      <c r="AX49" s="8">
        <f t="shared" si="5"/>
        <v>8.2548279334294001</v>
      </c>
      <c r="AY49" s="8">
        <f t="shared" si="5"/>
        <v>14.275779967630861</v>
      </c>
      <c r="AZ49" s="8">
        <f t="shared" si="5"/>
        <v>0.2389670754683472</v>
      </c>
      <c r="BA49" s="8">
        <f t="shared" si="5"/>
        <v>0.26449753754698924</v>
      </c>
    </row>
    <row r="50" spans="1:53" ht="15" x14ac:dyDescent="0.15">
      <c r="A50" s="35" t="s">
        <v>62</v>
      </c>
      <c r="B50" s="35"/>
      <c r="C50" s="8">
        <f t="shared" ref="C50:BA50" si="6">100*C49/C48</f>
        <v>2.4617660596547277</v>
      </c>
      <c r="D50" s="8">
        <f t="shared" si="6"/>
        <v>3.0587752894722189</v>
      </c>
      <c r="E50" s="8">
        <f t="shared" si="6"/>
        <v>2.7957470975211329</v>
      </c>
      <c r="F50" s="8">
        <f t="shared" si="6"/>
        <v>2.6396145477952624</v>
      </c>
      <c r="G50" s="8">
        <f t="shared" si="6"/>
        <v>1.7209190603350064</v>
      </c>
      <c r="H50" s="8">
        <f t="shared" si="6"/>
        <v>1.8160807678968345</v>
      </c>
      <c r="I50" s="8">
        <f t="shared" si="6"/>
        <v>2.0355566055428826</v>
      </c>
      <c r="J50" s="8">
        <f t="shared" si="6"/>
        <v>1.9859965513152045</v>
      </c>
      <c r="K50" s="8">
        <f t="shared" si="6"/>
        <v>1.8021407962647529</v>
      </c>
      <c r="L50" s="8">
        <f t="shared" si="6"/>
        <v>1.4225293068288369</v>
      </c>
      <c r="M50" s="8">
        <f t="shared" si="6"/>
        <v>1.6075257264527774</v>
      </c>
      <c r="N50" s="8">
        <f t="shared" si="6"/>
        <v>1.7333425749070803</v>
      </c>
      <c r="O50" s="8">
        <f t="shared" si="6"/>
        <v>1.3547492520321311</v>
      </c>
      <c r="P50" s="8">
        <f t="shared" si="6"/>
        <v>4.3255237816246561</v>
      </c>
      <c r="Q50" s="8">
        <f t="shared" si="6"/>
        <v>1.4457595437705071</v>
      </c>
      <c r="R50" s="8">
        <f t="shared" si="6"/>
        <v>1.4728575556250703</v>
      </c>
      <c r="S50" s="8">
        <f t="shared" si="6"/>
        <v>1.6950844579958984</v>
      </c>
      <c r="T50" s="8">
        <f t="shared" si="6"/>
        <v>1.4578780694448343</v>
      </c>
      <c r="U50" s="8">
        <f t="shared" si="6"/>
        <v>2.688130808881247</v>
      </c>
      <c r="V50" s="8">
        <f t="shared" si="6"/>
        <v>1.5040695542801834</v>
      </c>
      <c r="W50" s="8">
        <f t="shared" si="6"/>
        <v>1.1276223242258132</v>
      </c>
      <c r="X50" s="8">
        <f t="shared" si="6"/>
        <v>1.3409641872810238</v>
      </c>
      <c r="Y50" s="8">
        <f t="shared" si="6"/>
        <v>1.5183551919245737</v>
      </c>
      <c r="Z50" s="8">
        <f t="shared" si="6"/>
        <v>1.485910788006626</v>
      </c>
      <c r="AA50" s="8">
        <f t="shared" si="6"/>
        <v>1.4155467390843659</v>
      </c>
      <c r="AB50" s="8">
        <f t="shared" si="6"/>
        <v>1.5051884081710667</v>
      </c>
      <c r="AC50" s="8">
        <f t="shared" si="6"/>
        <v>2.6809870334114914</v>
      </c>
      <c r="AD50" s="8">
        <f t="shared" si="6"/>
        <v>1.5386355554130162</v>
      </c>
      <c r="AE50" s="8">
        <f t="shared" si="6"/>
        <v>1.3162633727393875</v>
      </c>
      <c r="AF50" s="8">
        <f t="shared" si="6"/>
        <v>0.94013103714036395</v>
      </c>
      <c r="AG50" s="8">
        <f t="shared" si="6"/>
        <v>1.3600169248329286</v>
      </c>
      <c r="AH50" s="8">
        <f t="shared" si="6"/>
        <v>1.3831871416928214</v>
      </c>
      <c r="AI50" s="8">
        <f t="shared" si="6"/>
        <v>1.4128333038549516</v>
      </c>
      <c r="AJ50" s="8">
        <f t="shared" si="6"/>
        <v>1.5856561563061102</v>
      </c>
      <c r="AK50" s="8">
        <f t="shared" si="6"/>
        <v>1.2975435390150702</v>
      </c>
      <c r="AL50" s="8">
        <f t="shared" si="6"/>
        <v>1.7354452586637545</v>
      </c>
      <c r="AM50" s="8">
        <f t="shared" si="6"/>
        <v>1.4112485834798203</v>
      </c>
      <c r="AN50" s="8">
        <f t="shared" si="6"/>
        <v>1.1002297126969418</v>
      </c>
      <c r="AO50" s="8">
        <f t="shared" si="6"/>
        <v>1.3257686776677031</v>
      </c>
      <c r="AP50" s="8">
        <f t="shared" si="6"/>
        <v>1.8855009567005505</v>
      </c>
      <c r="AQ50" s="8">
        <f t="shared" si="6"/>
        <v>1.6602118397112848</v>
      </c>
      <c r="AR50" s="8">
        <f t="shared" si="6"/>
        <v>1.5432526714951667</v>
      </c>
      <c r="AS50" s="8">
        <f t="shared" si="6"/>
        <v>1.4282731633334798</v>
      </c>
      <c r="AT50" s="8">
        <f t="shared" si="6"/>
        <v>1.3687390809860425</v>
      </c>
      <c r="AU50" s="8">
        <f t="shared" si="6"/>
        <v>1.8069996547267295</v>
      </c>
      <c r="AV50" s="8">
        <f t="shared" si="6"/>
        <v>1.7222472330143077</v>
      </c>
      <c r="AW50" s="8">
        <f t="shared" si="6"/>
        <v>1.4803567719684092</v>
      </c>
      <c r="AX50" s="8">
        <f t="shared" si="6"/>
        <v>1.8157443900862029</v>
      </c>
      <c r="AY50" s="8">
        <f t="shared" si="6"/>
        <v>2.3170867440064762</v>
      </c>
      <c r="AZ50" s="8">
        <f t="shared" si="6"/>
        <v>1.9240505271203479</v>
      </c>
      <c r="BA50" s="8">
        <f t="shared" si="6"/>
        <v>2.110408821088241</v>
      </c>
    </row>
    <row r="51" spans="1:53" ht="15" x14ac:dyDescent="0.15">
      <c r="A51" s="35" t="s">
        <v>166</v>
      </c>
      <c r="B51" s="35"/>
      <c r="C51" s="8">
        <v>511</v>
      </c>
      <c r="D51" s="8">
        <v>475</v>
      </c>
      <c r="E51" s="8">
        <v>463</v>
      </c>
      <c r="F51" s="8">
        <v>32867.7419354839</v>
      </c>
      <c r="G51" s="8">
        <v>22680</v>
      </c>
      <c r="H51" s="8">
        <v>70411.764705882306</v>
      </c>
      <c r="I51" s="8">
        <v>272533.33333333302</v>
      </c>
      <c r="J51" s="8">
        <v>1135.2112676056299</v>
      </c>
      <c r="K51" s="8">
        <v>25609.090909090901</v>
      </c>
      <c r="L51" s="8">
        <v>36713.793103448297</v>
      </c>
      <c r="M51" s="8">
        <v>428</v>
      </c>
      <c r="N51" s="8">
        <v>5880</v>
      </c>
      <c r="O51" s="8">
        <v>575</v>
      </c>
      <c r="P51" s="8">
        <v>463</v>
      </c>
      <c r="Q51" s="8">
        <v>309.85915492957702</v>
      </c>
      <c r="R51" s="8">
        <v>479</v>
      </c>
      <c r="S51" s="8">
        <v>473</v>
      </c>
      <c r="T51" s="8">
        <v>446</v>
      </c>
      <c r="U51" s="8">
        <v>558</v>
      </c>
      <c r="V51" s="8">
        <v>489</v>
      </c>
      <c r="W51" s="8">
        <v>486</v>
      </c>
      <c r="X51" s="8">
        <v>465</v>
      </c>
      <c r="Y51" s="8">
        <v>449</v>
      </c>
      <c r="Z51" s="8">
        <v>437</v>
      </c>
      <c r="AA51" s="8">
        <v>471</v>
      </c>
      <c r="AB51" s="8">
        <v>486</v>
      </c>
      <c r="AC51" s="8">
        <v>463</v>
      </c>
      <c r="AD51" s="8">
        <v>592</v>
      </c>
      <c r="AE51" s="8">
        <v>533</v>
      </c>
      <c r="AF51" s="8">
        <v>474</v>
      </c>
      <c r="AG51" s="8">
        <v>2030</v>
      </c>
      <c r="AH51" s="8">
        <v>452</v>
      </c>
      <c r="AI51" s="8">
        <v>444</v>
      </c>
      <c r="AJ51" s="8">
        <v>430</v>
      </c>
      <c r="AK51" s="8">
        <v>440</v>
      </c>
      <c r="AL51" s="8">
        <v>462</v>
      </c>
      <c r="AM51" s="8">
        <v>457</v>
      </c>
      <c r="AN51" s="8">
        <v>446</v>
      </c>
      <c r="AO51" s="8">
        <v>435</v>
      </c>
      <c r="AP51" s="8">
        <v>453</v>
      </c>
      <c r="AQ51" s="8">
        <v>450</v>
      </c>
      <c r="AR51" s="8">
        <v>461</v>
      </c>
      <c r="AS51" s="8">
        <v>423</v>
      </c>
      <c r="AT51" s="8">
        <v>460</v>
      </c>
      <c r="AU51" s="8">
        <v>446</v>
      </c>
      <c r="AV51" s="8">
        <v>457</v>
      </c>
      <c r="AW51" s="8">
        <v>454</v>
      </c>
      <c r="AX51" s="8">
        <v>454</v>
      </c>
      <c r="AY51" s="8">
        <v>614</v>
      </c>
      <c r="AZ51" s="8">
        <v>12.4</v>
      </c>
      <c r="BA51" s="8">
        <v>12.5</v>
      </c>
    </row>
    <row r="52" spans="1:53" s="1" customFormat="1" ht="15" x14ac:dyDescent="0.15">
      <c r="A52" s="36" t="s">
        <v>167</v>
      </c>
      <c r="B52" s="36"/>
      <c r="C52" s="9">
        <f t="shared" ref="C52:BA52" si="7">100*(C51-C48)/C51</f>
        <v>-0.12005870841488152</v>
      </c>
      <c r="D52" s="9">
        <f t="shared" si="7"/>
        <v>3.9473684210526314E-2</v>
      </c>
      <c r="E52" s="9">
        <f t="shared" si="7"/>
        <v>-0.19319654427646879</v>
      </c>
      <c r="F52" s="9">
        <f t="shared" si="7"/>
        <v>-0.19797850623214974</v>
      </c>
      <c r="G52" s="9">
        <f t="shared" si="7"/>
        <v>-0.46655864197531133</v>
      </c>
      <c r="H52" s="9">
        <f t="shared" si="7"/>
        <v>-4.8563324979184988E-2</v>
      </c>
      <c r="I52" s="9">
        <f t="shared" si="7"/>
        <v>-0.12443694960872137</v>
      </c>
      <c r="J52" s="9">
        <f t="shared" si="7"/>
        <v>-5.9348635236072755E-2</v>
      </c>
      <c r="K52" s="9">
        <f t="shared" si="7"/>
        <v>-1.5901973730919499</v>
      </c>
      <c r="L52" s="9">
        <f t="shared" si="7"/>
        <v>1.2285903071288069</v>
      </c>
      <c r="M52" s="9">
        <f t="shared" si="7"/>
        <v>-8.4228971962630531E-2</v>
      </c>
      <c r="N52" s="9">
        <f t="shared" si="7"/>
        <v>6.4430272108853187E-2</v>
      </c>
      <c r="O52" s="9">
        <f t="shared" si="7"/>
        <v>-9.9217391304354474E-2</v>
      </c>
      <c r="P52" s="9">
        <f t="shared" si="7"/>
        <v>-0.56619870410365281</v>
      </c>
      <c r="Q52" s="9">
        <f t="shared" si="7"/>
        <v>-0.11290454545467299</v>
      </c>
      <c r="R52" s="9">
        <f t="shared" si="7"/>
        <v>-3.81085594989562</v>
      </c>
      <c r="S52" s="9">
        <f t="shared" si="7"/>
        <v>-0.11606765327695098</v>
      </c>
      <c r="T52" s="9">
        <f t="shared" si="7"/>
        <v>-0.12500000000000103</v>
      </c>
      <c r="U52" s="9">
        <f t="shared" si="7"/>
        <v>1.8458781362018905E-2</v>
      </c>
      <c r="V52" s="9">
        <f t="shared" si="7"/>
        <v>4.570552147236967E-2</v>
      </c>
      <c r="W52" s="9">
        <f t="shared" si="7"/>
        <v>-9.537037037037252E-2</v>
      </c>
      <c r="X52" s="9">
        <f t="shared" si="7"/>
        <v>-0.10193548387096549</v>
      </c>
      <c r="Y52" s="9">
        <f t="shared" si="7"/>
        <v>-0.14955456570156733</v>
      </c>
      <c r="Z52" s="9">
        <f t="shared" si="7"/>
        <v>-0.11098398169335395</v>
      </c>
      <c r="AA52" s="9">
        <f t="shared" si="7"/>
        <v>-7.9087048832284318E-2</v>
      </c>
      <c r="AB52" s="9">
        <f t="shared" si="7"/>
        <v>-0.12109053497944941</v>
      </c>
      <c r="AC52" s="9">
        <f t="shared" si="7"/>
        <v>0.23056155507559298</v>
      </c>
      <c r="AD52" s="9">
        <f t="shared" si="7"/>
        <v>-5.6165540540556669E-2</v>
      </c>
      <c r="AE52" s="9">
        <f t="shared" si="7"/>
        <v>-6.4540337711078977E-2</v>
      </c>
      <c r="AF52" s="9">
        <f t="shared" si="7"/>
        <v>-7.5421940928261405E-2</v>
      </c>
      <c r="AG52" s="9">
        <f t="shared" si="7"/>
        <v>-0.11785714285713927</v>
      </c>
      <c r="AH52" s="9">
        <f t="shared" si="7"/>
        <v>-0.1199115044247854</v>
      </c>
      <c r="AI52" s="9">
        <f t="shared" si="7"/>
        <v>-0.17826576576576239</v>
      </c>
      <c r="AJ52" s="9">
        <f t="shared" si="7"/>
        <v>-9.6046511627909517E-2</v>
      </c>
      <c r="AK52" s="9">
        <f t="shared" si="7"/>
        <v>-0.14352272727274401</v>
      </c>
      <c r="AL52" s="9">
        <f t="shared" si="7"/>
        <v>-8.6688311688328815E-2</v>
      </c>
      <c r="AM52" s="9">
        <f t="shared" si="7"/>
        <v>-0.15809628008753282</v>
      </c>
      <c r="AN52" s="9">
        <f t="shared" si="7"/>
        <v>-0.17477578475338526</v>
      </c>
      <c r="AO52" s="9">
        <f t="shared" si="7"/>
        <v>-0.10333333333333344</v>
      </c>
      <c r="AP52" s="9">
        <f t="shared" si="7"/>
        <v>-0.30662251655628103</v>
      </c>
      <c r="AQ52" s="9">
        <f t="shared" si="7"/>
        <v>-0.17355555555554425</v>
      </c>
      <c r="AR52" s="9">
        <f t="shared" si="7"/>
        <v>-0.15000000000000413</v>
      </c>
      <c r="AS52" s="9">
        <f t="shared" si="7"/>
        <v>-0.1464539007092103</v>
      </c>
      <c r="AT52" s="9">
        <f t="shared" si="7"/>
        <v>-4.0326086956507308E-2</v>
      </c>
      <c r="AU52" s="9">
        <f t="shared" si="7"/>
        <v>-0.2112107623318657</v>
      </c>
      <c r="AV52" s="9">
        <f t="shared" si="7"/>
        <v>-0.25229759299782861</v>
      </c>
      <c r="AW52" s="9">
        <f t="shared" si="7"/>
        <v>-0.13072687224668481</v>
      </c>
      <c r="AX52" s="9">
        <f t="shared" si="7"/>
        <v>-0.13766519823788545</v>
      </c>
      <c r="AY52" s="9">
        <f t="shared" si="7"/>
        <v>-0.34348534201955006</v>
      </c>
      <c r="AZ52" s="9">
        <f t="shared" si="7"/>
        <v>-0.16129032258064172</v>
      </c>
      <c r="BA52" s="9">
        <f t="shared" si="7"/>
        <v>-0.26399999999999579</v>
      </c>
    </row>
    <row r="53" spans="1:53" ht="15" x14ac:dyDescent="0.15">
      <c r="A53" s="37" t="s">
        <v>163</v>
      </c>
      <c r="B53" s="7" t="s">
        <v>169</v>
      </c>
      <c r="C53" s="8">
        <v>8.25</v>
      </c>
      <c r="D53" s="8"/>
      <c r="E53" s="8"/>
      <c r="F53" s="8">
        <v>25213.8</v>
      </c>
      <c r="G53" s="8">
        <v>22811.13</v>
      </c>
      <c r="H53" s="8">
        <v>74040.37</v>
      </c>
      <c r="I53" s="8">
        <v>267698.71999999997</v>
      </c>
      <c r="J53" s="8">
        <v>1641.37</v>
      </c>
      <c r="K53" s="8">
        <v>15521.75</v>
      </c>
      <c r="L53" s="8">
        <v>50298.37</v>
      </c>
      <c r="M53" s="8">
        <v>30.94</v>
      </c>
      <c r="N53" s="8">
        <v>13492.29</v>
      </c>
      <c r="O53" s="8">
        <v>410.9</v>
      </c>
      <c r="P53" s="8">
        <v>16.73</v>
      </c>
      <c r="Q53" s="8">
        <v>1430.87</v>
      </c>
      <c r="R53" s="8">
        <v>39.32</v>
      </c>
      <c r="S53" s="8">
        <v>11.7</v>
      </c>
      <c r="T53" s="8">
        <v>19.34</v>
      </c>
      <c r="U53" s="8">
        <v>142.31</v>
      </c>
      <c r="V53" s="8">
        <v>23.74</v>
      </c>
      <c r="W53" s="8">
        <v>48.49</v>
      </c>
      <c r="X53" s="8">
        <v>323.01</v>
      </c>
      <c r="Y53" s="8">
        <v>31.66</v>
      </c>
      <c r="Z53" s="8">
        <v>172.45</v>
      </c>
      <c r="AA53" s="8">
        <v>11.79</v>
      </c>
      <c r="AB53" s="8">
        <v>259.57</v>
      </c>
      <c r="AC53" s="8"/>
      <c r="AD53" s="8">
        <v>2.29</v>
      </c>
      <c r="AE53" s="8"/>
      <c r="AF53" s="8">
        <v>1.26</v>
      </c>
      <c r="AG53" s="8">
        <v>660.02</v>
      </c>
      <c r="AH53" s="8">
        <v>23.8</v>
      </c>
      <c r="AI53" s="8">
        <v>49.94</v>
      </c>
      <c r="AJ53" s="8">
        <v>7.15</v>
      </c>
      <c r="AK53" s="8">
        <v>28.44</v>
      </c>
      <c r="AL53" s="8">
        <v>6.14</v>
      </c>
      <c r="AM53" s="8">
        <v>1.79</v>
      </c>
      <c r="AN53" s="8">
        <v>6.74</v>
      </c>
      <c r="AO53" s="8">
        <v>1</v>
      </c>
      <c r="AP53" s="8">
        <v>6.09</v>
      </c>
      <c r="AQ53" s="8">
        <v>1.19</v>
      </c>
      <c r="AR53" s="8">
        <v>3.64</v>
      </c>
      <c r="AS53" s="8">
        <v>0.443</v>
      </c>
      <c r="AT53" s="8">
        <v>2.96</v>
      </c>
      <c r="AU53" s="8">
        <v>0.45200000000000001</v>
      </c>
      <c r="AV53" s="8">
        <v>5.0199999999999996</v>
      </c>
      <c r="AW53" s="8"/>
      <c r="AX53" s="8"/>
      <c r="AY53" s="8">
        <v>10.43</v>
      </c>
      <c r="AZ53" s="8">
        <v>5.73</v>
      </c>
      <c r="BA53" s="8">
        <v>1.58</v>
      </c>
    </row>
    <row r="54" spans="1:53" ht="15" x14ac:dyDescent="0.15">
      <c r="A54" s="37"/>
      <c r="B54" s="7" t="s">
        <v>169</v>
      </c>
      <c r="C54" s="8">
        <v>9.66</v>
      </c>
      <c r="D54" s="8"/>
      <c r="E54" s="8"/>
      <c r="F54" s="8">
        <v>24249.78</v>
      </c>
      <c r="G54" s="8">
        <v>22247.48</v>
      </c>
      <c r="H54" s="8">
        <v>72532.97</v>
      </c>
      <c r="I54" s="8">
        <v>257807.78</v>
      </c>
      <c r="J54" s="8">
        <v>1542.97</v>
      </c>
      <c r="K54" s="8">
        <v>15227.42</v>
      </c>
      <c r="L54" s="8">
        <v>51262.25</v>
      </c>
      <c r="M54" s="8">
        <v>31.4</v>
      </c>
      <c r="N54" s="8">
        <v>13632.62</v>
      </c>
      <c r="O54" s="8">
        <v>415.93</v>
      </c>
      <c r="P54" s="8">
        <v>16.02</v>
      </c>
      <c r="Q54" s="8">
        <v>1437.34</v>
      </c>
      <c r="R54" s="8">
        <v>39.75</v>
      </c>
      <c r="S54" s="8">
        <v>15.05</v>
      </c>
      <c r="T54" s="8">
        <v>18.989999999999998</v>
      </c>
      <c r="U54" s="8">
        <v>136.1</v>
      </c>
      <c r="V54" s="8">
        <v>23.52</v>
      </c>
      <c r="W54" s="8">
        <v>47.46</v>
      </c>
      <c r="X54" s="8">
        <v>330.77</v>
      </c>
      <c r="Y54" s="8">
        <v>33.08</v>
      </c>
      <c r="Z54" s="8">
        <v>175.69</v>
      </c>
      <c r="AA54" s="8">
        <v>11.84</v>
      </c>
      <c r="AB54" s="8">
        <v>258.41000000000003</v>
      </c>
      <c r="AC54" s="8"/>
      <c r="AD54" s="8">
        <v>2.87</v>
      </c>
      <c r="AE54" s="8"/>
      <c r="AF54" s="8">
        <v>1.07</v>
      </c>
      <c r="AG54" s="8">
        <v>672.37</v>
      </c>
      <c r="AH54" s="8">
        <v>24.8</v>
      </c>
      <c r="AI54" s="8">
        <v>51.34</v>
      </c>
      <c r="AJ54" s="8">
        <v>6.61</v>
      </c>
      <c r="AK54" s="8">
        <v>28.59</v>
      </c>
      <c r="AL54" s="8">
        <v>6.02</v>
      </c>
      <c r="AM54" s="8">
        <v>1.95</v>
      </c>
      <c r="AN54" s="8">
        <v>6.66</v>
      </c>
      <c r="AO54" s="8">
        <v>1.07</v>
      </c>
      <c r="AP54" s="8">
        <v>6.29</v>
      </c>
      <c r="AQ54" s="8">
        <v>1.23</v>
      </c>
      <c r="AR54" s="8">
        <v>3.31</v>
      </c>
      <c r="AS54" s="8">
        <v>0.58099999999999996</v>
      </c>
      <c r="AT54" s="8">
        <v>3.45</v>
      </c>
      <c r="AU54" s="8">
        <v>0.45500000000000002</v>
      </c>
      <c r="AV54" s="8">
        <v>5.0599999999999996</v>
      </c>
      <c r="AW54" s="8"/>
      <c r="AX54" s="8"/>
      <c r="AY54" s="8">
        <v>10.42</v>
      </c>
      <c r="AZ54" s="8">
        <v>6.09</v>
      </c>
      <c r="BA54" s="8">
        <v>1.56</v>
      </c>
    </row>
    <row r="55" spans="1:53" ht="15" x14ac:dyDescent="0.15">
      <c r="A55" s="37"/>
      <c r="B55" s="7" t="s">
        <v>169</v>
      </c>
      <c r="C55" s="8">
        <v>8.33</v>
      </c>
      <c r="D55" s="8"/>
      <c r="E55" s="8"/>
      <c r="F55" s="8">
        <v>24248.23</v>
      </c>
      <c r="G55" s="8">
        <v>22106.25</v>
      </c>
      <c r="H55" s="8">
        <v>73152.28</v>
      </c>
      <c r="I55" s="8">
        <v>255562.73</v>
      </c>
      <c r="J55" s="8">
        <v>1594.11</v>
      </c>
      <c r="K55" s="8">
        <v>15109.58</v>
      </c>
      <c r="L55" s="8">
        <v>50792.04</v>
      </c>
      <c r="M55" s="8">
        <v>30.81</v>
      </c>
      <c r="N55" s="8">
        <v>13814.8</v>
      </c>
      <c r="O55" s="8">
        <v>417.62</v>
      </c>
      <c r="P55" s="8">
        <v>14.7</v>
      </c>
      <c r="Q55" s="8">
        <v>1436.51</v>
      </c>
      <c r="R55" s="8">
        <v>39.28</v>
      </c>
      <c r="S55" s="8">
        <v>9.86</v>
      </c>
      <c r="T55" s="8">
        <v>18.47</v>
      </c>
      <c r="U55" s="8">
        <v>140.94999999999999</v>
      </c>
      <c r="V55" s="8">
        <v>23.2</v>
      </c>
      <c r="W55" s="8">
        <v>48.58</v>
      </c>
      <c r="X55" s="8">
        <v>330.48</v>
      </c>
      <c r="Y55" s="8">
        <v>33.36</v>
      </c>
      <c r="Z55" s="8">
        <v>178.69</v>
      </c>
      <c r="AA55" s="8">
        <v>11.98</v>
      </c>
      <c r="AB55" s="8">
        <v>257.38</v>
      </c>
      <c r="AC55" s="8"/>
      <c r="AD55" s="8">
        <v>2.4900000000000002</v>
      </c>
      <c r="AE55" s="8"/>
      <c r="AF55" s="8">
        <v>1.28</v>
      </c>
      <c r="AG55" s="8">
        <v>680.1</v>
      </c>
      <c r="AH55" s="8">
        <v>25</v>
      </c>
      <c r="AI55" s="8">
        <v>50.69</v>
      </c>
      <c r="AJ55" s="8">
        <v>6.82</v>
      </c>
      <c r="AK55" s="8">
        <v>28.58</v>
      </c>
      <c r="AL55" s="8">
        <v>6.41</v>
      </c>
      <c r="AM55" s="8">
        <v>1.87</v>
      </c>
      <c r="AN55" s="8">
        <v>6.1</v>
      </c>
      <c r="AO55" s="8">
        <v>1.02</v>
      </c>
      <c r="AP55" s="8">
        <v>6.29</v>
      </c>
      <c r="AQ55" s="8">
        <v>1.23</v>
      </c>
      <c r="AR55" s="8">
        <v>3.83</v>
      </c>
      <c r="AS55" s="8">
        <v>0.432</v>
      </c>
      <c r="AT55" s="8">
        <v>3.68</v>
      </c>
      <c r="AU55" s="8">
        <v>0.48899999999999999</v>
      </c>
      <c r="AV55" s="8">
        <v>4.41</v>
      </c>
      <c r="AW55" s="8"/>
      <c r="AX55" s="8"/>
      <c r="AY55" s="8">
        <v>9.4700000000000006</v>
      </c>
      <c r="AZ55" s="8">
        <v>6.14</v>
      </c>
      <c r="BA55" s="8">
        <v>1.65</v>
      </c>
    </row>
    <row r="56" spans="1:53" ht="15" x14ac:dyDescent="0.15">
      <c r="A56" s="37"/>
      <c r="B56" s="7" t="s">
        <v>169</v>
      </c>
      <c r="C56" s="8">
        <v>8.7200000000000006</v>
      </c>
      <c r="D56" s="8"/>
      <c r="E56" s="8"/>
      <c r="F56" s="8">
        <v>23678.48</v>
      </c>
      <c r="G56" s="8">
        <v>21716.23</v>
      </c>
      <c r="H56" s="8">
        <v>71313.119999999995</v>
      </c>
      <c r="I56" s="8">
        <v>253190.22</v>
      </c>
      <c r="J56" s="8">
        <v>1544.25</v>
      </c>
      <c r="K56" s="8">
        <v>15062.25</v>
      </c>
      <c r="L56" s="8">
        <v>51763.73</v>
      </c>
      <c r="M56" s="8">
        <v>31.49</v>
      </c>
      <c r="N56" s="8">
        <v>13616.77</v>
      </c>
      <c r="O56" s="8">
        <v>420.73</v>
      </c>
      <c r="P56" s="8">
        <v>16.87</v>
      </c>
      <c r="Q56" s="8">
        <v>1432.36</v>
      </c>
      <c r="R56" s="8">
        <v>40.39</v>
      </c>
      <c r="S56" s="8">
        <v>11.3</v>
      </c>
      <c r="T56" s="8">
        <v>19.55</v>
      </c>
      <c r="U56" s="8">
        <v>127.17</v>
      </c>
      <c r="V56" s="8">
        <v>23.93</v>
      </c>
      <c r="W56" s="8">
        <v>47.99</v>
      </c>
      <c r="X56" s="8">
        <v>336.65</v>
      </c>
      <c r="Y56" s="8">
        <v>32.549999999999997</v>
      </c>
      <c r="Z56" s="8">
        <v>175.89</v>
      </c>
      <c r="AA56" s="8">
        <v>12.07</v>
      </c>
      <c r="AB56" s="8">
        <v>265.02</v>
      </c>
      <c r="AC56" s="8"/>
      <c r="AD56" s="8">
        <v>2.54</v>
      </c>
      <c r="AE56" s="8"/>
      <c r="AF56" s="8">
        <v>1.06</v>
      </c>
      <c r="AG56" s="8">
        <v>681.61</v>
      </c>
      <c r="AH56" s="8">
        <v>25.16</v>
      </c>
      <c r="AI56" s="8">
        <v>52.26</v>
      </c>
      <c r="AJ56" s="8">
        <v>7.04</v>
      </c>
      <c r="AK56" s="8">
        <v>27.9</v>
      </c>
      <c r="AL56" s="8">
        <v>6.92</v>
      </c>
      <c r="AM56" s="8">
        <v>1.76</v>
      </c>
      <c r="AN56" s="8">
        <v>6.46</v>
      </c>
      <c r="AO56" s="8">
        <v>1</v>
      </c>
      <c r="AP56" s="8">
        <v>6.21</v>
      </c>
      <c r="AQ56" s="8">
        <v>1.3</v>
      </c>
      <c r="AR56" s="8">
        <v>3.81</v>
      </c>
      <c r="AS56" s="8">
        <v>0.55300000000000005</v>
      </c>
      <c r="AT56" s="8">
        <v>3.34</v>
      </c>
      <c r="AU56" s="8">
        <v>0.44900000000000001</v>
      </c>
      <c r="AV56" s="8">
        <v>4.62</v>
      </c>
      <c r="AW56" s="8"/>
      <c r="AX56" s="8"/>
      <c r="AY56" s="8">
        <v>10.89</v>
      </c>
      <c r="AZ56" s="8">
        <v>6</v>
      </c>
      <c r="BA56" s="8">
        <v>1.57</v>
      </c>
    </row>
    <row r="57" spans="1:53" ht="15" x14ac:dyDescent="0.15">
      <c r="A57" s="37"/>
      <c r="B57" s="7" t="s">
        <v>169</v>
      </c>
      <c r="C57" s="8">
        <v>8.0500000000000007</v>
      </c>
      <c r="D57" s="8"/>
      <c r="E57" s="8"/>
      <c r="F57" s="8">
        <v>23086.55</v>
      </c>
      <c r="G57" s="8">
        <v>21115.99</v>
      </c>
      <c r="H57" s="8">
        <v>69379.679999999993</v>
      </c>
      <c r="I57" s="8">
        <v>245020.31</v>
      </c>
      <c r="J57" s="8">
        <v>1418.78</v>
      </c>
      <c r="K57" s="8">
        <v>15615.78</v>
      </c>
      <c r="L57" s="8">
        <v>48850.86</v>
      </c>
      <c r="M57" s="8">
        <v>30.46</v>
      </c>
      <c r="N57" s="8">
        <v>13205.88</v>
      </c>
      <c r="O57" s="8">
        <v>409.59</v>
      </c>
      <c r="P57" s="8">
        <v>16.54</v>
      </c>
      <c r="Q57" s="8">
        <v>1402.65</v>
      </c>
      <c r="R57" s="8">
        <v>38.44</v>
      </c>
      <c r="S57" s="8">
        <v>13.49</v>
      </c>
      <c r="T57" s="8">
        <v>20.87</v>
      </c>
      <c r="U57" s="8">
        <v>131.25</v>
      </c>
      <c r="V57" s="8">
        <v>22.56</v>
      </c>
      <c r="W57" s="8">
        <v>47.76</v>
      </c>
      <c r="X57" s="8">
        <v>324.17</v>
      </c>
      <c r="Y57" s="8">
        <v>31.72</v>
      </c>
      <c r="Z57" s="8">
        <v>178.01</v>
      </c>
      <c r="AA57" s="8">
        <v>11.57</v>
      </c>
      <c r="AB57" s="8">
        <v>255.26</v>
      </c>
      <c r="AC57" s="8"/>
      <c r="AD57" s="8">
        <v>2.4300000000000002</v>
      </c>
      <c r="AE57" s="8"/>
      <c r="AF57" s="8">
        <v>1.26</v>
      </c>
      <c r="AG57" s="8">
        <v>660.01</v>
      </c>
      <c r="AH57" s="8">
        <v>23.87</v>
      </c>
      <c r="AI57" s="8">
        <v>51.55</v>
      </c>
      <c r="AJ57" s="8">
        <v>6.37</v>
      </c>
      <c r="AK57" s="8">
        <v>27.35</v>
      </c>
      <c r="AL57" s="8">
        <v>6.28</v>
      </c>
      <c r="AM57" s="8">
        <v>1.8</v>
      </c>
      <c r="AN57" s="8">
        <v>6.46</v>
      </c>
      <c r="AO57" s="8">
        <v>0.56000000000000005</v>
      </c>
      <c r="AP57" s="8">
        <v>6.08</v>
      </c>
      <c r="AQ57" s="8">
        <v>1.26</v>
      </c>
      <c r="AR57" s="8">
        <v>3.73</v>
      </c>
      <c r="AS57" s="8">
        <v>0.47</v>
      </c>
      <c r="AT57" s="8">
        <v>3.36</v>
      </c>
      <c r="AU57" s="8">
        <v>0.40400000000000003</v>
      </c>
      <c r="AV57" s="8">
        <v>4.66</v>
      </c>
      <c r="AW57" s="8"/>
      <c r="AX57" s="8"/>
      <c r="AY57" s="8">
        <v>8.43</v>
      </c>
      <c r="AZ57" s="8">
        <v>5.58</v>
      </c>
      <c r="BA57" s="8">
        <v>1.72</v>
      </c>
    </row>
    <row r="58" spans="1:53" ht="15" x14ac:dyDescent="0.15">
      <c r="A58" s="37"/>
      <c r="B58" s="7" t="s">
        <v>169</v>
      </c>
      <c r="C58" s="8">
        <v>10.49</v>
      </c>
      <c r="D58" s="8"/>
      <c r="E58" s="8"/>
      <c r="F58" s="8">
        <v>23282.639999999999</v>
      </c>
      <c r="G58" s="8">
        <v>21951.24</v>
      </c>
      <c r="H58" s="8">
        <v>71648.17</v>
      </c>
      <c r="I58" s="8">
        <v>253980.28</v>
      </c>
      <c r="J58" s="8">
        <v>1530.15</v>
      </c>
      <c r="K58" s="8">
        <v>15126.88</v>
      </c>
      <c r="L58" s="8">
        <v>51853.67</v>
      </c>
      <c r="M58" s="8">
        <v>31.56</v>
      </c>
      <c r="N58" s="8">
        <v>13662.25</v>
      </c>
      <c r="O58" s="8">
        <v>426.8</v>
      </c>
      <c r="P58" s="8">
        <v>17.5</v>
      </c>
      <c r="Q58" s="8">
        <v>1447.49</v>
      </c>
      <c r="R58" s="8">
        <v>40.520000000000003</v>
      </c>
      <c r="S58" s="8">
        <v>14.71</v>
      </c>
      <c r="T58" s="8">
        <v>18.920000000000002</v>
      </c>
      <c r="U58" s="8">
        <v>135.29</v>
      </c>
      <c r="V58" s="8">
        <v>25.48</v>
      </c>
      <c r="W58" s="8">
        <v>49.2</v>
      </c>
      <c r="X58" s="8">
        <v>344.77</v>
      </c>
      <c r="Y58" s="8">
        <v>33.47</v>
      </c>
      <c r="Z58" s="8">
        <v>180.29</v>
      </c>
      <c r="AA58" s="8">
        <v>12.49</v>
      </c>
      <c r="AB58" s="8">
        <v>263.69</v>
      </c>
      <c r="AC58" s="8"/>
      <c r="AD58" s="8">
        <v>2.79</v>
      </c>
      <c r="AE58" s="8"/>
      <c r="AF58" s="8">
        <v>1.1200000000000001</v>
      </c>
      <c r="AG58" s="8">
        <v>696.39</v>
      </c>
      <c r="AH58" s="8">
        <v>25.38</v>
      </c>
      <c r="AI58" s="8">
        <v>53.43</v>
      </c>
      <c r="AJ58" s="8">
        <v>6.68</v>
      </c>
      <c r="AK58" s="8">
        <v>27.36</v>
      </c>
      <c r="AL58" s="8">
        <v>6.69</v>
      </c>
      <c r="AM58" s="8">
        <v>1.98</v>
      </c>
      <c r="AN58" s="8">
        <v>6.93</v>
      </c>
      <c r="AO58" s="8">
        <v>1.08</v>
      </c>
      <c r="AP58" s="8">
        <v>6.5</v>
      </c>
      <c r="AQ58" s="8">
        <v>1.27</v>
      </c>
      <c r="AR58" s="8">
        <v>3.43</v>
      </c>
      <c r="AS58" s="8">
        <v>0.50600000000000001</v>
      </c>
      <c r="AT58" s="8">
        <v>3.17</v>
      </c>
      <c r="AU58" s="8">
        <v>0.43099999999999999</v>
      </c>
      <c r="AV58" s="8">
        <v>5.7</v>
      </c>
      <c r="AW58" s="8"/>
      <c r="AX58" s="8"/>
      <c r="AY58" s="8">
        <v>11.04</v>
      </c>
      <c r="AZ58" s="8">
        <v>6</v>
      </c>
      <c r="BA58" s="8">
        <v>1.7</v>
      </c>
    </row>
    <row r="59" spans="1:53" ht="15" x14ac:dyDescent="0.15">
      <c r="A59" s="37"/>
      <c r="B59" s="7" t="s">
        <v>169</v>
      </c>
      <c r="C59" s="8">
        <v>9.14</v>
      </c>
      <c r="D59" s="8"/>
      <c r="E59" s="8"/>
      <c r="F59" s="8">
        <v>23589.53</v>
      </c>
      <c r="G59" s="8">
        <v>21589.29</v>
      </c>
      <c r="H59" s="8">
        <v>71334.98</v>
      </c>
      <c r="I59" s="8">
        <v>252880.09</v>
      </c>
      <c r="J59" s="8">
        <v>1457.26</v>
      </c>
      <c r="K59" s="8">
        <v>15259.47</v>
      </c>
      <c r="L59" s="8">
        <v>51105.77</v>
      </c>
      <c r="M59" s="8">
        <v>30.39</v>
      </c>
      <c r="N59" s="8">
        <v>13462.46</v>
      </c>
      <c r="O59" s="8">
        <v>425.04</v>
      </c>
      <c r="P59" s="8">
        <v>16.02</v>
      </c>
      <c r="Q59" s="8">
        <v>1436.74</v>
      </c>
      <c r="R59" s="8">
        <v>39.130000000000003</v>
      </c>
      <c r="S59" s="8">
        <v>12.16</v>
      </c>
      <c r="T59" s="8">
        <v>20.58</v>
      </c>
      <c r="U59" s="8">
        <v>131.51</v>
      </c>
      <c r="V59" s="8">
        <v>23.61</v>
      </c>
      <c r="W59" s="8">
        <v>46.92</v>
      </c>
      <c r="X59" s="8">
        <v>327.97</v>
      </c>
      <c r="Y59" s="8">
        <v>32.409999999999997</v>
      </c>
      <c r="Z59" s="8">
        <v>172.41</v>
      </c>
      <c r="AA59" s="8">
        <v>12.01</v>
      </c>
      <c r="AB59" s="8">
        <v>257.37</v>
      </c>
      <c r="AC59" s="8"/>
      <c r="AD59" s="8">
        <v>2.2999999999999998</v>
      </c>
      <c r="AE59" s="8"/>
      <c r="AF59" s="8">
        <v>1.1100000000000001</v>
      </c>
      <c r="AG59" s="8">
        <v>666.69</v>
      </c>
      <c r="AH59" s="8">
        <v>24.7</v>
      </c>
      <c r="AI59" s="8">
        <v>51.73</v>
      </c>
      <c r="AJ59" s="8">
        <v>6.72</v>
      </c>
      <c r="AK59" s="8">
        <v>26.97</v>
      </c>
      <c r="AL59" s="8">
        <v>6.28</v>
      </c>
      <c r="AM59" s="8">
        <v>1.94</v>
      </c>
      <c r="AN59" s="8">
        <v>6.07</v>
      </c>
      <c r="AO59" s="8">
        <v>1.03</v>
      </c>
      <c r="AP59" s="8">
        <v>6.32</v>
      </c>
      <c r="AQ59" s="8">
        <v>1.18</v>
      </c>
      <c r="AR59" s="8">
        <v>3.41</v>
      </c>
      <c r="AS59" s="8">
        <v>0.46899999999999997</v>
      </c>
      <c r="AT59" s="8">
        <v>3.6</v>
      </c>
      <c r="AU59" s="8">
        <v>0.54</v>
      </c>
      <c r="AV59" s="8">
        <v>4.9000000000000004</v>
      </c>
      <c r="AW59" s="8"/>
      <c r="AX59" s="8"/>
      <c r="AY59" s="8">
        <v>10.8</v>
      </c>
      <c r="AZ59" s="8">
        <v>5.76</v>
      </c>
      <c r="BA59" s="8">
        <v>1.71</v>
      </c>
    </row>
    <row r="60" spans="1:53" ht="15" x14ac:dyDescent="0.15">
      <c r="A60" s="37"/>
      <c r="B60" s="7" t="s">
        <v>169</v>
      </c>
      <c r="C60" s="8">
        <v>9.4</v>
      </c>
      <c r="D60" s="8"/>
      <c r="E60" s="8"/>
      <c r="F60" s="8">
        <v>23981.02</v>
      </c>
      <c r="G60" s="8">
        <v>21737.18</v>
      </c>
      <c r="H60" s="8">
        <v>70180.59</v>
      </c>
      <c r="I60" s="8">
        <v>259900.11</v>
      </c>
      <c r="J60" s="8">
        <v>1532.05</v>
      </c>
      <c r="K60" s="8">
        <v>15218.07</v>
      </c>
      <c r="L60" s="8">
        <v>51160.160000000003</v>
      </c>
      <c r="M60" s="8">
        <v>30.38</v>
      </c>
      <c r="N60" s="8">
        <v>13562.16</v>
      </c>
      <c r="O60" s="8">
        <v>421.13</v>
      </c>
      <c r="P60" s="8">
        <v>15</v>
      </c>
      <c r="Q60" s="8">
        <v>1440.04</v>
      </c>
      <c r="R60" s="8">
        <v>40.06</v>
      </c>
      <c r="S60" s="8">
        <v>12.36</v>
      </c>
      <c r="T60" s="8">
        <v>18.45</v>
      </c>
      <c r="U60" s="8">
        <v>146.53</v>
      </c>
      <c r="V60" s="8">
        <v>24.23</v>
      </c>
      <c r="W60" s="8">
        <v>47.4</v>
      </c>
      <c r="X60" s="8">
        <v>338.43</v>
      </c>
      <c r="Y60" s="8">
        <v>32.590000000000003</v>
      </c>
      <c r="Z60" s="8">
        <v>173.75</v>
      </c>
      <c r="AA60" s="8">
        <v>12.01</v>
      </c>
      <c r="AB60" s="8">
        <v>265.20999999999998</v>
      </c>
      <c r="AC60" s="8"/>
      <c r="AD60" s="8">
        <v>2.52</v>
      </c>
      <c r="AE60" s="8"/>
      <c r="AF60" s="8">
        <v>1.25</v>
      </c>
      <c r="AG60" s="8">
        <v>674.28</v>
      </c>
      <c r="AH60" s="8">
        <v>24.13</v>
      </c>
      <c r="AI60" s="8">
        <v>50.73</v>
      </c>
      <c r="AJ60" s="8">
        <v>6.87</v>
      </c>
      <c r="AK60" s="8">
        <v>29.47</v>
      </c>
      <c r="AL60" s="8">
        <v>6.29</v>
      </c>
      <c r="AM60" s="8">
        <v>1.95</v>
      </c>
      <c r="AN60" s="8">
        <v>6.64</v>
      </c>
      <c r="AO60" s="8">
        <v>0.91</v>
      </c>
      <c r="AP60" s="8">
        <v>5.78</v>
      </c>
      <c r="AQ60" s="8">
        <v>1.19</v>
      </c>
      <c r="AR60" s="8">
        <v>3.64</v>
      </c>
      <c r="AS60" s="8">
        <v>0.39700000000000002</v>
      </c>
      <c r="AT60" s="8">
        <v>3.53</v>
      </c>
      <c r="AU60" s="8">
        <v>0.39500000000000002</v>
      </c>
      <c r="AV60" s="8">
        <v>4.82</v>
      </c>
      <c r="AW60" s="8"/>
      <c r="AX60" s="8"/>
      <c r="AY60" s="8">
        <v>9.61</v>
      </c>
      <c r="AZ60" s="8">
        <v>5.71</v>
      </c>
      <c r="BA60" s="8">
        <v>1.55</v>
      </c>
    </row>
    <row r="61" spans="1:53" ht="15" x14ac:dyDescent="0.15">
      <c r="A61" s="37"/>
      <c r="B61" s="7" t="s">
        <v>169</v>
      </c>
      <c r="C61" s="8">
        <v>10.029999999999999</v>
      </c>
      <c r="D61" s="8"/>
      <c r="E61" s="8"/>
      <c r="F61" s="8">
        <v>23937.1</v>
      </c>
      <c r="G61" s="8">
        <v>22176.03</v>
      </c>
      <c r="H61" s="8">
        <v>72026.97</v>
      </c>
      <c r="I61" s="8">
        <v>255050.88</v>
      </c>
      <c r="J61" s="8">
        <v>1456.8</v>
      </c>
      <c r="K61" s="8">
        <v>14993.19</v>
      </c>
      <c r="L61" s="8">
        <v>51556.13</v>
      </c>
      <c r="M61" s="8">
        <v>30.98</v>
      </c>
      <c r="N61" s="8">
        <v>13411.91</v>
      </c>
      <c r="O61" s="8">
        <v>418.61</v>
      </c>
      <c r="P61" s="8">
        <v>19.47</v>
      </c>
      <c r="Q61" s="8">
        <v>1429.87</v>
      </c>
      <c r="R61" s="8">
        <v>37.43</v>
      </c>
      <c r="S61" s="8">
        <v>13.11</v>
      </c>
      <c r="T61" s="8">
        <v>18.899999999999999</v>
      </c>
      <c r="U61" s="8">
        <v>130.88</v>
      </c>
      <c r="V61" s="8">
        <v>23.43</v>
      </c>
      <c r="W61" s="8">
        <v>48.07</v>
      </c>
      <c r="X61" s="8">
        <v>326.8</v>
      </c>
      <c r="Y61" s="8">
        <v>33.29</v>
      </c>
      <c r="Z61" s="8">
        <v>175.96</v>
      </c>
      <c r="AA61" s="8">
        <v>11.83</v>
      </c>
      <c r="AB61" s="8">
        <v>250.41</v>
      </c>
      <c r="AC61" s="8"/>
      <c r="AD61" s="8">
        <v>2.83</v>
      </c>
      <c r="AE61" s="8"/>
      <c r="AF61" s="8">
        <v>1.1599999999999999</v>
      </c>
      <c r="AG61" s="8">
        <v>659.26</v>
      </c>
      <c r="AH61" s="8">
        <v>25.45</v>
      </c>
      <c r="AI61" s="8">
        <v>50.53</v>
      </c>
      <c r="AJ61" s="8">
        <v>6.89</v>
      </c>
      <c r="AK61" s="8">
        <v>28.2</v>
      </c>
      <c r="AL61" s="8">
        <v>6.45</v>
      </c>
      <c r="AM61" s="8">
        <v>1.58</v>
      </c>
      <c r="AN61" s="8">
        <v>6.72</v>
      </c>
      <c r="AO61" s="8">
        <v>0.85</v>
      </c>
      <c r="AP61" s="8">
        <v>6.03</v>
      </c>
      <c r="AQ61" s="8">
        <v>1.26</v>
      </c>
      <c r="AR61" s="8">
        <v>3.44</v>
      </c>
      <c r="AS61" s="8">
        <v>0.44700000000000001</v>
      </c>
      <c r="AT61" s="8">
        <v>3.15</v>
      </c>
      <c r="AU61" s="8">
        <v>0.39</v>
      </c>
      <c r="AV61" s="8">
        <v>4.5599999999999996</v>
      </c>
      <c r="AW61" s="8"/>
      <c r="AX61" s="8"/>
      <c r="AY61" s="8">
        <v>14.2</v>
      </c>
      <c r="AZ61" s="8">
        <v>6.16</v>
      </c>
      <c r="BA61" s="8">
        <v>1.58</v>
      </c>
    </row>
    <row r="62" spans="1:53" ht="15" x14ac:dyDescent="0.15">
      <c r="A62" s="37"/>
      <c r="B62" s="7" t="s">
        <v>169</v>
      </c>
      <c r="C62" s="8">
        <v>8</v>
      </c>
      <c r="D62" s="8"/>
      <c r="E62" s="8"/>
      <c r="F62" s="8">
        <v>23815.360000000001</v>
      </c>
      <c r="G62" s="8">
        <v>21983.86</v>
      </c>
      <c r="H62" s="8">
        <v>71596.3</v>
      </c>
      <c r="I62" s="8">
        <v>257248.67</v>
      </c>
      <c r="J62" s="8">
        <v>1564.67</v>
      </c>
      <c r="K62" s="8">
        <v>15194.04</v>
      </c>
      <c r="L62" s="8">
        <v>51454.13</v>
      </c>
      <c r="M62" s="8">
        <v>30.26</v>
      </c>
      <c r="N62" s="8">
        <v>13423.66</v>
      </c>
      <c r="O62" s="8">
        <v>417.14</v>
      </c>
      <c r="P62" s="8">
        <v>16.690000000000001</v>
      </c>
      <c r="Q62" s="8">
        <v>1419.1</v>
      </c>
      <c r="R62" s="8">
        <v>39.03</v>
      </c>
      <c r="S62" s="8">
        <v>13.9</v>
      </c>
      <c r="T62" s="8">
        <v>19.079999999999998</v>
      </c>
      <c r="U62" s="8">
        <v>128.22</v>
      </c>
      <c r="V62" s="8">
        <v>22.55</v>
      </c>
      <c r="W62" s="8">
        <v>46.62</v>
      </c>
      <c r="X62" s="8">
        <v>331.77</v>
      </c>
      <c r="Y62" s="8">
        <v>32.74</v>
      </c>
      <c r="Z62" s="8">
        <v>178.74</v>
      </c>
      <c r="AA62" s="8">
        <v>11.68</v>
      </c>
      <c r="AB62" s="8">
        <v>264</v>
      </c>
      <c r="AC62" s="8"/>
      <c r="AD62" s="8">
        <v>2.66</v>
      </c>
      <c r="AE62" s="8"/>
      <c r="AF62" s="8">
        <v>1.22</v>
      </c>
      <c r="AG62" s="8">
        <v>661.72</v>
      </c>
      <c r="AH62" s="8">
        <v>24.81</v>
      </c>
      <c r="AI62" s="8">
        <v>51.17</v>
      </c>
      <c r="AJ62" s="8">
        <v>6.74</v>
      </c>
      <c r="AK62" s="8">
        <v>27.89</v>
      </c>
      <c r="AL62" s="8">
        <v>7.12</v>
      </c>
      <c r="AM62" s="8">
        <v>1.89</v>
      </c>
      <c r="AN62" s="8">
        <v>6.16</v>
      </c>
      <c r="AO62" s="8">
        <v>0.96</v>
      </c>
      <c r="AP62" s="8">
        <v>5.98</v>
      </c>
      <c r="AQ62" s="8">
        <v>1.1599999999999999</v>
      </c>
      <c r="AR62" s="8">
        <v>3.29</v>
      </c>
      <c r="AS62" s="8">
        <v>0.49199999999999999</v>
      </c>
      <c r="AT62" s="8">
        <v>3.36</v>
      </c>
      <c r="AU62" s="8">
        <v>0.48199999999999998</v>
      </c>
      <c r="AV62" s="8">
        <v>4.96</v>
      </c>
      <c r="AW62" s="8"/>
      <c r="AX62" s="8"/>
      <c r="AY62" s="8">
        <v>12.84</v>
      </c>
      <c r="AZ62" s="8">
        <v>5.78</v>
      </c>
      <c r="BA62" s="8">
        <v>1.61</v>
      </c>
    </row>
    <row r="63" spans="1:53" ht="15" x14ac:dyDescent="0.15">
      <c r="A63" s="37" t="s">
        <v>164</v>
      </c>
      <c r="B63" s="7" t="s">
        <v>169</v>
      </c>
      <c r="C63" s="8">
        <v>8.1300000000000008</v>
      </c>
      <c r="D63" s="8"/>
      <c r="E63" s="8"/>
      <c r="F63" s="8">
        <v>24379.39</v>
      </c>
      <c r="G63" s="8">
        <v>22336.799999999999</v>
      </c>
      <c r="H63" s="8">
        <v>72365.69</v>
      </c>
      <c r="I63" s="8">
        <v>266854.63</v>
      </c>
      <c r="J63" s="8">
        <v>1513.88</v>
      </c>
      <c r="K63" s="8">
        <v>15138.37</v>
      </c>
      <c r="L63" s="8">
        <v>51806.53</v>
      </c>
      <c r="M63" s="8">
        <v>31.64</v>
      </c>
      <c r="N63" s="8">
        <v>13722.66</v>
      </c>
      <c r="O63" s="8">
        <v>424.24</v>
      </c>
      <c r="P63" s="8">
        <v>11.85</v>
      </c>
      <c r="Q63" s="8">
        <v>1437.51</v>
      </c>
      <c r="R63" s="8">
        <v>40.020000000000003</v>
      </c>
      <c r="S63" s="8">
        <v>11.51</v>
      </c>
      <c r="T63" s="8">
        <v>19.66</v>
      </c>
      <c r="U63" s="8">
        <v>123.02</v>
      </c>
      <c r="V63" s="8">
        <v>24.1</v>
      </c>
      <c r="W63" s="8">
        <v>47.3</v>
      </c>
      <c r="X63" s="8">
        <v>330.91</v>
      </c>
      <c r="Y63" s="8">
        <v>32.979999999999997</v>
      </c>
      <c r="Z63" s="8">
        <v>175.88</v>
      </c>
      <c r="AA63" s="8">
        <v>11.95</v>
      </c>
      <c r="AB63" s="8">
        <v>263.49</v>
      </c>
      <c r="AC63" s="8"/>
      <c r="AD63" s="8">
        <v>2.41</v>
      </c>
      <c r="AE63" s="8"/>
      <c r="AF63" s="8">
        <v>1.1499999999999999</v>
      </c>
      <c r="AG63" s="8">
        <v>659.44</v>
      </c>
      <c r="AH63" s="8">
        <v>25.14</v>
      </c>
      <c r="AI63" s="8">
        <v>52.16</v>
      </c>
      <c r="AJ63" s="8">
        <v>6.66</v>
      </c>
      <c r="AK63" s="8">
        <v>29.14</v>
      </c>
      <c r="AL63" s="8">
        <v>6.45</v>
      </c>
      <c r="AM63" s="8">
        <v>1.73</v>
      </c>
      <c r="AN63" s="8">
        <v>5.92</v>
      </c>
      <c r="AO63" s="8">
        <v>1.02</v>
      </c>
      <c r="AP63" s="8">
        <v>6.47</v>
      </c>
      <c r="AQ63" s="8">
        <v>1.27</v>
      </c>
      <c r="AR63" s="8">
        <v>3.54</v>
      </c>
      <c r="AS63" s="8">
        <v>0.51900000000000002</v>
      </c>
      <c r="AT63" s="8">
        <v>2.95</v>
      </c>
      <c r="AU63" s="8">
        <v>0.56000000000000005</v>
      </c>
      <c r="AV63" s="8">
        <v>4.7300000000000004</v>
      </c>
      <c r="AW63" s="8"/>
      <c r="AX63" s="8"/>
      <c r="AY63" s="8">
        <v>10.76</v>
      </c>
      <c r="AZ63" s="8">
        <v>5.96</v>
      </c>
      <c r="BA63" s="8">
        <v>1.72</v>
      </c>
    </row>
    <row r="64" spans="1:53" ht="15" x14ac:dyDescent="0.15">
      <c r="A64" s="37"/>
      <c r="B64" s="7" t="s">
        <v>169</v>
      </c>
      <c r="C64" s="8">
        <v>8.43</v>
      </c>
      <c r="D64" s="8"/>
      <c r="E64" s="8"/>
      <c r="F64" s="8">
        <v>24466.51</v>
      </c>
      <c r="G64" s="8">
        <v>22482.41</v>
      </c>
      <c r="H64" s="8">
        <v>74201</v>
      </c>
      <c r="I64" s="8">
        <v>260025.67</v>
      </c>
      <c r="J64" s="8">
        <v>1578.76</v>
      </c>
      <c r="K64" s="8">
        <v>15032.42</v>
      </c>
      <c r="L64" s="8">
        <v>52301.75</v>
      </c>
      <c r="M64" s="8">
        <v>30.77</v>
      </c>
      <c r="N64" s="8">
        <v>13723.68</v>
      </c>
      <c r="O64" s="8">
        <v>428.72</v>
      </c>
      <c r="P64" s="8">
        <v>17.14</v>
      </c>
      <c r="Q64" s="8">
        <v>1459.92</v>
      </c>
      <c r="R64" s="8">
        <v>38.06</v>
      </c>
      <c r="S64" s="8">
        <v>13.09</v>
      </c>
      <c r="T64" s="8">
        <v>17.07</v>
      </c>
      <c r="U64" s="8">
        <v>131.72</v>
      </c>
      <c r="V64" s="8">
        <v>24.78</v>
      </c>
      <c r="W64" s="8">
        <v>46.89</v>
      </c>
      <c r="X64" s="8">
        <v>340.29</v>
      </c>
      <c r="Y64" s="8">
        <v>34.01</v>
      </c>
      <c r="Z64" s="8">
        <v>180.78</v>
      </c>
      <c r="AA64" s="8">
        <v>12.07</v>
      </c>
      <c r="AB64" s="8">
        <v>263.01</v>
      </c>
      <c r="AC64" s="8"/>
      <c r="AD64" s="8">
        <v>2.87</v>
      </c>
      <c r="AE64" s="8"/>
      <c r="AF64" s="8">
        <v>1.25</v>
      </c>
      <c r="AG64" s="8">
        <v>675.3</v>
      </c>
      <c r="AH64" s="8">
        <v>25.51</v>
      </c>
      <c r="AI64" s="8">
        <v>51.63</v>
      </c>
      <c r="AJ64" s="8">
        <v>6.78</v>
      </c>
      <c r="AK64" s="8">
        <v>29.56</v>
      </c>
      <c r="AL64" s="8">
        <v>6.52</v>
      </c>
      <c r="AM64" s="8">
        <v>1.87</v>
      </c>
      <c r="AN64" s="8">
        <v>6.9</v>
      </c>
      <c r="AO64" s="8">
        <v>1.06</v>
      </c>
      <c r="AP64" s="8">
        <v>6.06</v>
      </c>
      <c r="AQ64" s="8">
        <v>1.23</v>
      </c>
      <c r="AR64" s="8">
        <v>3.82</v>
      </c>
      <c r="AS64" s="8">
        <v>0.52200000000000002</v>
      </c>
      <c r="AT64" s="8">
        <v>3.21</v>
      </c>
      <c r="AU64" s="8">
        <v>0.43099999999999999</v>
      </c>
      <c r="AV64" s="8">
        <v>5.17</v>
      </c>
      <c r="AW64" s="8"/>
      <c r="AX64" s="8"/>
      <c r="AY64" s="8">
        <v>12.51</v>
      </c>
      <c r="AZ64" s="8">
        <v>5.9</v>
      </c>
      <c r="BA64" s="8">
        <v>1.61</v>
      </c>
    </row>
    <row r="65" spans="1:53" ht="15" x14ac:dyDescent="0.15">
      <c r="A65" s="37"/>
      <c r="B65" s="7" t="s">
        <v>169</v>
      </c>
      <c r="C65" s="8">
        <v>10.029999999999999</v>
      </c>
      <c r="D65" s="8"/>
      <c r="E65" s="8"/>
      <c r="F65" s="8">
        <v>24156.66</v>
      </c>
      <c r="G65" s="8">
        <v>22201.79</v>
      </c>
      <c r="H65" s="8">
        <v>73509.95</v>
      </c>
      <c r="I65" s="8">
        <v>256590.27</v>
      </c>
      <c r="J65" s="8">
        <v>1567.25</v>
      </c>
      <c r="K65" s="8">
        <v>15123.26</v>
      </c>
      <c r="L65" s="8">
        <v>53120</v>
      </c>
      <c r="M65" s="8">
        <v>31.96</v>
      </c>
      <c r="N65" s="8">
        <v>14038.75</v>
      </c>
      <c r="O65" s="8">
        <v>429.34</v>
      </c>
      <c r="P65" s="8">
        <v>15.38</v>
      </c>
      <c r="Q65" s="8">
        <v>1468.38</v>
      </c>
      <c r="R65" s="8">
        <v>41.03</v>
      </c>
      <c r="S65" s="8">
        <v>14.12</v>
      </c>
      <c r="T65" s="8">
        <v>18.55</v>
      </c>
      <c r="U65" s="8">
        <v>127.43</v>
      </c>
      <c r="V65" s="8">
        <v>24.22</v>
      </c>
      <c r="W65" s="8">
        <v>48.1</v>
      </c>
      <c r="X65" s="8">
        <v>338.63</v>
      </c>
      <c r="Y65" s="8">
        <v>33.82</v>
      </c>
      <c r="Z65" s="8">
        <v>181.84</v>
      </c>
      <c r="AA65" s="8">
        <v>12.13</v>
      </c>
      <c r="AB65" s="8">
        <v>266.76</v>
      </c>
      <c r="AC65" s="8"/>
      <c r="AD65" s="8">
        <v>2.54</v>
      </c>
      <c r="AE65" s="8"/>
      <c r="AF65" s="8">
        <v>1.198</v>
      </c>
      <c r="AG65" s="8">
        <v>686.06</v>
      </c>
      <c r="AH65" s="8">
        <v>25.44</v>
      </c>
      <c r="AI65" s="8">
        <v>52.98</v>
      </c>
      <c r="AJ65" s="8">
        <v>7.06</v>
      </c>
      <c r="AK65" s="8">
        <v>28.62</v>
      </c>
      <c r="AL65" s="8">
        <v>6.62</v>
      </c>
      <c r="AM65" s="8">
        <v>1.76</v>
      </c>
      <c r="AN65" s="8">
        <v>6.91</v>
      </c>
      <c r="AO65" s="8">
        <v>0.92800000000000005</v>
      </c>
      <c r="AP65" s="8">
        <v>6.5</v>
      </c>
      <c r="AQ65" s="8">
        <v>1.3169999999999999</v>
      </c>
      <c r="AR65" s="8">
        <v>3.8</v>
      </c>
      <c r="AS65" s="8">
        <v>0.48799999999999999</v>
      </c>
      <c r="AT65" s="8">
        <v>3.52</v>
      </c>
      <c r="AU65" s="8">
        <v>0.51500000000000001</v>
      </c>
      <c r="AV65" s="8">
        <v>4.87</v>
      </c>
      <c r="AW65" s="8"/>
      <c r="AX65" s="8"/>
      <c r="AY65" s="8">
        <v>8.7799999999999994</v>
      </c>
      <c r="AZ65" s="8">
        <v>5.97</v>
      </c>
      <c r="BA65" s="8">
        <v>1.67</v>
      </c>
    </row>
    <row r="66" spans="1:53" ht="15" x14ac:dyDescent="0.15">
      <c r="A66" s="37"/>
      <c r="B66" s="7" t="s">
        <v>169</v>
      </c>
      <c r="C66" s="8">
        <v>10.1</v>
      </c>
      <c r="D66" s="8"/>
      <c r="E66" s="8"/>
      <c r="F66" s="8">
        <v>23652.76</v>
      </c>
      <c r="G66" s="8">
        <v>21894.44</v>
      </c>
      <c r="H66" s="8">
        <v>72588.06</v>
      </c>
      <c r="I66" s="8">
        <v>264498.44</v>
      </c>
      <c r="J66" s="8">
        <v>1497.29</v>
      </c>
      <c r="K66" s="8">
        <v>14928.13</v>
      </c>
      <c r="L66" s="8">
        <v>51512.82</v>
      </c>
      <c r="M66" s="8">
        <v>30.75</v>
      </c>
      <c r="N66" s="8">
        <v>13884.75</v>
      </c>
      <c r="O66" s="8">
        <v>425.27</v>
      </c>
      <c r="P66" s="8">
        <v>15.76</v>
      </c>
      <c r="Q66" s="8">
        <v>1442.05</v>
      </c>
      <c r="R66" s="8">
        <v>41.71</v>
      </c>
      <c r="S66" s="8">
        <v>14.4</v>
      </c>
      <c r="T66" s="8">
        <v>18.57</v>
      </c>
      <c r="U66" s="8">
        <v>134.76</v>
      </c>
      <c r="V66" s="8">
        <v>24.39</v>
      </c>
      <c r="W66" s="8">
        <v>47.93</v>
      </c>
      <c r="X66" s="8">
        <v>332.97</v>
      </c>
      <c r="Y66" s="8">
        <v>33.619999999999997</v>
      </c>
      <c r="Z66" s="8">
        <v>181.66</v>
      </c>
      <c r="AA66" s="8">
        <v>12.36</v>
      </c>
      <c r="AB66" s="8">
        <v>268.99</v>
      </c>
      <c r="AC66" s="8"/>
      <c r="AD66" s="8">
        <v>2.61</v>
      </c>
      <c r="AE66" s="8"/>
      <c r="AF66" s="8">
        <v>1.256</v>
      </c>
      <c r="AG66" s="8">
        <v>678.14</v>
      </c>
      <c r="AH66" s="8">
        <v>25.31</v>
      </c>
      <c r="AI66" s="8">
        <v>53.06</v>
      </c>
      <c r="AJ66" s="8">
        <v>7.03</v>
      </c>
      <c r="AK66" s="8">
        <v>28.06</v>
      </c>
      <c r="AL66" s="8">
        <v>6.49</v>
      </c>
      <c r="AM66" s="8">
        <v>2.1</v>
      </c>
      <c r="AN66" s="8">
        <v>6.24</v>
      </c>
      <c r="AO66" s="8">
        <v>1.016</v>
      </c>
      <c r="AP66" s="8">
        <v>7.11</v>
      </c>
      <c r="AQ66" s="8">
        <v>1.2450000000000001</v>
      </c>
      <c r="AR66" s="8">
        <v>3.4</v>
      </c>
      <c r="AS66" s="8">
        <v>0.52500000000000002</v>
      </c>
      <c r="AT66" s="8">
        <v>3.62</v>
      </c>
      <c r="AU66" s="8">
        <v>0.53900000000000003</v>
      </c>
      <c r="AV66" s="8">
        <v>5.04</v>
      </c>
      <c r="AW66" s="8"/>
      <c r="AX66" s="8"/>
      <c r="AY66" s="8">
        <v>10.66</v>
      </c>
      <c r="AZ66" s="8">
        <v>6.19</v>
      </c>
      <c r="BA66" s="8">
        <v>1.59</v>
      </c>
    </row>
    <row r="67" spans="1:53" ht="15" x14ac:dyDescent="0.15">
      <c r="A67" s="37"/>
      <c r="B67" s="7" t="s">
        <v>169</v>
      </c>
      <c r="C67" s="8">
        <v>10.55</v>
      </c>
      <c r="D67" s="8"/>
      <c r="E67" s="8"/>
      <c r="F67" s="8">
        <v>23388.65</v>
      </c>
      <c r="G67" s="8">
        <v>22019.16</v>
      </c>
      <c r="H67" s="8">
        <v>71573.59</v>
      </c>
      <c r="I67" s="8">
        <v>256758.27</v>
      </c>
      <c r="J67" s="8">
        <v>1481.68</v>
      </c>
      <c r="K67" s="8">
        <v>15036.53</v>
      </c>
      <c r="L67" s="8">
        <v>50081.25</v>
      </c>
      <c r="M67" s="8">
        <v>30.22</v>
      </c>
      <c r="N67" s="8">
        <v>13816.04</v>
      </c>
      <c r="O67" s="8">
        <v>419.57</v>
      </c>
      <c r="P67" s="8">
        <v>15.37</v>
      </c>
      <c r="Q67" s="8">
        <v>1425.86</v>
      </c>
      <c r="R67" s="8">
        <v>39.15</v>
      </c>
      <c r="S67" s="8">
        <v>15.07</v>
      </c>
      <c r="T67" s="8">
        <v>18.739999999999998</v>
      </c>
      <c r="U67" s="8">
        <v>126</v>
      </c>
      <c r="V67" s="8">
        <v>23.77</v>
      </c>
      <c r="W67" s="8">
        <v>47.15</v>
      </c>
      <c r="X67" s="8">
        <v>327.71</v>
      </c>
      <c r="Y67" s="8">
        <v>32.630000000000003</v>
      </c>
      <c r="Z67" s="8">
        <v>175.43</v>
      </c>
      <c r="AA67" s="8">
        <v>11.65</v>
      </c>
      <c r="AB67" s="8">
        <v>259.22000000000003</v>
      </c>
      <c r="AC67" s="8"/>
      <c r="AD67" s="8">
        <v>2.71</v>
      </c>
      <c r="AE67" s="8"/>
      <c r="AF67" s="8">
        <v>1.19</v>
      </c>
      <c r="AG67" s="8">
        <v>674.25</v>
      </c>
      <c r="AH67" s="8">
        <v>24.76</v>
      </c>
      <c r="AI67" s="8">
        <v>51.25</v>
      </c>
      <c r="AJ67" s="8">
        <v>6.46</v>
      </c>
      <c r="AK67" s="8">
        <v>27.61</v>
      </c>
      <c r="AL67" s="8">
        <v>6.26</v>
      </c>
      <c r="AM67" s="8">
        <v>1.93</v>
      </c>
      <c r="AN67" s="8">
        <v>7.21</v>
      </c>
      <c r="AO67" s="8">
        <v>0.98299999999999998</v>
      </c>
      <c r="AP67" s="8">
        <v>6.25</v>
      </c>
      <c r="AQ67" s="8">
        <v>1.365</v>
      </c>
      <c r="AR67" s="8">
        <v>3.49</v>
      </c>
      <c r="AS67" s="8">
        <v>0.47699999999999998</v>
      </c>
      <c r="AT67" s="8">
        <v>2.96</v>
      </c>
      <c r="AU67" s="8">
        <v>0.50800000000000001</v>
      </c>
      <c r="AV67" s="8">
        <v>4.99</v>
      </c>
      <c r="AW67" s="8"/>
      <c r="AX67" s="8"/>
      <c r="AY67" s="8">
        <v>10.99</v>
      </c>
      <c r="AZ67" s="8">
        <v>6</v>
      </c>
      <c r="BA67" s="8">
        <v>1.66</v>
      </c>
    </row>
    <row r="68" spans="1:53" ht="15" x14ac:dyDescent="0.15">
      <c r="A68" s="37"/>
      <c r="B68" s="7" t="s">
        <v>169</v>
      </c>
      <c r="C68" s="8">
        <v>10.44</v>
      </c>
      <c r="D68" s="8"/>
      <c r="E68" s="8"/>
      <c r="F68" s="8">
        <v>23464.93</v>
      </c>
      <c r="G68" s="8">
        <v>21399.63</v>
      </c>
      <c r="H68" s="8">
        <v>71843.149999999994</v>
      </c>
      <c r="I68" s="8">
        <v>251684.94</v>
      </c>
      <c r="J68" s="8">
        <v>1492.17</v>
      </c>
      <c r="K68" s="8">
        <v>14825.31</v>
      </c>
      <c r="L68" s="8">
        <v>48809.48</v>
      </c>
      <c r="M68" s="8">
        <v>30.24</v>
      </c>
      <c r="N68" s="8">
        <v>13385.26</v>
      </c>
      <c r="O68" s="8">
        <v>409.11</v>
      </c>
      <c r="P68" s="8">
        <v>17.559999999999999</v>
      </c>
      <c r="Q68" s="8">
        <v>1413.6</v>
      </c>
      <c r="R68" s="8">
        <v>38.1</v>
      </c>
      <c r="S68" s="8">
        <v>10.88</v>
      </c>
      <c r="T68" s="8">
        <v>18.98</v>
      </c>
      <c r="U68" s="8">
        <v>126.35</v>
      </c>
      <c r="V68" s="8">
        <v>23.76</v>
      </c>
      <c r="W68" s="8">
        <v>47.78</v>
      </c>
      <c r="X68" s="8">
        <v>327.02999999999997</v>
      </c>
      <c r="Y68" s="8">
        <v>32.64</v>
      </c>
      <c r="Z68" s="8">
        <v>173.42</v>
      </c>
      <c r="AA68" s="8">
        <v>11.9</v>
      </c>
      <c r="AB68" s="8">
        <v>260.99</v>
      </c>
      <c r="AC68" s="8"/>
      <c r="AD68" s="8">
        <v>2.74</v>
      </c>
      <c r="AE68" s="8"/>
      <c r="AF68" s="8">
        <v>1.07</v>
      </c>
      <c r="AG68" s="8">
        <v>658.29</v>
      </c>
      <c r="AH68" s="8">
        <v>24.3</v>
      </c>
      <c r="AI68" s="8">
        <v>50.37</v>
      </c>
      <c r="AJ68" s="8">
        <v>6.72</v>
      </c>
      <c r="AK68" s="8">
        <v>27.23</v>
      </c>
      <c r="AL68" s="8">
        <v>6.31</v>
      </c>
      <c r="AM68" s="8">
        <v>1.9</v>
      </c>
      <c r="AN68" s="8">
        <v>6.49</v>
      </c>
      <c r="AO68" s="8">
        <v>0.99099999999999999</v>
      </c>
      <c r="AP68" s="8">
        <v>5.79</v>
      </c>
      <c r="AQ68" s="8">
        <v>1.222</v>
      </c>
      <c r="AR68" s="8">
        <v>3.48</v>
      </c>
      <c r="AS68" s="8">
        <v>0.501</v>
      </c>
      <c r="AT68" s="8">
        <v>3.68</v>
      </c>
      <c r="AU68" s="8">
        <v>0.45500000000000002</v>
      </c>
      <c r="AV68" s="8">
        <v>5.19</v>
      </c>
      <c r="AW68" s="8"/>
      <c r="AX68" s="8"/>
      <c r="AY68" s="8">
        <v>11.28</v>
      </c>
      <c r="AZ68" s="8">
        <v>5.69</v>
      </c>
      <c r="BA68" s="8">
        <v>1.78</v>
      </c>
    </row>
    <row r="69" spans="1:53" ht="15" x14ac:dyDescent="0.15">
      <c r="A69" s="37"/>
      <c r="B69" s="7" t="s">
        <v>169</v>
      </c>
      <c r="C69" s="8">
        <v>9.1300000000000008</v>
      </c>
      <c r="D69" s="8"/>
      <c r="E69" s="8"/>
      <c r="F69" s="8">
        <v>23672.63</v>
      </c>
      <c r="G69" s="8">
        <v>21948.57</v>
      </c>
      <c r="H69" s="8">
        <v>71576.63</v>
      </c>
      <c r="I69" s="8">
        <v>257544.34</v>
      </c>
      <c r="J69" s="8">
        <v>1523.65</v>
      </c>
      <c r="K69" s="8">
        <v>14886.96</v>
      </c>
      <c r="L69" s="8">
        <v>49917.79</v>
      </c>
      <c r="M69" s="8">
        <v>30.96</v>
      </c>
      <c r="N69" s="8">
        <v>13361.86</v>
      </c>
      <c r="O69" s="8">
        <v>416.66</v>
      </c>
      <c r="P69" s="8">
        <v>14.15</v>
      </c>
      <c r="Q69" s="8">
        <v>1424.75</v>
      </c>
      <c r="R69" s="8">
        <v>38.5</v>
      </c>
      <c r="S69" s="8">
        <v>11.8</v>
      </c>
      <c r="T69" s="8">
        <v>19.73</v>
      </c>
      <c r="U69" s="8">
        <v>131.4</v>
      </c>
      <c r="V69" s="8">
        <v>23.82</v>
      </c>
      <c r="W69" s="8">
        <v>46.9</v>
      </c>
      <c r="X69" s="8">
        <v>326.27</v>
      </c>
      <c r="Y69" s="8">
        <v>32.9</v>
      </c>
      <c r="Z69" s="8">
        <v>174.96</v>
      </c>
      <c r="AA69" s="8">
        <v>11.56</v>
      </c>
      <c r="AB69" s="8">
        <v>260.95999999999998</v>
      </c>
      <c r="AC69" s="8"/>
      <c r="AD69" s="8">
        <v>2.19</v>
      </c>
      <c r="AE69" s="8"/>
      <c r="AF69" s="8">
        <v>1.175</v>
      </c>
      <c r="AG69" s="8">
        <v>664.58</v>
      </c>
      <c r="AH69" s="8">
        <v>24.62</v>
      </c>
      <c r="AI69" s="8">
        <v>50.92</v>
      </c>
      <c r="AJ69" s="8">
        <v>6.74</v>
      </c>
      <c r="AK69" s="8">
        <v>29.08</v>
      </c>
      <c r="AL69" s="8">
        <v>6.51</v>
      </c>
      <c r="AM69" s="8">
        <v>1.83</v>
      </c>
      <c r="AN69" s="8">
        <v>6.45</v>
      </c>
      <c r="AO69" s="8">
        <v>1.0229999999999999</v>
      </c>
      <c r="AP69" s="8">
        <v>6.31</v>
      </c>
      <c r="AQ69" s="8">
        <v>1.2470000000000001</v>
      </c>
      <c r="AR69" s="8">
        <v>3.64</v>
      </c>
      <c r="AS69" s="8">
        <v>0.495</v>
      </c>
      <c r="AT69" s="8">
        <v>3.23</v>
      </c>
      <c r="AU69" s="8">
        <v>0.45500000000000002</v>
      </c>
      <c r="AV69" s="8">
        <v>4.76</v>
      </c>
      <c r="AW69" s="8"/>
      <c r="AX69" s="8"/>
      <c r="AY69" s="8">
        <v>10.41</v>
      </c>
      <c r="AZ69" s="8">
        <v>5.7</v>
      </c>
      <c r="BA69" s="8">
        <v>1.64</v>
      </c>
    </row>
    <row r="70" spans="1:53" ht="15" x14ac:dyDescent="0.15">
      <c r="A70" s="37"/>
      <c r="B70" s="7" t="s">
        <v>169</v>
      </c>
      <c r="C70" s="8">
        <v>9.69</v>
      </c>
      <c r="D70" s="8"/>
      <c r="E70" s="8"/>
      <c r="F70" s="8">
        <v>23844.29</v>
      </c>
      <c r="G70" s="8">
        <v>21808.1</v>
      </c>
      <c r="H70" s="8">
        <v>70233.350000000006</v>
      </c>
      <c r="I70" s="8">
        <v>255025.84</v>
      </c>
      <c r="J70" s="8">
        <v>1493.92</v>
      </c>
      <c r="K70" s="8">
        <v>15297.21</v>
      </c>
      <c r="L70" s="8">
        <v>48741.57</v>
      </c>
      <c r="M70" s="8">
        <v>30.85</v>
      </c>
      <c r="N70" s="8">
        <v>13353.64</v>
      </c>
      <c r="O70" s="8">
        <v>422.64</v>
      </c>
      <c r="P70" s="8">
        <v>16.670000000000002</v>
      </c>
      <c r="Q70" s="8">
        <v>1414.03</v>
      </c>
      <c r="R70" s="8">
        <v>38.97</v>
      </c>
      <c r="S70" s="8">
        <v>12.89</v>
      </c>
      <c r="T70" s="8">
        <v>19.34</v>
      </c>
      <c r="U70" s="8">
        <v>134.4</v>
      </c>
      <c r="V70" s="8">
        <v>23.65</v>
      </c>
      <c r="W70" s="8">
        <v>46.9</v>
      </c>
      <c r="X70" s="8">
        <v>328.66</v>
      </c>
      <c r="Y70" s="8">
        <v>32.340000000000003</v>
      </c>
      <c r="Z70" s="8">
        <v>173.21</v>
      </c>
      <c r="AA70" s="8">
        <v>11.08</v>
      </c>
      <c r="AB70" s="8">
        <v>265.08</v>
      </c>
      <c r="AC70" s="8"/>
      <c r="AD70" s="8">
        <v>2.4</v>
      </c>
      <c r="AE70" s="8"/>
      <c r="AF70" s="8">
        <v>1.1359999999999999</v>
      </c>
      <c r="AG70" s="8">
        <v>663.14</v>
      </c>
      <c r="AH70" s="8">
        <v>24.7</v>
      </c>
      <c r="AI70" s="8">
        <v>50.84</v>
      </c>
      <c r="AJ70" s="8">
        <v>6.44</v>
      </c>
      <c r="AK70" s="8">
        <v>28.57</v>
      </c>
      <c r="AL70" s="8">
        <v>6.24</v>
      </c>
      <c r="AM70" s="8">
        <v>1.74</v>
      </c>
      <c r="AN70" s="8">
        <v>6.26</v>
      </c>
      <c r="AO70" s="8">
        <v>0.92700000000000005</v>
      </c>
      <c r="AP70" s="8">
        <v>6.26</v>
      </c>
      <c r="AQ70" s="8">
        <v>1.3</v>
      </c>
      <c r="AR70" s="8">
        <v>3.59</v>
      </c>
      <c r="AS70" s="8">
        <v>0.497</v>
      </c>
      <c r="AT70" s="8">
        <v>3.51</v>
      </c>
      <c r="AU70" s="8">
        <v>0.50900000000000001</v>
      </c>
      <c r="AV70" s="8">
        <v>4.54</v>
      </c>
      <c r="AW70" s="8"/>
      <c r="AX70" s="8"/>
      <c r="AY70" s="8">
        <v>10.16</v>
      </c>
      <c r="AZ70" s="8">
        <v>5.64</v>
      </c>
      <c r="BA70" s="8">
        <v>1.63</v>
      </c>
    </row>
    <row r="71" spans="1:53" ht="15" x14ac:dyDescent="0.15">
      <c r="A71" s="37"/>
      <c r="B71" s="7" t="s">
        <v>169</v>
      </c>
      <c r="C71" s="8">
        <v>8.4</v>
      </c>
      <c r="D71" s="8"/>
      <c r="E71" s="8"/>
      <c r="F71" s="8">
        <v>24378.57</v>
      </c>
      <c r="G71" s="8">
        <v>22110.14</v>
      </c>
      <c r="H71" s="8">
        <v>71623.38</v>
      </c>
      <c r="I71" s="8">
        <v>258364.53</v>
      </c>
      <c r="J71" s="8">
        <v>1572.84</v>
      </c>
      <c r="K71" s="8">
        <v>15074.71</v>
      </c>
      <c r="L71" s="8">
        <v>49199.83</v>
      </c>
      <c r="M71" s="8">
        <v>30.53</v>
      </c>
      <c r="N71" s="8">
        <v>13308.45</v>
      </c>
      <c r="O71" s="8">
        <v>420.95</v>
      </c>
      <c r="P71" s="8">
        <v>14.76</v>
      </c>
      <c r="Q71" s="8">
        <v>1449.67</v>
      </c>
      <c r="R71" s="8">
        <v>39.31</v>
      </c>
      <c r="S71" s="8">
        <v>11.75</v>
      </c>
      <c r="T71" s="8">
        <v>18.8</v>
      </c>
      <c r="U71" s="8">
        <v>127.66</v>
      </c>
      <c r="V71" s="8">
        <v>23.92</v>
      </c>
      <c r="W71" s="8">
        <v>49.19</v>
      </c>
      <c r="X71" s="8">
        <v>327.19</v>
      </c>
      <c r="Y71" s="8">
        <v>32.58</v>
      </c>
      <c r="Z71" s="8">
        <v>175.32</v>
      </c>
      <c r="AA71" s="8">
        <v>11.68</v>
      </c>
      <c r="AB71" s="8">
        <v>261.42</v>
      </c>
      <c r="AC71" s="8"/>
      <c r="AD71" s="8">
        <v>2.57</v>
      </c>
      <c r="AE71" s="8"/>
      <c r="AF71" s="8">
        <v>1.1890000000000001</v>
      </c>
      <c r="AG71" s="8">
        <v>661.55</v>
      </c>
      <c r="AH71" s="8">
        <v>25.23</v>
      </c>
      <c r="AI71" s="8">
        <v>50.75</v>
      </c>
      <c r="AJ71" s="8">
        <v>6.74</v>
      </c>
      <c r="AK71" s="8">
        <v>27.79</v>
      </c>
      <c r="AL71" s="8">
        <v>6.27</v>
      </c>
      <c r="AM71" s="8">
        <v>1.91</v>
      </c>
      <c r="AN71" s="8">
        <v>6.67</v>
      </c>
      <c r="AO71" s="8">
        <v>1.0469999999999999</v>
      </c>
      <c r="AP71" s="8">
        <v>6.39</v>
      </c>
      <c r="AQ71" s="8">
        <v>1.2110000000000001</v>
      </c>
      <c r="AR71" s="8">
        <v>3.47</v>
      </c>
      <c r="AS71" s="8">
        <v>0.441</v>
      </c>
      <c r="AT71" s="8">
        <v>3.83</v>
      </c>
      <c r="AU71" s="8">
        <v>0.48399999999999999</v>
      </c>
      <c r="AV71" s="8">
        <v>4.49</v>
      </c>
      <c r="AW71" s="8"/>
      <c r="AX71" s="8"/>
      <c r="AY71" s="8">
        <v>12.58</v>
      </c>
      <c r="AZ71" s="8">
        <v>5.53</v>
      </c>
      <c r="BA71" s="8">
        <v>1.64</v>
      </c>
    </row>
    <row r="72" spans="1:53" s="1" customFormat="1" ht="15" x14ac:dyDescent="0.15">
      <c r="A72" s="38"/>
      <c r="B72" s="6" t="s">
        <v>169</v>
      </c>
      <c r="C72" s="9">
        <v>8.8800000000000008</v>
      </c>
      <c r="D72" s="9"/>
      <c r="E72" s="9"/>
      <c r="F72" s="9">
        <v>23693.58</v>
      </c>
      <c r="G72" s="9">
        <v>21618.94</v>
      </c>
      <c r="H72" s="9">
        <v>69840.100000000006</v>
      </c>
      <c r="I72" s="9">
        <v>257510.39</v>
      </c>
      <c r="J72" s="9">
        <v>1481.19</v>
      </c>
      <c r="K72" s="9">
        <v>14785.71</v>
      </c>
      <c r="L72" s="9">
        <v>47576.77</v>
      </c>
      <c r="M72" s="9">
        <v>30.97</v>
      </c>
      <c r="N72" s="9">
        <v>13277.64</v>
      </c>
      <c r="O72" s="9">
        <v>411.95</v>
      </c>
      <c r="P72" s="9">
        <v>16.899999999999999</v>
      </c>
      <c r="Q72" s="9">
        <v>1598.38</v>
      </c>
      <c r="R72" s="9">
        <v>38.630000000000003</v>
      </c>
      <c r="S72" s="9">
        <v>13.15</v>
      </c>
      <c r="T72" s="9">
        <v>18.920000000000002</v>
      </c>
      <c r="U72" s="9">
        <v>131.09</v>
      </c>
      <c r="V72" s="9">
        <v>21.88</v>
      </c>
      <c r="W72" s="9">
        <v>46.45</v>
      </c>
      <c r="X72" s="9">
        <v>325.25</v>
      </c>
      <c r="Y72" s="9">
        <v>31.48</v>
      </c>
      <c r="Z72" s="9">
        <v>169.98</v>
      </c>
      <c r="AA72" s="9">
        <v>11.15</v>
      </c>
      <c r="AB72" s="9">
        <v>258.10000000000002</v>
      </c>
      <c r="AC72" s="9"/>
      <c r="AD72" s="9">
        <v>2.77</v>
      </c>
      <c r="AE72" s="9"/>
      <c r="AF72" s="9">
        <v>1.3640000000000001</v>
      </c>
      <c r="AG72" s="9">
        <v>648.41</v>
      </c>
      <c r="AH72" s="9">
        <v>24.36</v>
      </c>
      <c r="AI72" s="9">
        <v>49.84</v>
      </c>
      <c r="AJ72" s="9">
        <v>6.53</v>
      </c>
      <c r="AK72" s="9">
        <v>26.81</v>
      </c>
      <c r="AL72" s="9">
        <v>6.63</v>
      </c>
      <c r="AM72" s="9">
        <v>1.82</v>
      </c>
      <c r="AN72" s="9">
        <v>6.39</v>
      </c>
      <c r="AO72" s="9">
        <v>1.06</v>
      </c>
      <c r="AP72" s="9">
        <v>6.09</v>
      </c>
      <c r="AQ72" s="9">
        <v>1.23</v>
      </c>
      <c r="AR72" s="9">
        <v>3.3</v>
      </c>
      <c r="AS72" s="9">
        <v>0.47799999999999998</v>
      </c>
      <c r="AT72" s="9">
        <v>3.24</v>
      </c>
      <c r="AU72" s="9">
        <v>0.45300000000000001</v>
      </c>
      <c r="AV72" s="9">
        <v>5.0999999999999996</v>
      </c>
      <c r="AW72" s="9"/>
      <c r="AX72" s="9"/>
      <c r="AY72" s="9">
        <v>10.75</v>
      </c>
      <c r="AZ72" s="9">
        <v>5.78</v>
      </c>
      <c r="BA72" s="9">
        <v>1.6</v>
      </c>
    </row>
    <row r="73" spans="1:53" ht="15" x14ac:dyDescent="0.15">
      <c r="A73" s="35" t="s">
        <v>60</v>
      </c>
      <c r="B73" s="35"/>
      <c r="C73" s="8">
        <f t="shared" ref="C73:AB73" si="8">AVERAGE(C53:C72)</f>
        <v>9.192499999999999</v>
      </c>
      <c r="D73" s="8"/>
      <c r="E73" s="8"/>
      <c r="F73" s="8">
        <f t="shared" si="8"/>
        <v>23909.023000000001</v>
      </c>
      <c r="G73" s="8">
        <f t="shared" si="8"/>
        <v>21962.732999999997</v>
      </c>
      <c r="H73" s="8">
        <f t="shared" si="8"/>
        <v>71828.016499999998</v>
      </c>
      <c r="I73" s="8">
        <f t="shared" si="8"/>
        <v>257159.85549999998</v>
      </c>
      <c r="J73" s="8">
        <f t="shared" si="8"/>
        <v>1524.2519999999997</v>
      </c>
      <c r="K73" s="8">
        <f t="shared" si="8"/>
        <v>15122.852000000004</v>
      </c>
      <c r="L73" s="8">
        <f t="shared" si="8"/>
        <v>50658.244999999995</v>
      </c>
      <c r="M73" s="8">
        <f t="shared" si="8"/>
        <v>30.878000000000004</v>
      </c>
      <c r="N73" s="8">
        <f t="shared" si="8"/>
        <v>13557.876500000004</v>
      </c>
      <c r="O73" s="8">
        <f t="shared" si="8"/>
        <v>419.59700000000004</v>
      </c>
      <c r="P73" s="8">
        <f t="shared" si="8"/>
        <v>16.053999999999995</v>
      </c>
      <c r="Q73" s="8">
        <f t="shared" si="8"/>
        <v>1442.356</v>
      </c>
      <c r="R73" s="8">
        <f t="shared" si="8"/>
        <v>39.341500000000003</v>
      </c>
      <c r="S73" s="8">
        <f t="shared" si="8"/>
        <v>12.815000000000001</v>
      </c>
      <c r="T73" s="8">
        <f t="shared" si="8"/>
        <v>19.075500000000002</v>
      </c>
      <c r="U73" s="8">
        <f t="shared" si="8"/>
        <v>132.202</v>
      </c>
      <c r="V73" s="8">
        <f t="shared" si="8"/>
        <v>23.726999999999997</v>
      </c>
      <c r="W73" s="8">
        <f t="shared" si="8"/>
        <v>47.653999999999996</v>
      </c>
      <c r="X73" s="8">
        <f t="shared" si="8"/>
        <v>330.98649999999992</v>
      </c>
      <c r="Y73" s="8">
        <f t="shared" si="8"/>
        <v>32.793500000000009</v>
      </c>
      <c r="Z73" s="8">
        <f t="shared" si="8"/>
        <v>176.21800000000002</v>
      </c>
      <c r="AA73" s="8">
        <f t="shared" si="8"/>
        <v>11.84</v>
      </c>
      <c r="AB73" s="8">
        <f t="shared" si="8"/>
        <v>261.21700000000004</v>
      </c>
      <c r="AC73" s="8"/>
      <c r="AD73" s="8">
        <f t="shared" ref="AD73:BA73" si="9">AVERAGE(AD53:AD72)</f>
        <v>2.5765000000000002</v>
      </c>
      <c r="AE73" s="8"/>
      <c r="AF73" s="8">
        <f t="shared" si="9"/>
        <v>1.1884000000000001</v>
      </c>
      <c r="AG73" s="8">
        <f t="shared" si="9"/>
        <v>669.08049999999992</v>
      </c>
      <c r="AH73" s="8">
        <f t="shared" si="9"/>
        <v>24.823499999999999</v>
      </c>
      <c r="AI73" s="8">
        <f t="shared" si="9"/>
        <v>51.358500000000006</v>
      </c>
      <c r="AJ73" s="8">
        <f t="shared" si="9"/>
        <v>6.7524999999999995</v>
      </c>
      <c r="AK73" s="8">
        <f t="shared" si="9"/>
        <v>28.160999999999994</v>
      </c>
      <c r="AL73" s="8">
        <f t="shared" si="9"/>
        <v>6.4450000000000003</v>
      </c>
      <c r="AM73" s="8">
        <f t="shared" si="9"/>
        <v>1.855</v>
      </c>
      <c r="AN73" s="8">
        <f t="shared" si="9"/>
        <v>6.5190000000000001</v>
      </c>
      <c r="AO73" s="8">
        <f t="shared" si="9"/>
        <v>0.97675000000000001</v>
      </c>
      <c r="AP73" s="8">
        <f t="shared" si="9"/>
        <v>6.2400000000000011</v>
      </c>
      <c r="AQ73" s="8">
        <f t="shared" si="9"/>
        <v>1.24535</v>
      </c>
      <c r="AR73" s="8">
        <f t="shared" si="9"/>
        <v>3.5529999999999995</v>
      </c>
      <c r="AS73" s="8">
        <f t="shared" si="9"/>
        <v>0.48665000000000014</v>
      </c>
      <c r="AT73" s="8">
        <f t="shared" si="9"/>
        <v>3.3674999999999997</v>
      </c>
      <c r="AU73" s="8">
        <f t="shared" si="9"/>
        <v>0.46979999999999994</v>
      </c>
      <c r="AV73" s="8">
        <f t="shared" si="9"/>
        <v>4.8794999999999993</v>
      </c>
      <c r="AW73" s="8"/>
      <c r="AX73" s="8"/>
      <c r="AY73" s="8">
        <f t="shared" si="9"/>
        <v>10.8505</v>
      </c>
      <c r="AZ73" s="8">
        <f t="shared" si="9"/>
        <v>5.8654999999999999</v>
      </c>
      <c r="BA73" s="8">
        <f t="shared" si="9"/>
        <v>1.6384999999999998</v>
      </c>
    </row>
    <row r="74" spans="1:53" ht="15" x14ac:dyDescent="0.15">
      <c r="A74" s="35" t="s">
        <v>165</v>
      </c>
      <c r="B74" s="35"/>
      <c r="C74" s="8">
        <f t="shared" ref="C74:AB74" si="10">STDEV(C53:C72)</f>
        <v>0.88387826620733456</v>
      </c>
      <c r="D74" s="8"/>
      <c r="E74" s="8"/>
      <c r="F74" s="8">
        <f t="shared" si="10"/>
        <v>493.45229328519775</v>
      </c>
      <c r="G74" s="8">
        <f t="shared" si="10"/>
        <v>383.31700897491299</v>
      </c>
      <c r="H74" s="8">
        <f t="shared" si="10"/>
        <v>1307.4452075156055</v>
      </c>
      <c r="I74" s="8">
        <f t="shared" si="10"/>
        <v>5182.7057406618396</v>
      </c>
      <c r="J74" s="8">
        <f t="shared" si="10"/>
        <v>53.739103042286359</v>
      </c>
      <c r="K74" s="8">
        <f t="shared" si="10"/>
        <v>206.58302965916147</v>
      </c>
      <c r="L74" s="8">
        <f t="shared" si="10"/>
        <v>1427.6826466930318</v>
      </c>
      <c r="M74" s="8">
        <f t="shared" si="10"/>
        <v>0.50940212633614856</v>
      </c>
      <c r="N74" s="8">
        <f t="shared" si="10"/>
        <v>226.25795335308405</v>
      </c>
      <c r="O74" s="8">
        <f t="shared" si="10"/>
        <v>6.0929381901898303</v>
      </c>
      <c r="P74" s="8">
        <f t="shared" si="10"/>
        <v>1.5727026687236614</v>
      </c>
      <c r="Q74" s="8">
        <f t="shared" si="10"/>
        <v>39.898170304967792</v>
      </c>
      <c r="R74" s="8">
        <f t="shared" si="10"/>
        <v>1.0582670790147053</v>
      </c>
      <c r="S74" s="8">
        <f t="shared" si="10"/>
        <v>1.4567104252932073</v>
      </c>
      <c r="T74" s="8">
        <f t="shared" si="10"/>
        <v>0.80179059479064541</v>
      </c>
      <c r="U74" s="8">
        <f t="shared" si="10"/>
        <v>5.9246999479875946</v>
      </c>
      <c r="V74" s="8">
        <f t="shared" si="10"/>
        <v>0.79252494564757081</v>
      </c>
      <c r="W74" s="8">
        <f t="shared" si="10"/>
        <v>0.79979207824349763</v>
      </c>
      <c r="X74" s="8">
        <f t="shared" si="10"/>
        <v>5.9177914399136933</v>
      </c>
      <c r="Y74" s="8">
        <f t="shared" si="10"/>
        <v>0.69147649044787085</v>
      </c>
      <c r="Z74" s="8">
        <f t="shared" si="10"/>
        <v>3.3122906686588092</v>
      </c>
      <c r="AA74" s="8">
        <f t="shared" si="10"/>
        <v>0.34571055736509432</v>
      </c>
      <c r="AB74" s="8">
        <f t="shared" si="10"/>
        <v>4.3827990335424944</v>
      </c>
      <c r="AC74" s="8"/>
      <c r="AD74" s="8">
        <f t="shared" ref="AD74:BA74" si="11">STDEV(AD53:AD72)</f>
        <v>0.20181479263501922</v>
      </c>
      <c r="AE74" s="8"/>
      <c r="AF74" s="8">
        <f t="shared" si="11"/>
        <v>8.0552957409200196E-2</v>
      </c>
      <c r="AG74" s="8">
        <f t="shared" si="11"/>
        <v>11.624526011842372</v>
      </c>
      <c r="AH74" s="8">
        <f t="shared" si="11"/>
        <v>0.52331207354291898</v>
      </c>
      <c r="AI74" s="8">
        <f t="shared" si="11"/>
        <v>1.0058108799947378</v>
      </c>
      <c r="AJ74" s="8">
        <f t="shared" si="11"/>
        <v>0.21348918375165368</v>
      </c>
      <c r="AK74" s="8">
        <f t="shared" si="11"/>
        <v>0.80437553418785668</v>
      </c>
      <c r="AL74" s="8">
        <f t="shared" si="11"/>
        <v>0.26122182547647738</v>
      </c>
      <c r="AM74" s="8">
        <f t="shared" si="11"/>
        <v>0.11353181793757433</v>
      </c>
      <c r="AN74" s="8">
        <f t="shared" si="11"/>
        <v>0.33481966866705393</v>
      </c>
      <c r="AO74" s="8">
        <f t="shared" si="11"/>
        <v>0.11449333467154464</v>
      </c>
      <c r="AP74" s="8">
        <f t="shared" si="11"/>
        <v>0.29145731835219479</v>
      </c>
      <c r="AQ74" s="8">
        <f t="shared" si="11"/>
        <v>4.9958166710285051E-2</v>
      </c>
      <c r="AR74" s="8">
        <f t="shared" si="11"/>
        <v>0.1792998077317195</v>
      </c>
      <c r="AS74" s="8">
        <f t="shared" si="11"/>
        <v>4.3042543213845874E-2</v>
      </c>
      <c r="AT74" s="8">
        <f t="shared" si="11"/>
        <v>0.25725013426419696</v>
      </c>
      <c r="AU74" s="8">
        <f t="shared" si="11"/>
        <v>4.8451386379600739E-2</v>
      </c>
      <c r="AV74" s="8">
        <f t="shared" si="11"/>
        <v>0.30306287344898891</v>
      </c>
      <c r="AW74" s="8"/>
      <c r="AX74" s="8"/>
      <c r="AY74" s="8">
        <f t="shared" si="11"/>
        <v>1.3735144127766759</v>
      </c>
      <c r="AZ74" s="8">
        <f t="shared" si="11"/>
        <v>0.20059057542010394</v>
      </c>
      <c r="BA74" s="8">
        <f t="shared" si="11"/>
        <v>6.2767323043963388E-2</v>
      </c>
    </row>
    <row r="75" spans="1:53" ht="15" x14ac:dyDescent="0.15">
      <c r="A75" s="35" t="s">
        <v>62</v>
      </c>
      <c r="B75" s="35"/>
      <c r="C75" s="8">
        <f t="shared" ref="C75:AB75" si="12">100*C74/C73</f>
        <v>9.615210945959582</v>
      </c>
      <c r="D75" s="8"/>
      <c r="E75" s="8"/>
      <c r="F75" s="8">
        <f t="shared" si="12"/>
        <v>2.0638747693086317</v>
      </c>
      <c r="G75" s="8">
        <f t="shared" si="12"/>
        <v>1.7453065106920576</v>
      </c>
      <c r="H75" s="8">
        <f t="shared" si="12"/>
        <v>1.8202440652326874</v>
      </c>
      <c r="I75" s="8">
        <f t="shared" si="12"/>
        <v>2.0153634518828851</v>
      </c>
      <c r="J75" s="8">
        <f t="shared" si="12"/>
        <v>3.5256048896302166</v>
      </c>
      <c r="K75" s="8">
        <f t="shared" si="12"/>
        <v>1.3660322117756718</v>
      </c>
      <c r="L75" s="8">
        <f t="shared" si="12"/>
        <v>2.8182631409616179</v>
      </c>
      <c r="M75" s="8">
        <f t="shared" si="12"/>
        <v>1.6497251322499789</v>
      </c>
      <c r="N75" s="8">
        <f t="shared" si="12"/>
        <v>1.6688303168500169</v>
      </c>
      <c r="O75" s="8">
        <f t="shared" si="12"/>
        <v>1.4520928867913332</v>
      </c>
      <c r="P75" s="8">
        <f t="shared" si="12"/>
        <v>9.7963290689152966</v>
      </c>
      <c r="Q75" s="8">
        <f t="shared" si="12"/>
        <v>2.7661804925391369</v>
      </c>
      <c r="R75" s="8">
        <f t="shared" si="12"/>
        <v>2.6899510161399673</v>
      </c>
      <c r="S75" s="8">
        <f t="shared" si="12"/>
        <v>11.367229225854132</v>
      </c>
      <c r="T75" s="8">
        <f t="shared" si="12"/>
        <v>4.2032481182178465</v>
      </c>
      <c r="U75" s="8">
        <f t="shared" si="12"/>
        <v>4.4815509205515758</v>
      </c>
      <c r="V75" s="8">
        <f t="shared" si="12"/>
        <v>3.3401818419841152</v>
      </c>
      <c r="W75" s="8">
        <f t="shared" si="12"/>
        <v>1.6783314690130895</v>
      </c>
      <c r="X75" s="8">
        <f t="shared" si="12"/>
        <v>1.7879253201909124</v>
      </c>
      <c r="Y75" s="8">
        <f t="shared" si="12"/>
        <v>2.1085778902766421</v>
      </c>
      <c r="Z75" s="8">
        <f t="shared" si="12"/>
        <v>1.8796551252759699</v>
      </c>
      <c r="AA75" s="8">
        <f t="shared" si="12"/>
        <v>2.9198526804484315</v>
      </c>
      <c r="AB75" s="8">
        <f t="shared" si="12"/>
        <v>1.6778383617997656</v>
      </c>
      <c r="AC75" s="8"/>
      <c r="AD75" s="8">
        <f t="shared" ref="AD75:BA75" si="13">100*AD74/AD73</f>
        <v>7.83290481797086</v>
      </c>
      <c r="AE75" s="8"/>
      <c r="AF75" s="8">
        <f t="shared" si="13"/>
        <v>6.7782697247728194</v>
      </c>
      <c r="AG75" s="8">
        <f t="shared" si="13"/>
        <v>1.7373882532583709</v>
      </c>
      <c r="AH75" s="8">
        <f t="shared" si="13"/>
        <v>2.1081317040019294</v>
      </c>
      <c r="AI75" s="8">
        <f t="shared" si="13"/>
        <v>1.9584117137274992</v>
      </c>
      <c r="AJ75" s="8">
        <f t="shared" si="13"/>
        <v>3.1616317475254156</v>
      </c>
      <c r="AK75" s="8">
        <f t="shared" si="13"/>
        <v>2.8563457767403744</v>
      </c>
      <c r="AL75" s="8">
        <f t="shared" si="13"/>
        <v>4.0530927149181908</v>
      </c>
      <c r="AM75" s="8">
        <f t="shared" si="13"/>
        <v>6.1203136354487508</v>
      </c>
      <c r="AN75" s="8">
        <f t="shared" si="13"/>
        <v>5.1360587308951358</v>
      </c>
      <c r="AO75" s="8">
        <f t="shared" si="13"/>
        <v>11.72186687192676</v>
      </c>
      <c r="AP75" s="8">
        <f t="shared" si="13"/>
        <v>4.6707903582082491</v>
      </c>
      <c r="AQ75" s="8">
        <f t="shared" si="13"/>
        <v>4.0115764010346533</v>
      </c>
      <c r="AR75" s="8">
        <f t="shared" si="13"/>
        <v>5.0464342170481142</v>
      </c>
      <c r="AS75" s="8">
        <f t="shared" si="13"/>
        <v>8.8446610939783952</v>
      </c>
      <c r="AT75" s="8">
        <f t="shared" si="13"/>
        <v>7.6392022053213653</v>
      </c>
      <c r="AU75" s="8">
        <f t="shared" si="13"/>
        <v>10.313194205960141</v>
      </c>
      <c r="AV75" s="8">
        <f t="shared" si="13"/>
        <v>6.2109411507119372</v>
      </c>
      <c r="AW75" s="8"/>
      <c r="AX75" s="8"/>
      <c r="AY75" s="8">
        <f t="shared" si="13"/>
        <v>12.658535669109035</v>
      </c>
      <c r="AZ75" s="8">
        <f t="shared" si="13"/>
        <v>3.4198376169142262</v>
      </c>
      <c r="BA75" s="8">
        <f t="shared" si="13"/>
        <v>3.8307795571537016</v>
      </c>
    </row>
    <row r="76" spans="1:53" ht="15" x14ac:dyDescent="0.15">
      <c r="A76" s="35" t="s">
        <v>166</v>
      </c>
      <c r="B76" s="35"/>
      <c r="C76" s="8">
        <v>9</v>
      </c>
      <c r="D76" s="8"/>
      <c r="E76" s="8"/>
      <c r="F76" s="8">
        <v>23964.516129032301</v>
      </c>
      <c r="G76" s="8">
        <v>21360</v>
      </c>
      <c r="H76" s="8">
        <v>70941.176470588194</v>
      </c>
      <c r="I76" s="8">
        <v>253866.66666666701</v>
      </c>
      <c r="J76" s="8">
        <v>1615.49295774648</v>
      </c>
      <c r="K76" s="8">
        <v>14900</v>
      </c>
      <c r="L76" s="8">
        <v>50428.571428571398</v>
      </c>
      <c r="M76" s="8">
        <v>33</v>
      </c>
      <c r="N76" s="8">
        <v>14100</v>
      </c>
      <c r="O76" s="8">
        <v>425</v>
      </c>
      <c r="P76" s="8">
        <v>17</v>
      </c>
      <c r="Q76" s="8">
        <v>1550</v>
      </c>
      <c r="R76" s="8">
        <v>38</v>
      </c>
      <c r="S76" s="8">
        <v>13</v>
      </c>
      <c r="T76" s="8">
        <v>21</v>
      </c>
      <c r="U76" s="8">
        <v>125</v>
      </c>
      <c r="V76" s="8">
        <v>23</v>
      </c>
      <c r="W76" s="8">
        <v>47</v>
      </c>
      <c r="X76" s="8">
        <v>342</v>
      </c>
      <c r="Y76" s="8">
        <v>35</v>
      </c>
      <c r="Z76" s="8">
        <v>184</v>
      </c>
      <c r="AA76" s="8">
        <v>12.5</v>
      </c>
      <c r="AB76" s="8">
        <v>270</v>
      </c>
      <c r="AC76" s="8"/>
      <c r="AD76" s="8">
        <v>2.6</v>
      </c>
      <c r="AE76" s="8"/>
      <c r="AF76" s="8">
        <v>1.1599999999999999</v>
      </c>
      <c r="AG76" s="8">
        <v>683</v>
      </c>
      <c r="AH76" s="8">
        <v>24.7</v>
      </c>
      <c r="AI76" s="8">
        <v>53.3</v>
      </c>
      <c r="AJ76" s="8">
        <v>6.7</v>
      </c>
      <c r="AK76" s="8">
        <v>28.9</v>
      </c>
      <c r="AL76" s="8">
        <v>6.59</v>
      </c>
      <c r="AM76" s="8">
        <v>1.97</v>
      </c>
      <c r="AN76" s="8">
        <v>6.71</v>
      </c>
      <c r="AO76" s="8">
        <v>1.02</v>
      </c>
      <c r="AP76" s="8">
        <v>6.44</v>
      </c>
      <c r="AQ76" s="8">
        <v>1.27</v>
      </c>
      <c r="AR76" s="8">
        <v>3.7</v>
      </c>
      <c r="AS76" s="8">
        <v>0.51</v>
      </c>
      <c r="AT76" s="8">
        <v>3.39</v>
      </c>
      <c r="AU76" s="8">
        <v>0.503</v>
      </c>
      <c r="AV76" s="8">
        <v>4.84</v>
      </c>
      <c r="AW76" s="8"/>
      <c r="AX76" s="8"/>
      <c r="AY76" s="11">
        <v>11</v>
      </c>
      <c r="AZ76" s="8">
        <v>5.9</v>
      </c>
      <c r="BA76" s="8">
        <v>1.69</v>
      </c>
    </row>
    <row r="77" spans="1:53" s="1" customFormat="1" ht="15" x14ac:dyDescent="0.15">
      <c r="A77" s="36" t="s">
        <v>167</v>
      </c>
      <c r="B77" s="36"/>
      <c r="C77" s="9">
        <f t="shared" ref="C77:AB77" si="14">100*(C76-C73)/C76</f>
        <v>-2.1388888888888777</v>
      </c>
      <c r="D77" s="9"/>
      <c r="E77" s="9"/>
      <c r="F77" s="9">
        <f t="shared" si="14"/>
        <v>0.23156373670767305</v>
      </c>
      <c r="G77" s="9">
        <f t="shared" si="14"/>
        <v>-2.8217837078651522</v>
      </c>
      <c r="H77" s="9">
        <f t="shared" si="14"/>
        <v>-1.2501061774461586</v>
      </c>
      <c r="I77" s="9">
        <f t="shared" si="14"/>
        <v>-1.2972119879200232</v>
      </c>
      <c r="J77" s="9">
        <f t="shared" si="14"/>
        <v>5.6478709677420182</v>
      </c>
      <c r="K77" s="9">
        <f t="shared" si="14"/>
        <v>-1.495651006711439</v>
      </c>
      <c r="L77" s="9">
        <f t="shared" si="14"/>
        <v>-0.45544334277625476</v>
      </c>
      <c r="M77" s="9">
        <f t="shared" si="14"/>
        <v>6.43030303030302</v>
      </c>
      <c r="N77" s="9">
        <f t="shared" si="14"/>
        <v>3.8448475177304684</v>
      </c>
      <c r="O77" s="9">
        <f t="shared" si="14"/>
        <v>1.2712941176470502</v>
      </c>
      <c r="P77" s="9">
        <f t="shared" si="14"/>
        <v>5.5647058823529711</v>
      </c>
      <c r="Q77" s="9">
        <f t="shared" si="14"/>
        <v>6.9447741935483878</v>
      </c>
      <c r="R77" s="9">
        <f t="shared" si="14"/>
        <v>-3.5302631578947459</v>
      </c>
      <c r="S77" s="9">
        <f t="shared" si="14"/>
        <v>1.4230769230769131</v>
      </c>
      <c r="T77" s="9">
        <f t="shared" si="14"/>
        <v>9.1642857142857057</v>
      </c>
      <c r="U77" s="9">
        <f t="shared" si="14"/>
        <v>-5.7615999999999987</v>
      </c>
      <c r="V77" s="9">
        <f t="shared" si="14"/>
        <v>-3.1608695652173773</v>
      </c>
      <c r="W77" s="9">
        <f t="shared" si="14"/>
        <v>-1.39148936170212</v>
      </c>
      <c r="X77" s="9">
        <f t="shared" si="14"/>
        <v>3.2203216374269235</v>
      </c>
      <c r="Y77" s="9">
        <f t="shared" si="14"/>
        <v>6.3042857142856894</v>
      </c>
      <c r="Z77" s="9">
        <f t="shared" si="14"/>
        <v>4.229347826086947</v>
      </c>
      <c r="AA77" s="9">
        <f t="shared" si="14"/>
        <v>5.2800000000000011</v>
      </c>
      <c r="AB77" s="9">
        <f t="shared" si="14"/>
        <v>3.2529629629629477</v>
      </c>
      <c r="AC77" s="9"/>
      <c r="AD77" s="9">
        <f t="shared" ref="AD77:BA77" si="15">100*(AD76-AD73)/AD76</f>
        <v>0.90384615384614819</v>
      </c>
      <c r="AE77" s="9"/>
      <c r="AF77" s="9">
        <f t="shared" si="15"/>
        <v>-2.4482758620689831</v>
      </c>
      <c r="AG77" s="9">
        <f t="shared" si="15"/>
        <v>2.0379941434846391</v>
      </c>
      <c r="AH77" s="9">
        <f t="shared" si="15"/>
        <v>-0.49999999999999978</v>
      </c>
      <c r="AI77" s="9">
        <f t="shared" si="15"/>
        <v>3.642589118198857</v>
      </c>
      <c r="AJ77" s="9">
        <f t="shared" si="15"/>
        <v>-0.78358208955222874</v>
      </c>
      <c r="AK77" s="9">
        <f t="shared" si="15"/>
        <v>2.5570934256055513</v>
      </c>
      <c r="AL77" s="9">
        <f t="shared" si="15"/>
        <v>2.2003034901365641</v>
      </c>
      <c r="AM77" s="9">
        <f t="shared" si="15"/>
        <v>5.8375634517766501</v>
      </c>
      <c r="AN77" s="9">
        <f t="shared" si="15"/>
        <v>2.8464977645305489</v>
      </c>
      <c r="AO77" s="9">
        <f t="shared" si="15"/>
        <v>4.2401960784313735</v>
      </c>
      <c r="AP77" s="9">
        <f t="shared" si="15"/>
        <v>3.1055900621117902</v>
      </c>
      <c r="AQ77" s="9">
        <f t="shared" si="15"/>
        <v>1.9409448818897685</v>
      </c>
      <c r="AR77" s="9">
        <f t="shared" si="15"/>
        <v>3.9729729729729915</v>
      </c>
      <c r="AS77" s="9">
        <f t="shared" si="15"/>
        <v>4.5784313725489945</v>
      </c>
      <c r="AT77" s="9">
        <f t="shared" si="15"/>
        <v>0.66371681415930406</v>
      </c>
      <c r="AU77" s="9">
        <f t="shared" si="15"/>
        <v>6.6003976143141285</v>
      </c>
      <c r="AV77" s="9">
        <f t="shared" si="15"/>
        <v>-0.81611570247932697</v>
      </c>
      <c r="AW77" s="9"/>
      <c r="AX77" s="9"/>
      <c r="AY77" s="9">
        <f t="shared" si="15"/>
        <v>1.3590909090909067</v>
      </c>
      <c r="AZ77" s="9">
        <f t="shared" si="15"/>
        <v>0.58474576271187151</v>
      </c>
      <c r="BA77" s="9">
        <f t="shared" si="15"/>
        <v>3.0473372781065149</v>
      </c>
    </row>
    <row r="78" spans="1:53" ht="15" x14ac:dyDescent="0.15">
      <c r="A78" s="4" t="s">
        <v>170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x14ac:dyDescent="0.1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</sheetData>
  <mergeCells count="21">
    <mergeCell ref="A63:A72"/>
    <mergeCell ref="A3:A12"/>
    <mergeCell ref="A13:A22"/>
    <mergeCell ref="A28:A37"/>
    <mergeCell ref="A38:A47"/>
    <mergeCell ref="A53:A62"/>
    <mergeCell ref="A73:B73"/>
    <mergeCell ref="A74:B74"/>
    <mergeCell ref="A75:B75"/>
    <mergeCell ref="A76:B76"/>
    <mergeCell ref="A77:B77"/>
    <mergeCell ref="A48:B48"/>
    <mergeCell ref="A49:B49"/>
    <mergeCell ref="A50:B50"/>
    <mergeCell ref="A51:B51"/>
    <mergeCell ref="A52:B52"/>
    <mergeCell ref="A23:B23"/>
    <mergeCell ref="A24:B24"/>
    <mergeCell ref="A25:B25"/>
    <mergeCell ref="A26:B26"/>
    <mergeCell ref="A27:B27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S2-1</vt:lpstr>
      <vt:lpstr>S2-2</vt:lpstr>
      <vt:lpstr>'S2-1'!OLE_LINK1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jialihui</dc:creator>
  <cp:lastModifiedBy>unknown</cp:lastModifiedBy>
  <dcterms:created xsi:type="dcterms:W3CDTF">2006-09-16T00:00:00Z</dcterms:created>
  <dcterms:modified xsi:type="dcterms:W3CDTF">2022-09-09T16:11:51Z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016B58744A6A4887A94209DB7BE926BD</vt:lpwstr>
  </property>
</Properties>
</file>