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4385" windowHeight="129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47" i="1" l="1"/>
  <c r="K45" i="1"/>
  <c r="J45" i="1"/>
  <c r="I45" i="1"/>
  <c r="C45" i="1"/>
  <c r="B45" i="1"/>
  <c r="L44" i="1"/>
  <c r="L45" i="1" s="1"/>
  <c r="K44" i="1"/>
  <c r="J44" i="1"/>
  <c r="I44" i="1"/>
  <c r="H44" i="1"/>
  <c r="G44" i="1"/>
  <c r="G45" i="1" s="1"/>
  <c r="F44" i="1"/>
  <c r="F45" i="1" s="1"/>
  <c r="E44" i="1"/>
  <c r="E45" i="1" s="1"/>
  <c r="D44" i="1"/>
  <c r="D45" i="1" s="1"/>
  <c r="C44" i="1"/>
  <c r="B44" i="1"/>
  <c r="L43" i="1"/>
  <c r="L47" i="1" s="1"/>
  <c r="K43" i="1"/>
  <c r="K47" i="1" s="1"/>
  <c r="J43" i="1"/>
  <c r="J47" i="1" s="1"/>
  <c r="I43" i="1"/>
  <c r="I47" i="1" s="1"/>
  <c r="H43" i="1"/>
  <c r="H47" i="1" s="1"/>
  <c r="G43" i="1"/>
  <c r="G47" i="1" s="1"/>
  <c r="F43" i="1"/>
  <c r="E43" i="1"/>
  <c r="E47" i="1" s="1"/>
  <c r="D43" i="1"/>
  <c r="D47" i="1" s="1"/>
  <c r="C43" i="1"/>
  <c r="C47" i="1" s="1"/>
  <c r="B43" i="1"/>
  <c r="B47" i="1" s="1"/>
  <c r="H45" i="1" l="1"/>
</calcChain>
</file>

<file path=xl/sharedStrings.xml><?xml version="1.0" encoding="utf-8"?>
<sst xmlns="http://schemas.openxmlformats.org/spreadsheetml/2006/main" count="58" uniqueCount="58">
  <si>
    <t>Comment</t>
  </si>
  <si>
    <t>Mg</t>
  </si>
  <si>
    <t>Sc</t>
  </si>
  <si>
    <t>Zr</t>
  </si>
  <si>
    <t>Nb</t>
  </si>
  <si>
    <t>Ti</t>
  </si>
  <si>
    <t>Fe</t>
  </si>
  <si>
    <t>Mn</t>
  </si>
  <si>
    <t>Co</t>
  </si>
  <si>
    <t>Ni</t>
  </si>
  <si>
    <t>Cr</t>
  </si>
  <si>
    <t xml:space="preserve">V </t>
  </si>
  <si>
    <t>PZH-1-Core</t>
  </si>
  <si>
    <t>PZH-1-Rim</t>
  </si>
  <si>
    <t>PZH-2-Core</t>
  </si>
  <si>
    <t>PZH-2-Rim</t>
  </si>
  <si>
    <t>PZH-3-Core</t>
  </si>
  <si>
    <t>PZH-3-Rim</t>
  </si>
  <si>
    <t>PZH-4-Core</t>
  </si>
  <si>
    <t>PZH-4-Rim</t>
  </si>
  <si>
    <t>PZH-5-Core</t>
  </si>
  <si>
    <t>PZH-5-Rim</t>
  </si>
  <si>
    <t>PZH-6-Core</t>
  </si>
  <si>
    <t>PZH-6-Rim</t>
  </si>
  <si>
    <t>PZH-7-Core</t>
  </si>
  <si>
    <t>PZH-7-Rim</t>
  </si>
  <si>
    <t>PZH-8-Core</t>
  </si>
  <si>
    <t>PZH-8-Rim</t>
  </si>
  <si>
    <t>PZH-9-Core</t>
  </si>
  <si>
    <t>PZH-9-Rim</t>
  </si>
  <si>
    <t>PZH-10-Core</t>
  </si>
  <si>
    <t>PZH-10-Rim</t>
  </si>
  <si>
    <t>PZH-11-Core</t>
  </si>
  <si>
    <t>PZH-11-Rim</t>
  </si>
  <si>
    <t>PZH-12-Core</t>
  </si>
  <si>
    <t>PZH-12-Rim</t>
  </si>
  <si>
    <t>PZH-13-Core</t>
  </si>
  <si>
    <t>PZH-13-Rim</t>
  </si>
  <si>
    <t>PZH-14-Core</t>
  </si>
  <si>
    <t>PZH-14-Rim</t>
  </si>
  <si>
    <t>PZH-15-Core</t>
  </si>
  <si>
    <t>PZH-15-Rim</t>
  </si>
  <si>
    <t>PZH-16-Core</t>
  </si>
  <si>
    <t>PZH-16-Rim</t>
  </si>
  <si>
    <t>PZH-17-Core</t>
  </si>
  <si>
    <t>PZH-17-Rim</t>
  </si>
  <si>
    <t>PZH-18-Core</t>
  </si>
  <si>
    <t>PZH-18-Rim</t>
  </si>
  <si>
    <t>PZH-19-Core</t>
  </si>
  <si>
    <t>PZH-19-Rim</t>
  </si>
  <si>
    <t>PZH-20-Core</t>
  </si>
  <si>
    <t>PZH-20-Rim</t>
  </si>
  <si>
    <t>Mean</t>
  </si>
  <si>
    <t>1 SD</t>
  </si>
  <si>
    <t>RSD</t>
  </si>
  <si>
    <t>Information value</t>
  </si>
  <si>
    <t>Relative deviation (%)</t>
  </si>
  <si>
    <r>
      <t>Supplemental Table S4. Major and trace element composition (</t>
    </r>
    <r>
      <rPr>
        <sz val="11"/>
        <color theme="1"/>
        <rFont val="Calibri"/>
        <family val="2"/>
      </rPr>
      <t>μ</t>
    </r>
    <r>
      <rPr>
        <sz val="11"/>
        <color theme="1"/>
        <rFont val="Times New Roman"/>
        <family val="1"/>
      </rPr>
      <t>g/g) of the PZH12-09 ilmenite using high-precision EPMA method.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</si>
</sst>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"/>
    <numFmt numFmtId="179" formatCode="0_ "/>
    <numFmt numFmtId="180" formatCode="0.00_ "/>
    <numFmt numFmtId="181" formatCode="0.0_ "/>
  </numFmts>
  <fonts count="4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9" defaultRowHeight="15" x14ac:dyDescent="0.15"/>
  <cols>
    <col min="1" max="1" width="17.625" style="3" customWidth="1"/>
    <col min="2" max="2" width="12.75" style="3" customWidth="1"/>
    <col min="3" max="4" width="9.25" style="3" customWidth="1"/>
    <col min="5" max="5" width="9.5" style="3" customWidth="1"/>
    <col min="6" max="7" width="10.125" style="3" customWidth="1"/>
    <col min="8" max="12" width="9.25" style="3" customWidth="1"/>
    <col min="13" max="16384" width="9" style="3"/>
  </cols>
  <sheetData>
    <row r="1" spans="1:12" s="1" customFormat="1" x14ac:dyDescent="0.15">
      <c r="A1" s="4" t="s">
        <v>57</v>
      </c>
    </row>
    <row r="2" spans="1:12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x14ac:dyDescent="0.15">
      <c r="A3" s="3" t="s">
        <v>12</v>
      </c>
      <c r="B3" s="3">
        <v>42895</v>
      </c>
      <c r="C3" s="5">
        <v>35</v>
      </c>
      <c r="D3" s="5">
        <v>88</v>
      </c>
      <c r="E3" s="5">
        <v>28</v>
      </c>
      <c r="F3" s="3">
        <v>309224</v>
      </c>
      <c r="G3" s="3">
        <v>299952</v>
      </c>
      <c r="H3" s="3">
        <v>4103</v>
      </c>
      <c r="I3" s="5">
        <v>125</v>
      </c>
      <c r="J3" s="5">
        <v>26</v>
      </c>
      <c r="K3" s="5">
        <v>26</v>
      </c>
      <c r="L3" s="3">
        <v>246</v>
      </c>
    </row>
    <row r="4" spans="1:12" x14ac:dyDescent="0.15">
      <c r="A4" s="3" t="s">
        <v>13</v>
      </c>
      <c r="B4" s="3">
        <v>43239</v>
      </c>
      <c r="C4" s="5">
        <v>32</v>
      </c>
      <c r="D4" s="5">
        <v>88</v>
      </c>
      <c r="E4" s="5">
        <v>22</v>
      </c>
      <c r="F4" s="3">
        <v>308284</v>
      </c>
      <c r="G4" s="3">
        <v>298543</v>
      </c>
      <c r="H4" s="3">
        <v>4125</v>
      </c>
      <c r="I4" s="5">
        <v>86</v>
      </c>
      <c r="J4" s="5">
        <v>24</v>
      </c>
      <c r="K4" s="5">
        <v>25</v>
      </c>
      <c r="L4" s="3">
        <v>252</v>
      </c>
    </row>
    <row r="5" spans="1:12" x14ac:dyDescent="0.15">
      <c r="A5" s="3" t="s">
        <v>14</v>
      </c>
      <c r="B5" s="3">
        <v>43373</v>
      </c>
      <c r="C5" s="5">
        <v>44</v>
      </c>
      <c r="D5" s="5">
        <v>84</v>
      </c>
      <c r="E5" s="5">
        <v>29</v>
      </c>
      <c r="F5" s="3">
        <v>310180</v>
      </c>
      <c r="G5" s="3">
        <v>297917</v>
      </c>
      <c r="H5" s="3">
        <v>4098</v>
      </c>
      <c r="I5" s="5">
        <v>111</v>
      </c>
      <c r="J5" s="5">
        <v>26</v>
      </c>
      <c r="K5" s="5">
        <v>25</v>
      </c>
      <c r="L5" s="3">
        <v>235</v>
      </c>
    </row>
    <row r="6" spans="1:12" x14ac:dyDescent="0.15">
      <c r="A6" s="3" t="s">
        <v>15</v>
      </c>
      <c r="B6" s="3">
        <v>41005</v>
      </c>
      <c r="C6" s="5">
        <v>37</v>
      </c>
      <c r="D6" s="5">
        <v>92</v>
      </c>
      <c r="E6" s="5">
        <v>39</v>
      </c>
      <c r="F6" s="3">
        <v>305975</v>
      </c>
      <c r="G6" s="3">
        <v>308295</v>
      </c>
      <c r="H6" s="3">
        <v>3987</v>
      </c>
      <c r="I6" s="5">
        <v>71</v>
      </c>
      <c r="J6" s="5">
        <v>28</v>
      </c>
      <c r="K6" s="5">
        <v>33</v>
      </c>
      <c r="L6" s="3">
        <v>238</v>
      </c>
    </row>
    <row r="7" spans="1:12" x14ac:dyDescent="0.15">
      <c r="A7" s="3" t="s">
        <v>16</v>
      </c>
      <c r="B7" s="3">
        <v>40913</v>
      </c>
      <c r="C7" s="5">
        <v>37</v>
      </c>
      <c r="D7" s="5">
        <v>79</v>
      </c>
      <c r="E7" s="5">
        <v>26</v>
      </c>
      <c r="F7" s="3">
        <v>303951</v>
      </c>
      <c r="G7" s="3">
        <v>306794</v>
      </c>
      <c r="H7" s="3">
        <v>3980</v>
      </c>
      <c r="I7" s="5">
        <v>97</v>
      </c>
      <c r="J7" s="5">
        <v>22</v>
      </c>
      <c r="K7" s="5">
        <v>27</v>
      </c>
      <c r="L7" s="3">
        <v>251</v>
      </c>
    </row>
    <row r="8" spans="1:12" x14ac:dyDescent="0.15">
      <c r="A8" s="3" t="s">
        <v>17</v>
      </c>
      <c r="B8" s="3">
        <v>40750</v>
      </c>
      <c r="C8" s="5">
        <v>30</v>
      </c>
      <c r="D8" s="5">
        <v>89</v>
      </c>
      <c r="E8" s="5">
        <v>27</v>
      </c>
      <c r="F8" s="3">
        <v>303193</v>
      </c>
      <c r="G8" s="3">
        <v>308844</v>
      </c>
      <c r="H8" s="3">
        <v>3988</v>
      </c>
      <c r="I8" s="5">
        <v>77</v>
      </c>
      <c r="J8" s="5">
        <v>20</v>
      </c>
      <c r="K8" s="5">
        <v>31</v>
      </c>
      <c r="L8" s="3">
        <v>279</v>
      </c>
    </row>
    <row r="9" spans="1:12" x14ac:dyDescent="0.15">
      <c r="A9" s="3" t="s">
        <v>18</v>
      </c>
      <c r="B9" s="3">
        <v>41340</v>
      </c>
      <c r="C9" s="5">
        <v>39</v>
      </c>
      <c r="D9" s="5">
        <v>97</v>
      </c>
      <c r="E9" s="5">
        <v>26</v>
      </c>
      <c r="F9" s="3">
        <v>306230</v>
      </c>
      <c r="G9" s="3">
        <v>306724</v>
      </c>
      <c r="H9" s="3">
        <v>4002</v>
      </c>
      <c r="I9" s="5">
        <v>81</v>
      </c>
      <c r="J9" s="5">
        <v>18</v>
      </c>
      <c r="K9" s="5">
        <v>27</v>
      </c>
      <c r="L9" s="3">
        <v>217</v>
      </c>
    </row>
    <row r="10" spans="1:12" x14ac:dyDescent="0.15">
      <c r="A10" s="3" t="s">
        <v>19</v>
      </c>
      <c r="B10" s="3">
        <v>41974</v>
      </c>
      <c r="C10" s="5">
        <v>35</v>
      </c>
      <c r="D10" s="5">
        <v>62</v>
      </c>
      <c r="E10" s="5">
        <v>27</v>
      </c>
      <c r="F10" s="3">
        <v>304626</v>
      </c>
      <c r="G10" s="3">
        <v>306024</v>
      </c>
      <c r="H10" s="3">
        <v>4006</v>
      </c>
      <c r="I10" s="5">
        <v>107</v>
      </c>
      <c r="J10" s="5">
        <v>20</v>
      </c>
      <c r="K10" s="5">
        <v>23</v>
      </c>
      <c r="L10" s="3">
        <v>210</v>
      </c>
    </row>
    <row r="11" spans="1:12" x14ac:dyDescent="0.15">
      <c r="A11" s="3" t="s">
        <v>20</v>
      </c>
      <c r="B11" s="3">
        <v>40148</v>
      </c>
      <c r="C11" s="5">
        <v>34</v>
      </c>
      <c r="D11" s="5">
        <v>94</v>
      </c>
      <c r="E11" s="5">
        <v>23</v>
      </c>
      <c r="F11" s="3">
        <v>309613</v>
      </c>
      <c r="G11" s="3">
        <v>307374</v>
      </c>
      <c r="H11" s="3">
        <v>3956</v>
      </c>
      <c r="I11" s="5">
        <v>72</v>
      </c>
      <c r="J11" s="5">
        <v>21</v>
      </c>
      <c r="K11" s="5">
        <v>23</v>
      </c>
      <c r="L11" s="3">
        <v>264</v>
      </c>
    </row>
    <row r="12" spans="1:12" x14ac:dyDescent="0.15">
      <c r="A12" s="3" t="s">
        <v>21</v>
      </c>
      <c r="B12" s="3">
        <v>40259</v>
      </c>
      <c r="C12" s="5">
        <v>31</v>
      </c>
      <c r="D12" s="5">
        <v>87</v>
      </c>
      <c r="E12" s="5">
        <v>26</v>
      </c>
      <c r="F12" s="3">
        <v>307178</v>
      </c>
      <c r="G12" s="3">
        <v>307299</v>
      </c>
      <c r="H12" s="3">
        <v>4015</v>
      </c>
      <c r="I12" s="5">
        <v>66</v>
      </c>
      <c r="J12" s="5">
        <v>22</v>
      </c>
      <c r="K12" s="5">
        <v>14</v>
      </c>
      <c r="L12" s="3">
        <v>209</v>
      </c>
    </row>
    <row r="13" spans="1:12" x14ac:dyDescent="0.15">
      <c r="A13" s="3" t="s">
        <v>22</v>
      </c>
      <c r="B13" s="3">
        <v>40657</v>
      </c>
      <c r="C13" s="5">
        <v>42</v>
      </c>
      <c r="D13" s="5">
        <v>69</v>
      </c>
      <c r="E13" s="5">
        <v>32</v>
      </c>
      <c r="F13" s="3">
        <v>308683</v>
      </c>
      <c r="G13" s="3">
        <v>307286</v>
      </c>
      <c r="H13" s="3">
        <v>4030</v>
      </c>
      <c r="I13" s="5">
        <v>81</v>
      </c>
      <c r="J13" s="5">
        <v>22</v>
      </c>
      <c r="K13" s="5">
        <v>29</v>
      </c>
      <c r="L13" s="3">
        <v>259</v>
      </c>
    </row>
    <row r="14" spans="1:12" x14ac:dyDescent="0.15">
      <c r="A14" s="3" t="s">
        <v>23</v>
      </c>
      <c r="B14" s="3">
        <v>40392</v>
      </c>
      <c r="C14" s="5">
        <v>36</v>
      </c>
      <c r="D14" s="5">
        <v>102</v>
      </c>
      <c r="E14" s="5">
        <v>34</v>
      </c>
      <c r="F14" s="3">
        <v>308969</v>
      </c>
      <c r="G14" s="3">
        <v>309180</v>
      </c>
      <c r="H14" s="3">
        <v>3969</v>
      </c>
      <c r="I14" s="5">
        <v>82</v>
      </c>
      <c r="J14" s="5">
        <v>24</v>
      </c>
      <c r="K14" s="5">
        <v>25</v>
      </c>
      <c r="L14" s="3">
        <v>240</v>
      </c>
    </row>
    <row r="15" spans="1:12" x14ac:dyDescent="0.15">
      <c r="A15" s="3" t="s">
        <v>24</v>
      </c>
      <c r="B15" s="3">
        <v>40597</v>
      </c>
      <c r="C15" s="5">
        <v>38</v>
      </c>
      <c r="D15" s="5">
        <v>99</v>
      </c>
      <c r="E15" s="5">
        <v>31</v>
      </c>
      <c r="F15" s="3">
        <v>308759</v>
      </c>
      <c r="G15" s="3">
        <v>304897</v>
      </c>
      <c r="H15" s="3">
        <v>3998</v>
      </c>
      <c r="I15" s="5">
        <v>79</v>
      </c>
      <c r="J15" s="5">
        <v>25</v>
      </c>
      <c r="K15" s="5">
        <v>25</v>
      </c>
      <c r="L15" s="3">
        <v>227</v>
      </c>
    </row>
    <row r="16" spans="1:12" x14ac:dyDescent="0.15">
      <c r="A16" s="3" t="s">
        <v>25</v>
      </c>
      <c r="B16" s="3">
        <v>40767</v>
      </c>
      <c r="C16" s="5">
        <v>37</v>
      </c>
      <c r="D16" s="5">
        <v>109</v>
      </c>
      <c r="E16" s="5">
        <v>28</v>
      </c>
      <c r="F16" s="3">
        <v>300822</v>
      </c>
      <c r="G16" s="3">
        <v>308671</v>
      </c>
      <c r="H16" s="3">
        <v>3947</v>
      </c>
      <c r="I16" s="5">
        <v>90</v>
      </c>
      <c r="J16" s="5">
        <v>19</v>
      </c>
      <c r="K16" s="5">
        <v>20</v>
      </c>
      <c r="L16" s="3">
        <v>222</v>
      </c>
    </row>
    <row r="17" spans="1:12" x14ac:dyDescent="0.15">
      <c r="A17" s="3" t="s">
        <v>26</v>
      </c>
      <c r="B17" s="3">
        <v>41162</v>
      </c>
      <c r="C17" s="5">
        <v>32</v>
      </c>
      <c r="D17" s="5">
        <v>101</v>
      </c>
      <c r="E17" s="5">
        <v>22</v>
      </c>
      <c r="F17" s="3">
        <v>300033</v>
      </c>
      <c r="G17" s="3">
        <v>308938</v>
      </c>
      <c r="H17" s="3">
        <v>3853</v>
      </c>
      <c r="I17" s="5">
        <v>77</v>
      </c>
      <c r="J17" s="5">
        <v>20</v>
      </c>
      <c r="K17" s="5">
        <v>22</v>
      </c>
      <c r="L17" s="3">
        <v>254</v>
      </c>
    </row>
    <row r="18" spans="1:12" x14ac:dyDescent="0.15">
      <c r="A18" s="3" t="s">
        <v>27</v>
      </c>
      <c r="B18" s="3">
        <v>41471</v>
      </c>
      <c r="C18" s="5">
        <v>45</v>
      </c>
      <c r="D18" s="5">
        <v>97</v>
      </c>
      <c r="E18" s="5">
        <v>26</v>
      </c>
      <c r="F18" s="3">
        <v>304382</v>
      </c>
      <c r="G18" s="3">
        <v>306802</v>
      </c>
      <c r="H18" s="3">
        <v>3893</v>
      </c>
      <c r="I18" s="5">
        <v>85</v>
      </c>
      <c r="J18" s="5">
        <v>23</v>
      </c>
      <c r="K18" s="5">
        <v>23</v>
      </c>
      <c r="L18" s="3">
        <v>230</v>
      </c>
    </row>
    <row r="19" spans="1:12" x14ac:dyDescent="0.15">
      <c r="A19" s="3" t="s">
        <v>28</v>
      </c>
      <c r="B19" s="3">
        <v>41402</v>
      </c>
      <c r="C19" s="5">
        <v>41</v>
      </c>
      <c r="D19" s="5">
        <v>80</v>
      </c>
      <c r="E19" s="5">
        <v>24</v>
      </c>
      <c r="F19" s="3">
        <v>305808</v>
      </c>
      <c r="G19" s="3">
        <v>303432</v>
      </c>
      <c r="H19" s="3">
        <v>4066</v>
      </c>
      <c r="I19" s="5">
        <v>82</v>
      </c>
      <c r="J19" s="5">
        <v>26</v>
      </c>
      <c r="K19" s="5">
        <v>25</v>
      </c>
      <c r="L19" s="3">
        <v>304</v>
      </c>
    </row>
    <row r="20" spans="1:12" x14ac:dyDescent="0.15">
      <c r="A20" s="3" t="s">
        <v>29</v>
      </c>
      <c r="B20" s="3">
        <v>41624</v>
      </c>
      <c r="C20" s="5">
        <v>31</v>
      </c>
      <c r="D20" s="5">
        <v>107</v>
      </c>
      <c r="E20" s="5">
        <v>21</v>
      </c>
      <c r="F20" s="3">
        <v>309340</v>
      </c>
      <c r="G20" s="3">
        <v>306755</v>
      </c>
      <c r="H20" s="3">
        <v>3892</v>
      </c>
      <c r="I20" s="5">
        <v>112</v>
      </c>
      <c r="J20" s="5">
        <v>21</v>
      </c>
      <c r="K20" s="5">
        <v>23</v>
      </c>
      <c r="L20" s="3">
        <v>242</v>
      </c>
    </row>
    <row r="21" spans="1:12" x14ac:dyDescent="0.15">
      <c r="A21" s="3" t="s">
        <v>30</v>
      </c>
      <c r="B21" s="3">
        <v>42013</v>
      </c>
      <c r="C21" s="5">
        <v>35</v>
      </c>
      <c r="D21" s="5">
        <v>93</v>
      </c>
      <c r="E21" s="5">
        <v>37</v>
      </c>
      <c r="F21" s="3">
        <v>307620</v>
      </c>
      <c r="G21" s="3">
        <v>298672</v>
      </c>
      <c r="H21" s="3">
        <v>3941</v>
      </c>
      <c r="I21" s="5">
        <v>107</v>
      </c>
      <c r="J21" s="5">
        <v>21</v>
      </c>
      <c r="K21" s="5">
        <v>31</v>
      </c>
      <c r="L21" s="3">
        <v>286</v>
      </c>
    </row>
    <row r="22" spans="1:12" x14ac:dyDescent="0.15">
      <c r="A22" s="3" t="s">
        <v>31</v>
      </c>
      <c r="B22" s="3">
        <v>42522</v>
      </c>
      <c r="C22" s="5">
        <v>41</v>
      </c>
      <c r="D22" s="5">
        <v>100</v>
      </c>
      <c r="E22" s="5">
        <v>32</v>
      </c>
      <c r="F22" s="3">
        <v>307596</v>
      </c>
      <c r="G22" s="3">
        <v>297356</v>
      </c>
      <c r="H22" s="3">
        <v>3924</v>
      </c>
      <c r="I22" s="5">
        <v>93</v>
      </c>
      <c r="J22" s="5">
        <v>29</v>
      </c>
      <c r="K22" s="5">
        <v>27</v>
      </c>
      <c r="L22" s="3">
        <v>224</v>
      </c>
    </row>
    <row r="23" spans="1:12" x14ac:dyDescent="0.15">
      <c r="A23" s="3" t="s">
        <v>32</v>
      </c>
      <c r="B23" s="3">
        <v>42265</v>
      </c>
      <c r="C23" s="5">
        <v>39</v>
      </c>
      <c r="D23" s="5">
        <v>83</v>
      </c>
      <c r="E23" s="5">
        <v>26</v>
      </c>
      <c r="F23" s="3">
        <v>308180</v>
      </c>
      <c r="G23" s="3">
        <v>297925</v>
      </c>
      <c r="H23" s="3">
        <v>3963</v>
      </c>
      <c r="I23" s="5">
        <v>96</v>
      </c>
      <c r="J23" s="5">
        <v>27</v>
      </c>
      <c r="K23" s="5">
        <v>18</v>
      </c>
      <c r="L23" s="3">
        <v>254</v>
      </c>
    </row>
    <row r="24" spans="1:12" x14ac:dyDescent="0.15">
      <c r="A24" s="3" t="s">
        <v>33</v>
      </c>
      <c r="B24" s="3">
        <v>43547</v>
      </c>
      <c r="C24" s="5">
        <v>36</v>
      </c>
      <c r="D24" s="5">
        <v>82</v>
      </c>
      <c r="E24" s="5">
        <v>33</v>
      </c>
      <c r="F24" s="3">
        <v>306321</v>
      </c>
      <c r="G24" s="3">
        <v>295041</v>
      </c>
      <c r="H24" s="3">
        <v>3955</v>
      </c>
      <c r="I24" s="5">
        <v>97</v>
      </c>
      <c r="J24" s="5">
        <v>25</v>
      </c>
      <c r="K24" s="5">
        <v>22</v>
      </c>
      <c r="L24" s="3">
        <v>266</v>
      </c>
    </row>
    <row r="25" spans="1:12" x14ac:dyDescent="0.15">
      <c r="A25" s="3" t="s">
        <v>34</v>
      </c>
      <c r="B25" s="3">
        <v>44474</v>
      </c>
      <c r="C25" s="5">
        <v>39</v>
      </c>
      <c r="D25" s="5">
        <v>83</v>
      </c>
      <c r="E25" s="5">
        <v>32</v>
      </c>
      <c r="F25" s="3">
        <v>309107</v>
      </c>
      <c r="G25" s="3">
        <v>293238</v>
      </c>
      <c r="H25" s="3">
        <v>3996</v>
      </c>
      <c r="I25" s="5">
        <v>99</v>
      </c>
      <c r="J25" s="5">
        <v>20</v>
      </c>
      <c r="K25" s="5">
        <v>26</v>
      </c>
      <c r="L25" s="3">
        <v>235</v>
      </c>
    </row>
    <row r="26" spans="1:12" x14ac:dyDescent="0.15">
      <c r="A26" s="3" t="s">
        <v>35</v>
      </c>
      <c r="B26" s="3">
        <v>43628</v>
      </c>
      <c r="C26" s="5">
        <v>36</v>
      </c>
      <c r="D26" s="5">
        <v>106</v>
      </c>
      <c r="E26" s="5">
        <v>24</v>
      </c>
      <c r="F26" s="3">
        <v>306183</v>
      </c>
      <c r="G26" s="3">
        <v>292748</v>
      </c>
      <c r="H26" s="3">
        <v>3887</v>
      </c>
      <c r="I26" s="5">
        <v>110</v>
      </c>
      <c r="J26" s="5">
        <v>20</v>
      </c>
      <c r="K26" s="5">
        <v>26</v>
      </c>
      <c r="L26" s="3">
        <v>184</v>
      </c>
    </row>
    <row r="27" spans="1:12" x14ac:dyDescent="0.15">
      <c r="A27" s="3" t="s">
        <v>36</v>
      </c>
      <c r="B27" s="3">
        <v>43795</v>
      </c>
      <c r="C27" s="5">
        <v>33</v>
      </c>
      <c r="D27" s="5">
        <v>103</v>
      </c>
      <c r="E27" s="5">
        <v>33</v>
      </c>
      <c r="F27" s="3">
        <v>305891</v>
      </c>
      <c r="G27" s="3">
        <v>293705</v>
      </c>
      <c r="H27" s="3">
        <v>3914</v>
      </c>
      <c r="I27" s="5">
        <v>105</v>
      </c>
      <c r="J27" s="5">
        <v>30</v>
      </c>
      <c r="K27" s="5">
        <v>37</v>
      </c>
      <c r="L27" s="3">
        <v>219</v>
      </c>
    </row>
    <row r="28" spans="1:12" x14ac:dyDescent="0.15">
      <c r="A28" s="3" t="s">
        <v>37</v>
      </c>
      <c r="B28" s="3">
        <v>43842</v>
      </c>
      <c r="C28" s="5">
        <v>38</v>
      </c>
      <c r="D28" s="5">
        <v>98</v>
      </c>
      <c r="E28" s="5">
        <v>29</v>
      </c>
      <c r="F28" s="3">
        <v>305016</v>
      </c>
      <c r="G28" s="3">
        <v>293672</v>
      </c>
      <c r="H28" s="3">
        <v>3892</v>
      </c>
      <c r="I28" s="5">
        <v>101</v>
      </c>
      <c r="J28" s="5">
        <v>19</v>
      </c>
      <c r="K28" s="5">
        <v>22</v>
      </c>
      <c r="L28" s="3">
        <v>202</v>
      </c>
    </row>
    <row r="29" spans="1:12" x14ac:dyDescent="0.15">
      <c r="A29" s="3" t="s">
        <v>38</v>
      </c>
      <c r="B29" s="3">
        <v>43659</v>
      </c>
      <c r="C29" s="5">
        <v>30</v>
      </c>
      <c r="D29" s="5">
        <v>90</v>
      </c>
      <c r="E29" s="5">
        <v>29</v>
      </c>
      <c r="F29" s="3">
        <v>301721</v>
      </c>
      <c r="G29" s="3">
        <v>295339</v>
      </c>
      <c r="H29" s="3">
        <v>3963</v>
      </c>
      <c r="I29" s="5">
        <v>83</v>
      </c>
      <c r="J29" s="5">
        <v>28</v>
      </c>
      <c r="K29" s="5">
        <v>23</v>
      </c>
      <c r="L29" s="3">
        <v>208</v>
      </c>
    </row>
    <row r="30" spans="1:12" x14ac:dyDescent="0.15">
      <c r="A30" s="3" t="s">
        <v>39</v>
      </c>
      <c r="B30" s="3">
        <v>43861</v>
      </c>
      <c r="C30" s="5">
        <v>38</v>
      </c>
      <c r="D30" s="5">
        <v>71</v>
      </c>
      <c r="E30" s="5">
        <v>30</v>
      </c>
      <c r="F30" s="3">
        <v>304903</v>
      </c>
      <c r="G30" s="3">
        <v>291117</v>
      </c>
      <c r="H30" s="3">
        <v>3960</v>
      </c>
      <c r="I30" s="5">
        <v>103</v>
      </c>
      <c r="J30" s="5">
        <v>25</v>
      </c>
      <c r="K30" s="5">
        <v>20</v>
      </c>
      <c r="L30" s="3">
        <v>216</v>
      </c>
    </row>
    <row r="31" spans="1:12" x14ac:dyDescent="0.15">
      <c r="A31" s="3" t="s">
        <v>40</v>
      </c>
      <c r="B31" s="3">
        <v>43079</v>
      </c>
      <c r="C31" s="5">
        <v>35</v>
      </c>
      <c r="D31" s="5">
        <v>66</v>
      </c>
      <c r="E31" s="5">
        <v>24</v>
      </c>
      <c r="F31" s="3">
        <v>302190</v>
      </c>
      <c r="G31" s="3">
        <v>291860</v>
      </c>
      <c r="H31" s="3">
        <v>3957</v>
      </c>
      <c r="I31" s="5">
        <v>92</v>
      </c>
      <c r="J31" s="5">
        <v>19</v>
      </c>
      <c r="K31" s="5">
        <v>21</v>
      </c>
      <c r="L31" s="3">
        <v>265</v>
      </c>
    </row>
    <row r="32" spans="1:12" x14ac:dyDescent="0.15">
      <c r="A32" s="3" t="s">
        <v>41</v>
      </c>
      <c r="B32" s="3">
        <v>40286</v>
      </c>
      <c r="C32" s="5">
        <v>39</v>
      </c>
      <c r="D32" s="5">
        <v>89</v>
      </c>
      <c r="E32" s="5">
        <v>32</v>
      </c>
      <c r="F32" s="3">
        <v>303113</v>
      </c>
      <c r="G32" s="3">
        <v>299689</v>
      </c>
      <c r="H32" s="3">
        <v>3977</v>
      </c>
      <c r="I32" s="5">
        <v>94</v>
      </c>
      <c r="J32" s="5">
        <v>25</v>
      </c>
      <c r="K32" s="5">
        <v>18</v>
      </c>
      <c r="L32" s="3">
        <v>291</v>
      </c>
    </row>
    <row r="33" spans="1:12" x14ac:dyDescent="0.15">
      <c r="A33" s="3" t="s">
        <v>42</v>
      </c>
      <c r="B33" s="3">
        <v>40303</v>
      </c>
      <c r="C33" s="5">
        <v>37</v>
      </c>
      <c r="D33" s="5">
        <v>99</v>
      </c>
      <c r="E33" s="5">
        <v>25</v>
      </c>
      <c r="F33" s="3">
        <v>306446</v>
      </c>
      <c r="G33" s="3">
        <v>298779</v>
      </c>
      <c r="H33" s="3">
        <v>4014</v>
      </c>
      <c r="I33" s="5">
        <v>111</v>
      </c>
      <c r="J33" s="5">
        <v>25</v>
      </c>
      <c r="K33" s="5">
        <v>28</v>
      </c>
      <c r="L33" s="3">
        <v>231</v>
      </c>
    </row>
    <row r="34" spans="1:12" x14ac:dyDescent="0.15">
      <c r="A34" s="3" t="s">
        <v>43</v>
      </c>
      <c r="B34" s="3">
        <v>40070</v>
      </c>
      <c r="C34" s="5">
        <v>37</v>
      </c>
      <c r="D34" s="5">
        <v>104</v>
      </c>
      <c r="E34" s="5">
        <v>29</v>
      </c>
      <c r="F34" s="3">
        <v>306103</v>
      </c>
      <c r="G34" s="3">
        <v>299071</v>
      </c>
      <c r="H34" s="3">
        <v>4068</v>
      </c>
      <c r="I34" s="5">
        <v>95</v>
      </c>
      <c r="J34" s="5">
        <v>29</v>
      </c>
      <c r="K34" s="5">
        <v>21</v>
      </c>
      <c r="L34" s="3">
        <v>273</v>
      </c>
    </row>
    <row r="35" spans="1:12" x14ac:dyDescent="0.15">
      <c r="A35" s="3" t="s">
        <v>44</v>
      </c>
      <c r="B35" s="3">
        <v>40795</v>
      </c>
      <c r="C35" s="5">
        <v>33</v>
      </c>
      <c r="D35" s="5">
        <v>106</v>
      </c>
      <c r="E35" s="5">
        <v>28</v>
      </c>
      <c r="F35" s="3">
        <v>307770</v>
      </c>
      <c r="G35" s="3">
        <v>296242</v>
      </c>
      <c r="H35" s="3">
        <v>4093</v>
      </c>
      <c r="I35" s="5">
        <v>87</v>
      </c>
      <c r="J35" s="5">
        <v>26</v>
      </c>
      <c r="K35" s="5">
        <v>29</v>
      </c>
      <c r="L35" s="3">
        <v>259</v>
      </c>
    </row>
    <row r="36" spans="1:12" x14ac:dyDescent="0.15">
      <c r="A36" s="3" t="s">
        <v>45</v>
      </c>
      <c r="B36" s="6">
        <v>42082</v>
      </c>
      <c r="C36" s="5">
        <v>36</v>
      </c>
      <c r="D36" s="5">
        <v>97</v>
      </c>
      <c r="E36" s="5">
        <v>29</v>
      </c>
      <c r="F36" s="3">
        <v>304377</v>
      </c>
      <c r="G36" s="3">
        <v>300282</v>
      </c>
      <c r="H36" s="3">
        <v>4028</v>
      </c>
      <c r="I36" s="5">
        <v>90</v>
      </c>
      <c r="J36" s="5">
        <v>28</v>
      </c>
      <c r="K36" s="5">
        <v>30</v>
      </c>
      <c r="L36" s="3">
        <v>223</v>
      </c>
    </row>
    <row r="37" spans="1:12" x14ac:dyDescent="0.15">
      <c r="A37" s="3" t="s">
        <v>46</v>
      </c>
      <c r="B37" s="6">
        <v>41977</v>
      </c>
      <c r="C37" s="5">
        <v>38</v>
      </c>
      <c r="D37" s="5">
        <v>96</v>
      </c>
      <c r="E37" s="5">
        <v>26</v>
      </c>
      <c r="F37" s="3">
        <v>303788</v>
      </c>
      <c r="G37" s="3">
        <v>301137</v>
      </c>
      <c r="H37" s="3">
        <v>3989</v>
      </c>
      <c r="I37" s="5">
        <v>87</v>
      </c>
      <c r="J37" s="5">
        <v>23</v>
      </c>
      <c r="K37" s="5">
        <v>19</v>
      </c>
      <c r="L37" s="3">
        <v>224</v>
      </c>
    </row>
    <row r="38" spans="1:12" x14ac:dyDescent="0.15">
      <c r="A38" s="3" t="s">
        <v>47</v>
      </c>
      <c r="B38" s="6">
        <v>42543</v>
      </c>
      <c r="C38" s="5">
        <v>32</v>
      </c>
      <c r="D38" s="5">
        <v>84</v>
      </c>
      <c r="E38" s="5">
        <v>25</v>
      </c>
      <c r="F38" s="3">
        <v>304143</v>
      </c>
      <c r="G38" s="3">
        <v>298823</v>
      </c>
      <c r="H38" s="3">
        <v>4044</v>
      </c>
      <c r="I38" s="5">
        <v>96</v>
      </c>
      <c r="J38" s="5">
        <v>29</v>
      </c>
      <c r="K38" s="5">
        <v>15</v>
      </c>
      <c r="L38" s="3">
        <v>275</v>
      </c>
    </row>
    <row r="39" spans="1:12" x14ac:dyDescent="0.15">
      <c r="A39" s="3" t="s">
        <v>48</v>
      </c>
      <c r="B39" s="6">
        <v>42253</v>
      </c>
      <c r="C39" s="5">
        <v>33</v>
      </c>
      <c r="D39" s="5">
        <v>93</v>
      </c>
      <c r="E39" s="5">
        <v>25</v>
      </c>
      <c r="F39" s="3">
        <v>305303</v>
      </c>
      <c r="G39" s="3">
        <v>301050</v>
      </c>
      <c r="H39" s="3">
        <v>4080</v>
      </c>
      <c r="I39" s="5">
        <v>95</v>
      </c>
      <c r="J39" s="5">
        <v>20</v>
      </c>
      <c r="K39" s="5">
        <v>17</v>
      </c>
      <c r="L39" s="3">
        <v>273</v>
      </c>
    </row>
    <row r="40" spans="1:12" x14ac:dyDescent="0.15">
      <c r="A40" s="3" t="s">
        <v>49</v>
      </c>
      <c r="B40" s="6">
        <v>43465</v>
      </c>
      <c r="C40" s="5">
        <v>33</v>
      </c>
      <c r="D40" s="5">
        <v>76</v>
      </c>
      <c r="E40" s="5">
        <v>25</v>
      </c>
      <c r="F40" s="3">
        <v>309289</v>
      </c>
      <c r="G40" s="3">
        <v>290647</v>
      </c>
      <c r="H40" s="3">
        <v>4056</v>
      </c>
      <c r="I40" s="5">
        <v>101</v>
      </c>
      <c r="J40" s="5">
        <v>25</v>
      </c>
      <c r="K40" s="5">
        <v>21</v>
      </c>
      <c r="L40" s="3">
        <v>203</v>
      </c>
    </row>
    <row r="41" spans="1:12" x14ac:dyDescent="0.15">
      <c r="A41" s="3" t="s">
        <v>50</v>
      </c>
      <c r="B41" s="6">
        <v>44478</v>
      </c>
      <c r="C41" s="5">
        <v>35</v>
      </c>
      <c r="D41" s="5">
        <v>89</v>
      </c>
      <c r="E41" s="5">
        <v>21</v>
      </c>
      <c r="F41" s="3">
        <v>309684</v>
      </c>
      <c r="G41" s="3">
        <v>291008</v>
      </c>
      <c r="H41" s="3">
        <v>4087</v>
      </c>
      <c r="I41" s="5">
        <v>91</v>
      </c>
      <c r="J41" s="5">
        <v>27</v>
      </c>
      <c r="K41" s="5">
        <v>12</v>
      </c>
      <c r="L41" s="3">
        <v>277</v>
      </c>
    </row>
    <row r="42" spans="1:12" s="2" customFormat="1" x14ac:dyDescent="0.15">
      <c r="A42" s="2" t="s">
        <v>51</v>
      </c>
      <c r="B42" s="7">
        <v>42984</v>
      </c>
      <c r="C42" s="8">
        <v>42</v>
      </c>
      <c r="D42" s="8">
        <v>98</v>
      </c>
      <c r="E42" s="8">
        <v>23</v>
      </c>
      <c r="F42" s="2">
        <v>303306</v>
      </c>
      <c r="G42" s="2">
        <v>297343</v>
      </c>
      <c r="H42" s="2">
        <v>3893</v>
      </c>
      <c r="I42" s="8">
        <v>86</v>
      </c>
      <c r="J42" s="8">
        <v>27</v>
      </c>
      <c r="K42" s="8">
        <v>17</v>
      </c>
      <c r="L42" s="2">
        <v>256</v>
      </c>
    </row>
    <row r="43" spans="1:12" x14ac:dyDescent="0.15">
      <c r="A43" s="3" t="s">
        <v>52</v>
      </c>
      <c r="B43" s="9">
        <f t="shared" ref="B43:L43" si="0">AVERAGE(B3:B42)</f>
        <v>42047.224999999999</v>
      </c>
      <c r="C43" s="5">
        <f t="shared" si="0"/>
        <v>36.274999999999999</v>
      </c>
      <c r="D43" s="5">
        <f t="shared" si="0"/>
        <v>90.75</v>
      </c>
      <c r="E43" s="5">
        <f t="shared" si="0"/>
        <v>27.7</v>
      </c>
      <c r="F43" s="9">
        <f t="shared" si="0"/>
        <v>306082.5</v>
      </c>
      <c r="G43" s="9">
        <f t="shared" si="0"/>
        <v>300461.77500000002</v>
      </c>
      <c r="H43" s="9">
        <f t="shared" si="0"/>
        <v>3989.7249999999999</v>
      </c>
      <c r="I43" s="5">
        <f t="shared" si="0"/>
        <v>92.5</v>
      </c>
      <c r="J43" s="5">
        <f t="shared" si="0"/>
        <v>23.85</v>
      </c>
      <c r="K43" s="5">
        <f t="shared" si="0"/>
        <v>23.65</v>
      </c>
      <c r="L43" s="9">
        <f t="shared" si="0"/>
        <v>243.07499999999999</v>
      </c>
    </row>
    <row r="44" spans="1:12" x14ac:dyDescent="0.15">
      <c r="A44" s="3" t="s">
        <v>53</v>
      </c>
      <c r="B44" s="9">
        <f t="shared" ref="B44:L44" si="1">STDEV(B3:B42)</f>
        <v>1342.0237585787156</v>
      </c>
      <c r="C44" s="10">
        <f t="shared" si="1"/>
        <v>3.7071483269419745</v>
      </c>
      <c r="D44" s="5">
        <f t="shared" si="1"/>
        <v>11.561984569246198</v>
      </c>
      <c r="E44" s="10">
        <f t="shared" si="1"/>
        <v>4.2256845902658533</v>
      </c>
      <c r="F44" s="9">
        <f t="shared" si="1"/>
        <v>2634.2575366183864</v>
      </c>
      <c r="G44" s="9">
        <f t="shared" si="1"/>
        <v>5945.7275524164497</v>
      </c>
      <c r="H44" s="5">
        <f t="shared" si="1"/>
        <v>68.498170479030748</v>
      </c>
      <c r="I44" s="5">
        <f t="shared" si="1"/>
        <v>12.830252710503586</v>
      </c>
      <c r="J44" s="10">
        <f t="shared" si="1"/>
        <v>3.4160255808806133</v>
      </c>
      <c r="K44" s="10">
        <f t="shared" si="1"/>
        <v>5.27475847059151</v>
      </c>
      <c r="L44" s="5">
        <f t="shared" si="1"/>
        <v>27.822134243191183</v>
      </c>
    </row>
    <row r="45" spans="1:12" s="2" customFormat="1" x14ac:dyDescent="0.15">
      <c r="A45" s="2" t="s">
        <v>54</v>
      </c>
      <c r="B45" s="11">
        <f>100*B44/B43</f>
        <v>3.1917058939768688</v>
      </c>
      <c r="C45" s="8">
        <f t="shared" ref="C45:L45" si="2">100*C44/C43</f>
        <v>10.219568096325224</v>
      </c>
      <c r="D45" s="8">
        <f t="shared" si="2"/>
        <v>12.740478864183137</v>
      </c>
      <c r="E45" s="8">
        <f t="shared" si="2"/>
        <v>15.255179026230518</v>
      </c>
      <c r="F45" s="11">
        <f t="shared" si="2"/>
        <v>0.86063644168431275</v>
      </c>
      <c r="G45" s="11">
        <f t="shared" si="2"/>
        <v>1.9788632189290796</v>
      </c>
      <c r="H45" s="11">
        <f t="shared" si="2"/>
        <v>1.7168644575511032</v>
      </c>
      <c r="I45" s="8">
        <f t="shared" si="2"/>
        <v>13.870543470814688</v>
      </c>
      <c r="J45" s="8">
        <f t="shared" si="2"/>
        <v>14.322958410400892</v>
      </c>
      <c r="K45" s="8">
        <f t="shared" si="2"/>
        <v>22.303418480302369</v>
      </c>
      <c r="L45" s="8">
        <f t="shared" si="2"/>
        <v>11.445905273348219</v>
      </c>
    </row>
    <row r="46" spans="1:12" x14ac:dyDescent="0.15">
      <c r="A46" s="12" t="s">
        <v>55</v>
      </c>
      <c r="B46" s="13">
        <v>40765.256839739501</v>
      </c>
      <c r="C46" s="14">
        <v>34.486230952407098</v>
      </c>
      <c r="D46" s="14">
        <v>83.232653302188595</v>
      </c>
      <c r="E46" s="14">
        <v>30.297376607156099</v>
      </c>
      <c r="F46" s="13">
        <v>315225.01994678902</v>
      </c>
      <c r="G46" s="13">
        <v>293923.59323810198</v>
      </c>
      <c r="H46" s="13">
        <v>3930.3783279241802</v>
      </c>
      <c r="I46" s="14">
        <v>97.204701809524394</v>
      </c>
      <c r="J46" s="14">
        <v>21.568052669579298</v>
      </c>
      <c r="K46" s="14">
        <v>27.142116876474201</v>
      </c>
      <c r="L46" s="16">
        <v>233.82644889532901</v>
      </c>
    </row>
    <row r="47" spans="1:12" s="2" customFormat="1" x14ac:dyDescent="0.15">
      <c r="A47" s="2" t="s">
        <v>56</v>
      </c>
      <c r="B47" s="11">
        <f>100*(B46-B43)/B46</f>
        <v>-3.144756735619993</v>
      </c>
      <c r="C47" s="11">
        <f t="shared" ref="C47:L47" si="3">100*(C46-C43)/C46</f>
        <v>-5.1869079287368356</v>
      </c>
      <c r="D47" s="11">
        <f t="shared" si="3"/>
        <v>-9.0317278130237586</v>
      </c>
      <c r="E47" s="11">
        <f t="shared" si="3"/>
        <v>8.572942274291206</v>
      </c>
      <c r="F47" s="11">
        <f t="shared" si="3"/>
        <v>2.9003154471470274</v>
      </c>
      <c r="G47" s="11">
        <f t="shared" si="3"/>
        <v>-2.2244494529575189</v>
      </c>
      <c r="H47" s="11">
        <f t="shared" si="3"/>
        <v>-1.5099480794044449</v>
      </c>
      <c r="I47" s="11">
        <f t="shared" si="3"/>
        <v>4.8399940763600124</v>
      </c>
      <c r="J47" s="11">
        <f t="shared" si="3"/>
        <v>-10.580219574664152</v>
      </c>
      <c r="K47" s="8">
        <f t="shared" si="3"/>
        <v>12.866044650706822</v>
      </c>
      <c r="L47" s="11">
        <f t="shared" si="3"/>
        <v>-3.9553058040970539</v>
      </c>
    </row>
    <row r="48" spans="1:12" x14ac:dyDescent="0.1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unknown</cp:lastModifiedBy>
  <dcterms:created xsi:type="dcterms:W3CDTF">2006-09-16T00:00:00Z</dcterms:created>
  <dcterms:modified xsi:type="dcterms:W3CDTF">2022-09-09T16:13:17Z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8F8626944AAC4605897ECDBA8B5A89C9</vt:lpwstr>
  </property>
  <property fmtid="{D5CDD505-2E9C-101B-9397-08002B2CF9AE}" pid="3" name="KSOProductBuildVer">
    <vt:lpwstr>2052-11.1.0.12358</vt:lpwstr>
  </property>
</Properties>
</file>