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98773CD2-9AC1-4754-AAC8-01A02FE4EF63}" xr6:coauthVersionLast="36" xr6:coauthVersionMax="47" xr10:uidLastSave="{00000000-0000-0000-0000-000000000000}"/>
  <bookViews>
    <workbookView xWindow="0" yWindow="0" windowWidth="20490" windowHeight="7545" xr2:uid="{135E2F01-29CB-4885-907C-5F795AAEC1C3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5" i="1" l="1"/>
  <c r="I485" i="1"/>
  <c r="J485" i="1" s="1"/>
  <c r="K484" i="1"/>
  <c r="I484" i="1"/>
  <c r="J484" i="1" s="1"/>
  <c r="K483" i="1"/>
  <c r="I483" i="1"/>
  <c r="J483" i="1" s="1"/>
  <c r="K481" i="1"/>
  <c r="I481" i="1"/>
  <c r="J481" i="1" s="1"/>
  <c r="K480" i="1"/>
  <c r="I480" i="1"/>
  <c r="J480" i="1" s="1"/>
  <c r="K479" i="1"/>
  <c r="I479" i="1"/>
  <c r="J479" i="1" s="1"/>
  <c r="K477" i="1"/>
  <c r="I477" i="1"/>
  <c r="J477" i="1" s="1"/>
  <c r="K476" i="1"/>
  <c r="I476" i="1"/>
  <c r="J476" i="1" s="1"/>
  <c r="K475" i="1"/>
  <c r="I475" i="1"/>
  <c r="J475" i="1" s="1"/>
  <c r="K473" i="1"/>
  <c r="I473" i="1"/>
  <c r="J473" i="1" s="1"/>
  <c r="K472" i="1"/>
  <c r="I472" i="1"/>
  <c r="J472" i="1" s="1"/>
  <c r="K471" i="1"/>
  <c r="I471" i="1"/>
  <c r="J471" i="1" s="1"/>
  <c r="K469" i="1"/>
  <c r="I469" i="1"/>
  <c r="J469" i="1" s="1"/>
  <c r="K468" i="1"/>
  <c r="I468" i="1"/>
  <c r="J468" i="1" s="1"/>
  <c r="K467" i="1"/>
  <c r="I467" i="1"/>
  <c r="J467" i="1" s="1"/>
  <c r="K465" i="1"/>
  <c r="I465" i="1"/>
  <c r="J465" i="1" s="1"/>
  <c r="K464" i="1"/>
  <c r="I464" i="1"/>
  <c r="J464" i="1" s="1"/>
  <c r="K463" i="1"/>
  <c r="I463" i="1"/>
  <c r="J463" i="1" s="1"/>
  <c r="K461" i="1"/>
  <c r="I461" i="1"/>
  <c r="J461" i="1" s="1"/>
  <c r="K460" i="1"/>
  <c r="I460" i="1"/>
  <c r="J460" i="1" s="1"/>
  <c r="K459" i="1"/>
  <c r="I459" i="1"/>
  <c r="J459" i="1" s="1"/>
  <c r="K457" i="1"/>
  <c r="I457" i="1"/>
  <c r="J457" i="1" s="1"/>
  <c r="K456" i="1"/>
  <c r="I456" i="1"/>
  <c r="J456" i="1" s="1"/>
  <c r="K455" i="1"/>
  <c r="I455" i="1"/>
  <c r="J455" i="1" s="1"/>
  <c r="K453" i="1"/>
  <c r="I453" i="1"/>
  <c r="J453" i="1" s="1"/>
  <c r="K452" i="1"/>
  <c r="I452" i="1"/>
  <c r="J452" i="1" s="1"/>
  <c r="K451" i="1"/>
  <c r="I451" i="1"/>
  <c r="J451" i="1" s="1"/>
  <c r="K449" i="1"/>
  <c r="I449" i="1"/>
  <c r="J449" i="1" s="1"/>
  <c r="K448" i="1"/>
  <c r="I448" i="1"/>
  <c r="J448" i="1" s="1"/>
  <c r="K447" i="1"/>
  <c r="I447" i="1"/>
  <c r="J447" i="1" s="1"/>
  <c r="K445" i="1"/>
  <c r="I445" i="1"/>
  <c r="J445" i="1" s="1"/>
  <c r="K444" i="1"/>
  <c r="I444" i="1"/>
  <c r="J444" i="1" s="1"/>
  <c r="K443" i="1"/>
  <c r="I443" i="1"/>
  <c r="J443" i="1" s="1"/>
  <c r="K441" i="1"/>
  <c r="I441" i="1"/>
  <c r="J441" i="1" s="1"/>
  <c r="K440" i="1"/>
  <c r="I440" i="1"/>
  <c r="J440" i="1" s="1"/>
  <c r="K439" i="1"/>
  <c r="I439" i="1"/>
  <c r="J439" i="1" s="1"/>
  <c r="K437" i="1"/>
  <c r="I437" i="1"/>
  <c r="J437" i="1" s="1"/>
  <c r="K436" i="1"/>
  <c r="I436" i="1"/>
  <c r="J436" i="1" s="1"/>
  <c r="K435" i="1"/>
  <c r="I435" i="1"/>
  <c r="J435" i="1" s="1"/>
  <c r="K433" i="1"/>
  <c r="I433" i="1"/>
  <c r="J433" i="1" s="1"/>
  <c r="K432" i="1"/>
  <c r="I432" i="1"/>
  <c r="J432" i="1" s="1"/>
  <c r="K431" i="1"/>
  <c r="I431" i="1"/>
  <c r="J431" i="1" s="1"/>
  <c r="K429" i="1"/>
  <c r="I429" i="1"/>
  <c r="J429" i="1" s="1"/>
  <c r="K428" i="1"/>
  <c r="I428" i="1"/>
  <c r="J428" i="1" s="1"/>
  <c r="K427" i="1"/>
  <c r="I427" i="1"/>
  <c r="J427" i="1" s="1"/>
  <c r="K425" i="1"/>
  <c r="I425" i="1"/>
  <c r="J425" i="1" s="1"/>
  <c r="K424" i="1"/>
  <c r="I424" i="1"/>
  <c r="J424" i="1" s="1"/>
  <c r="K423" i="1"/>
  <c r="I423" i="1"/>
  <c r="J423" i="1" s="1"/>
  <c r="K421" i="1"/>
  <c r="I421" i="1"/>
  <c r="J421" i="1" s="1"/>
  <c r="K420" i="1"/>
  <c r="I420" i="1"/>
  <c r="J420" i="1" s="1"/>
  <c r="K419" i="1"/>
  <c r="I419" i="1"/>
  <c r="J419" i="1" s="1"/>
  <c r="K417" i="1"/>
  <c r="I417" i="1"/>
  <c r="J417" i="1" s="1"/>
  <c r="K416" i="1"/>
  <c r="I416" i="1"/>
  <c r="J416" i="1" s="1"/>
  <c r="K415" i="1"/>
  <c r="I415" i="1"/>
  <c r="J415" i="1" s="1"/>
  <c r="K413" i="1"/>
  <c r="I413" i="1"/>
  <c r="J413" i="1" s="1"/>
  <c r="K412" i="1"/>
  <c r="I412" i="1"/>
  <c r="J412" i="1" s="1"/>
  <c r="K411" i="1"/>
  <c r="I411" i="1"/>
  <c r="J411" i="1" s="1"/>
  <c r="K409" i="1"/>
  <c r="I409" i="1"/>
  <c r="J409" i="1" s="1"/>
  <c r="K408" i="1"/>
  <c r="I408" i="1"/>
  <c r="J408" i="1" s="1"/>
  <c r="K407" i="1"/>
  <c r="I407" i="1"/>
  <c r="J407" i="1" s="1"/>
  <c r="K405" i="1"/>
  <c r="I405" i="1"/>
  <c r="J405" i="1" s="1"/>
  <c r="K404" i="1"/>
  <c r="I404" i="1"/>
  <c r="J404" i="1" s="1"/>
  <c r="K403" i="1"/>
  <c r="I403" i="1"/>
  <c r="J403" i="1" s="1"/>
  <c r="K399" i="1"/>
  <c r="I399" i="1"/>
  <c r="J399" i="1" s="1"/>
  <c r="K398" i="1"/>
  <c r="I398" i="1"/>
  <c r="J398" i="1" s="1"/>
  <c r="K397" i="1"/>
  <c r="I397" i="1"/>
  <c r="J397" i="1" s="1"/>
  <c r="K395" i="1"/>
  <c r="I395" i="1"/>
  <c r="J395" i="1" s="1"/>
  <c r="K394" i="1"/>
  <c r="I394" i="1"/>
  <c r="J394" i="1" s="1"/>
  <c r="K393" i="1"/>
  <c r="I393" i="1"/>
  <c r="J393" i="1" s="1"/>
  <c r="K391" i="1"/>
  <c r="I391" i="1"/>
  <c r="J391" i="1" s="1"/>
  <c r="K390" i="1"/>
  <c r="I390" i="1"/>
  <c r="J390" i="1" s="1"/>
  <c r="K389" i="1"/>
  <c r="I389" i="1"/>
  <c r="J389" i="1" s="1"/>
  <c r="K387" i="1"/>
  <c r="I387" i="1"/>
  <c r="J387" i="1" s="1"/>
  <c r="K386" i="1"/>
  <c r="I386" i="1"/>
  <c r="J386" i="1" s="1"/>
  <c r="K385" i="1"/>
  <c r="I385" i="1"/>
  <c r="J385" i="1" s="1"/>
  <c r="K383" i="1"/>
  <c r="I383" i="1"/>
  <c r="J383" i="1" s="1"/>
  <c r="K382" i="1"/>
  <c r="I382" i="1"/>
  <c r="J382" i="1" s="1"/>
  <c r="K381" i="1"/>
  <c r="I381" i="1"/>
  <c r="J381" i="1" s="1"/>
  <c r="K379" i="1"/>
  <c r="I379" i="1"/>
  <c r="J379" i="1" s="1"/>
  <c r="K378" i="1"/>
  <c r="I378" i="1"/>
  <c r="J378" i="1" s="1"/>
  <c r="K377" i="1"/>
  <c r="I377" i="1"/>
  <c r="J377" i="1" s="1"/>
  <c r="K375" i="1"/>
  <c r="I375" i="1"/>
  <c r="J375" i="1" s="1"/>
  <c r="K374" i="1"/>
  <c r="I374" i="1"/>
  <c r="J374" i="1" s="1"/>
  <c r="K373" i="1"/>
  <c r="I373" i="1"/>
  <c r="J373" i="1" s="1"/>
  <c r="K371" i="1"/>
  <c r="I371" i="1"/>
  <c r="J371" i="1" s="1"/>
  <c r="K370" i="1"/>
  <c r="I370" i="1"/>
  <c r="J370" i="1" s="1"/>
  <c r="K369" i="1"/>
  <c r="I369" i="1"/>
  <c r="J369" i="1" s="1"/>
  <c r="K367" i="1"/>
  <c r="I367" i="1"/>
  <c r="J367" i="1" s="1"/>
  <c r="K366" i="1"/>
  <c r="I366" i="1"/>
  <c r="J366" i="1" s="1"/>
  <c r="K365" i="1"/>
  <c r="I365" i="1"/>
  <c r="J365" i="1" s="1"/>
  <c r="K363" i="1"/>
  <c r="I363" i="1"/>
  <c r="J363" i="1" s="1"/>
  <c r="K362" i="1"/>
  <c r="I362" i="1"/>
  <c r="J362" i="1" s="1"/>
  <c r="K361" i="1"/>
  <c r="I361" i="1"/>
  <c r="J361" i="1" s="1"/>
  <c r="K359" i="1"/>
  <c r="I359" i="1"/>
  <c r="J359" i="1" s="1"/>
  <c r="K358" i="1"/>
  <c r="I358" i="1"/>
  <c r="J358" i="1" s="1"/>
  <c r="K357" i="1"/>
  <c r="I357" i="1"/>
  <c r="J357" i="1" s="1"/>
  <c r="K355" i="1"/>
  <c r="I355" i="1"/>
  <c r="J355" i="1" s="1"/>
  <c r="K354" i="1"/>
  <c r="I354" i="1"/>
  <c r="J354" i="1" s="1"/>
  <c r="K353" i="1"/>
  <c r="I353" i="1"/>
  <c r="J353" i="1" s="1"/>
  <c r="K351" i="1"/>
  <c r="I351" i="1"/>
  <c r="J351" i="1" s="1"/>
  <c r="K350" i="1"/>
  <c r="I350" i="1"/>
  <c r="J350" i="1" s="1"/>
  <c r="K349" i="1"/>
  <c r="I349" i="1"/>
  <c r="J349" i="1" s="1"/>
  <c r="K347" i="1"/>
  <c r="I347" i="1"/>
  <c r="J347" i="1" s="1"/>
  <c r="K346" i="1"/>
  <c r="I346" i="1"/>
  <c r="J346" i="1" s="1"/>
  <c r="K345" i="1"/>
  <c r="I345" i="1"/>
  <c r="J345" i="1" s="1"/>
  <c r="K343" i="1"/>
  <c r="I343" i="1"/>
  <c r="J343" i="1" s="1"/>
  <c r="K342" i="1"/>
  <c r="I342" i="1"/>
  <c r="J342" i="1" s="1"/>
  <c r="K341" i="1"/>
  <c r="I341" i="1"/>
  <c r="J341" i="1" s="1"/>
  <c r="K339" i="1"/>
  <c r="I339" i="1"/>
  <c r="J339" i="1" s="1"/>
  <c r="K338" i="1"/>
  <c r="I338" i="1"/>
  <c r="J338" i="1" s="1"/>
  <c r="K337" i="1"/>
  <c r="I337" i="1"/>
  <c r="J337" i="1" s="1"/>
  <c r="K335" i="1"/>
  <c r="I335" i="1"/>
  <c r="J335" i="1" s="1"/>
  <c r="K334" i="1"/>
  <c r="I334" i="1"/>
  <c r="J334" i="1" s="1"/>
  <c r="K333" i="1"/>
  <c r="I333" i="1"/>
  <c r="J333" i="1" s="1"/>
  <c r="K331" i="1"/>
  <c r="I331" i="1"/>
  <c r="J331" i="1" s="1"/>
  <c r="K330" i="1"/>
  <c r="I330" i="1"/>
  <c r="J330" i="1" s="1"/>
  <c r="K329" i="1"/>
  <c r="I329" i="1"/>
  <c r="J329" i="1" s="1"/>
  <c r="K327" i="1"/>
  <c r="I327" i="1"/>
  <c r="J327" i="1" s="1"/>
  <c r="K326" i="1"/>
  <c r="I326" i="1"/>
  <c r="J326" i="1" s="1"/>
  <c r="K325" i="1"/>
  <c r="I325" i="1"/>
  <c r="J325" i="1" s="1"/>
  <c r="K323" i="1"/>
  <c r="I323" i="1"/>
  <c r="J323" i="1" s="1"/>
  <c r="K322" i="1"/>
  <c r="I322" i="1"/>
  <c r="J322" i="1" s="1"/>
  <c r="K321" i="1"/>
  <c r="I321" i="1"/>
  <c r="J321" i="1" s="1"/>
  <c r="K319" i="1"/>
  <c r="I319" i="1"/>
  <c r="J319" i="1" s="1"/>
  <c r="K318" i="1"/>
  <c r="I318" i="1"/>
  <c r="J318" i="1" s="1"/>
  <c r="K317" i="1"/>
  <c r="I317" i="1"/>
  <c r="J317" i="1" s="1"/>
  <c r="K315" i="1"/>
  <c r="I315" i="1"/>
  <c r="J315" i="1" s="1"/>
  <c r="K314" i="1"/>
  <c r="I314" i="1"/>
  <c r="J314" i="1" s="1"/>
  <c r="K313" i="1"/>
  <c r="I313" i="1"/>
  <c r="J313" i="1" s="1"/>
  <c r="K311" i="1"/>
  <c r="I311" i="1"/>
  <c r="J311" i="1" s="1"/>
  <c r="K310" i="1"/>
  <c r="I310" i="1"/>
  <c r="J310" i="1" s="1"/>
  <c r="K309" i="1"/>
  <c r="I309" i="1"/>
  <c r="J309" i="1" s="1"/>
  <c r="K307" i="1"/>
  <c r="I307" i="1"/>
  <c r="J307" i="1" s="1"/>
  <c r="K306" i="1"/>
  <c r="I306" i="1"/>
  <c r="J306" i="1" s="1"/>
  <c r="K305" i="1"/>
  <c r="I305" i="1"/>
  <c r="J305" i="1" s="1"/>
  <c r="K303" i="1"/>
  <c r="I303" i="1"/>
  <c r="J303" i="1" s="1"/>
  <c r="K302" i="1"/>
  <c r="I302" i="1"/>
  <c r="J302" i="1" s="1"/>
  <c r="K301" i="1"/>
  <c r="I301" i="1"/>
  <c r="J301" i="1" s="1"/>
  <c r="K299" i="1"/>
  <c r="I299" i="1"/>
  <c r="J299" i="1" s="1"/>
  <c r="K298" i="1"/>
  <c r="I298" i="1"/>
  <c r="J298" i="1" s="1"/>
  <c r="K297" i="1"/>
  <c r="I297" i="1"/>
  <c r="J297" i="1" s="1"/>
  <c r="K295" i="1"/>
  <c r="I295" i="1"/>
  <c r="J295" i="1" s="1"/>
  <c r="K294" i="1"/>
  <c r="I294" i="1"/>
  <c r="J294" i="1" s="1"/>
  <c r="K293" i="1"/>
  <c r="I293" i="1"/>
  <c r="J293" i="1" s="1"/>
  <c r="K291" i="1"/>
  <c r="I291" i="1"/>
  <c r="J291" i="1" s="1"/>
  <c r="K290" i="1"/>
  <c r="I290" i="1"/>
  <c r="J290" i="1" s="1"/>
  <c r="K289" i="1"/>
  <c r="I289" i="1"/>
  <c r="J289" i="1" s="1"/>
  <c r="K287" i="1"/>
  <c r="I287" i="1"/>
  <c r="J287" i="1" s="1"/>
  <c r="K286" i="1"/>
  <c r="I286" i="1"/>
  <c r="J286" i="1" s="1"/>
  <c r="K285" i="1"/>
  <c r="I285" i="1"/>
  <c r="J285" i="1" s="1"/>
  <c r="K283" i="1"/>
  <c r="I283" i="1"/>
  <c r="J283" i="1" s="1"/>
  <c r="K282" i="1"/>
  <c r="I282" i="1"/>
  <c r="J282" i="1" s="1"/>
  <c r="K281" i="1"/>
  <c r="I281" i="1"/>
  <c r="J281" i="1" s="1"/>
  <c r="K279" i="1"/>
  <c r="I279" i="1"/>
  <c r="J279" i="1" s="1"/>
  <c r="K278" i="1"/>
  <c r="I278" i="1"/>
  <c r="J278" i="1" s="1"/>
  <c r="K277" i="1"/>
  <c r="I277" i="1"/>
  <c r="J277" i="1" s="1"/>
  <c r="K275" i="1"/>
  <c r="I275" i="1"/>
  <c r="J275" i="1" s="1"/>
  <c r="K274" i="1"/>
  <c r="I274" i="1"/>
  <c r="J274" i="1" s="1"/>
  <c r="K273" i="1"/>
  <c r="I273" i="1"/>
  <c r="J273" i="1" s="1"/>
  <c r="K271" i="1"/>
  <c r="I271" i="1"/>
  <c r="J271" i="1" s="1"/>
  <c r="K270" i="1"/>
  <c r="I270" i="1"/>
  <c r="J270" i="1" s="1"/>
  <c r="K269" i="1"/>
  <c r="I269" i="1"/>
  <c r="J269" i="1" s="1"/>
  <c r="K267" i="1"/>
  <c r="I267" i="1"/>
  <c r="J267" i="1" s="1"/>
  <c r="K266" i="1"/>
  <c r="I266" i="1"/>
  <c r="J266" i="1" s="1"/>
  <c r="K265" i="1"/>
  <c r="I265" i="1"/>
  <c r="J265" i="1" s="1"/>
  <c r="K263" i="1"/>
  <c r="I263" i="1"/>
  <c r="J263" i="1" s="1"/>
  <c r="K262" i="1"/>
  <c r="I262" i="1"/>
  <c r="J262" i="1" s="1"/>
  <c r="K261" i="1"/>
  <c r="I261" i="1"/>
  <c r="J261" i="1" s="1"/>
  <c r="K259" i="1"/>
  <c r="I259" i="1"/>
  <c r="J259" i="1" s="1"/>
  <c r="K258" i="1"/>
  <c r="I258" i="1"/>
  <c r="J258" i="1" s="1"/>
  <c r="K257" i="1"/>
  <c r="I257" i="1"/>
  <c r="J257" i="1" s="1"/>
  <c r="K255" i="1"/>
  <c r="I255" i="1"/>
  <c r="J255" i="1" s="1"/>
  <c r="K254" i="1"/>
  <c r="I254" i="1"/>
  <c r="J254" i="1" s="1"/>
  <c r="K253" i="1"/>
  <c r="I253" i="1"/>
  <c r="J253" i="1" s="1"/>
  <c r="K251" i="1"/>
  <c r="I251" i="1"/>
  <c r="J251" i="1" s="1"/>
  <c r="K250" i="1"/>
  <c r="I250" i="1"/>
  <c r="J250" i="1" s="1"/>
  <c r="K249" i="1"/>
  <c r="I249" i="1"/>
  <c r="J249" i="1" s="1"/>
  <c r="K247" i="1"/>
  <c r="I247" i="1"/>
  <c r="J247" i="1" s="1"/>
  <c r="K246" i="1"/>
  <c r="I246" i="1"/>
  <c r="J246" i="1" s="1"/>
  <c r="K245" i="1"/>
  <c r="I245" i="1"/>
  <c r="J245" i="1" s="1"/>
  <c r="K243" i="1"/>
  <c r="I243" i="1"/>
  <c r="J243" i="1" s="1"/>
  <c r="K242" i="1"/>
  <c r="I242" i="1"/>
  <c r="J242" i="1" s="1"/>
  <c r="K241" i="1"/>
  <c r="I241" i="1"/>
  <c r="J241" i="1" s="1"/>
  <c r="K239" i="1"/>
  <c r="I239" i="1"/>
  <c r="J239" i="1" s="1"/>
  <c r="K238" i="1"/>
  <c r="I238" i="1"/>
  <c r="J238" i="1" s="1"/>
  <c r="K237" i="1"/>
  <c r="I237" i="1"/>
  <c r="J237" i="1" s="1"/>
  <c r="K235" i="1"/>
  <c r="I235" i="1"/>
  <c r="J235" i="1" s="1"/>
  <c r="K234" i="1"/>
  <c r="I234" i="1"/>
  <c r="J234" i="1" s="1"/>
  <c r="K233" i="1"/>
  <c r="I233" i="1"/>
  <c r="J233" i="1" s="1"/>
  <c r="K231" i="1"/>
  <c r="I231" i="1"/>
  <c r="J231" i="1" s="1"/>
  <c r="K230" i="1"/>
  <c r="I230" i="1"/>
  <c r="J230" i="1" s="1"/>
  <c r="K229" i="1"/>
  <c r="I229" i="1"/>
  <c r="J229" i="1" s="1"/>
  <c r="K227" i="1"/>
  <c r="I227" i="1"/>
  <c r="J227" i="1" s="1"/>
  <c r="K226" i="1"/>
  <c r="I226" i="1"/>
  <c r="J226" i="1" s="1"/>
  <c r="K225" i="1"/>
  <c r="I225" i="1"/>
  <c r="J225" i="1" s="1"/>
  <c r="K223" i="1"/>
  <c r="I223" i="1"/>
  <c r="J223" i="1" s="1"/>
  <c r="K222" i="1"/>
  <c r="I222" i="1"/>
  <c r="J222" i="1" s="1"/>
  <c r="K221" i="1"/>
  <c r="I221" i="1"/>
  <c r="J221" i="1" s="1"/>
  <c r="K219" i="1"/>
  <c r="I219" i="1"/>
  <c r="J219" i="1" s="1"/>
  <c r="K218" i="1"/>
  <c r="I218" i="1"/>
  <c r="J218" i="1" s="1"/>
  <c r="K217" i="1"/>
  <c r="I217" i="1"/>
  <c r="J217" i="1" s="1"/>
  <c r="K215" i="1"/>
  <c r="I215" i="1"/>
  <c r="J215" i="1" s="1"/>
  <c r="K214" i="1"/>
  <c r="I214" i="1"/>
  <c r="J214" i="1" s="1"/>
  <c r="K213" i="1"/>
  <c r="I213" i="1"/>
  <c r="J213" i="1" s="1"/>
  <c r="K211" i="1"/>
  <c r="I211" i="1"/>
  <c r="J211" i="1" s="1"/>
  <c r="K210" i="1"/>
  <c r="I210" i="1"/>
  <c r="J210" i="1" s="1"/>
  <c r="K209" i="1"/>
  <c r="I209" i="1"/>
  <c r="J209" i="1" s="1"/>
  <c r="K207" i="1"/>
  <c r="I207" i="1"/>
  <c r="J207" i="1" s="1"/>
  <c r="K206" i="1"/>
  <c r="I206" i="1"/>
  <c r="J206" i="1" s="1"/>
  <c r="K205" i="1"/>
  <c r="I205" i="1"/>
  <c r="J205" i="1" s="1"/>
  <c r="K203" i="1"/>
  <c r="I203" i="1"/>
  <c r="J203" i="1" s="1"/>
  <c r="K202" i="1"/>
  <c r="I202" i="1"/>
  <c r="J202" i="1" s="1"/>
  <c r="K201" i="1"/>
  <c r="I201" i="1"/>
  <c r="J201" i="1" s="1"/>
  <c r="K199" i="1"/>
  <c r="I199" i="1"/>
  <c r="J199" i="1" s="1"/>
  <c r="K198" i="1"/>
  <c r="I198" i="1"/>
  <c r="J198" i="1" s="1"/>
  <c r="K197" i="1"/>
  <c r="I197" i="1"/>
  <c r="J197" i="1" s="1"/>
  <c r="K195" i="1"/>
  <c r="I195" i="1"/>
  <c r="J195" i="1" s="1"/>
  <c r="K194" i="1"/>
  <c r="I194" i="1"/>
  <c r="J194" i="1" s="1"/>
  <c r="K193" i="1"/>
  <c r="I193" i="1"/>
  <c r="J193" i="1" s="1"/>
  <c r="K191" i="1"/>
  <c r="I191" i="1"/>
  <c r="J191" i="1" s="1"/>
  <c r="K190" i="1"/>
  <c r="I190" i="1"/>
  <c r="J190" i="1" s="1"/>
  <c r="K189" i="1"/>
  <c r="I189" i="1"/>
  <c r="J189" i="1" s="1"/>
  <c r="K187" i="1"/>
  <c r="I187" i="1"/>
  <c r="J187" i="1" s="1"/>
  <c r="K186" i="1"/>
  <c r="I186" i="1"/>
  <c r="J186" i="1" s="1"/>
  <c r="K185" i="1"/>
  <c r="I185" i="1"/>
  <c r="J185" i="1" s="1"/>
  <c r="K183" i="1"/>
  <c r="I183" i="1"/>
  <c r="J183" i="1" s="1"/>
  <c r="K182" i="1"/>
  <c r="I182" i="1"/>
  <c r="J182" i="1" s="1"/>
  <c r="K181" i="1"/>
  <c r="I181" i="1"/>
  <c r="J181" i="1" s="1"/>
  <c r="K179" i="1"/>
  <c r="I179" i="1"/>
  <c r="J179" i="1" s="1"/>
  <c r="K178" i="1"/>
  <c r="I178" i="1"/>
  <c r="J178" i="1" s="1"/>
  <c r="K177" i="1"/>
  <c r="I177" i="1"/>
  <c r="J177" i="1" s="1"/>
  <c r="K175" i="1"/>
  <c r="I175" i="1"/>
  <c r="J175" i="1" s="1"/>
  <c r="K174" i="1"/>
  <c r="I174" i="1"/>
  <c r="J174" i="1" s="1"/>
  <c r="K173" i="1"/>
  <c r="I173" i="1"/>
  <c r="J173" i="1" s="1"/>
  <c r="K171" i="1"/>
  <c r="I171" i="1"/>
  <c r="J171" i="1" s="1"/>
  <c r="K170" i="1"/>
  <c r="I170" i="1"/>
  <c r="J170" i="1" s="1"/>
  <c r="K169" i="1"/>
  <c r="I169" i="1"/>
  <c r="J169" i="1" s="1"/>
  <c r="K167" i="1"/>
  <c r="I167" i="1"/>
  <c r="J167" i="1" s="1"/>
  <c r="K166" i="1"/>
  <c r="I166" i="1"/>
  <c r="J166" i="1" s="1"/>
  <c r="K165" i="1"/>
  <c r="I165" i="1"/>
  <c r="J165" i="1" s="1"/>
  <c r="K163" i="1"/>
  <c r="I163" i="1"/>
  <c r="J163" i="1" s="1"/>
  <c r="K162" i="1"/>
  <c r="I162" i="1"/>
  <c r="J162" i="1" s="1"/>
  <c r="K161" i="1"/>
  <c r="I161" i="1"/>
  <c r="J161" i="1" s="1"/>
  <c r="K159" i="1"/>
  <c r="I159" i="1"/>
  <c r="J159" i="1" s="1"/>
  <c r="K158" i="1"/>
  <c r="I158" i="1"/>
  <c r="J158" i="1" s="1"/>
  <c r="K157" i="1"/>
  <c r="I157" i="1"/>
  <c r="J157" i="1" s="1"/>
  <c r="K155" i="1"/>
  <c r="I155" i="1"/>
  <c r="J155" i="1" s="1"/>
  <c r="K154" i="1"/>
  <c r="I154" i="1"/>
  <c r="J154" i="1" s="1"/>
  <c r="K153" i="1"/>
  <c r="I153" i="1"/>
  <c r="J153" i="1" s="1"/>
  <c r="K151" i="1"/>
  <c r="I151" i="1"/>
  <c r="J151" i="1" s="1"/>
  <c r="K150" i="1"/>
  <c r="I150" i="1"/>
  <c r="J150" i="1" s="1"/>
  <c r="K149" i="1"/>
  <c r="I149" i="1"/>
  <c r="J149" i="1" s="1"/>
  <c r="K147" i="1"/>
  <c r="I147" i="1"/>
  <c r="J147" i="1" s="1"/>
  <c r="K146" i="1"/>
  <c r="I146" i="1"/>
  <c r="J146" i="1" s="1"/>
  <c r="K145" i="1"/>
  <c r="I145" i="1"/>
  <c r="J145" i="1" s="1"/>
  <c r="K143" i="1"/>
  <c r="I143" i="1"/>
  <c r="J143" i="1" s="1"/>
  <c r="K142" i="1"/>
  <c r="I142" i="1"/>
  <c r="J142" i="1" s="1"/>
  <c r="K141" i="1"/>
  <c r="I141" i="1"/>
  <c r="J141" i="1" s="1"/>
  <c r="K139" i="1"/>
  <c r="I139" i="1"/>
  <c r="J139" i="1" s="1"/>
  <c r="K138" i="1"/>
  <c r="I138" i="1"/>
  <c r="J138" i="1" s="1"/>
  <c r="K137" i="1"/>
  <c r="I137" i="1"/>
  <c r="J137" i="1" s="1"/>
  <c r="K135" i="1"/>
  <c r="I135" i="1"/>
  <c r="J135" i="1" s="1"/>
  <c r="K134" i="1"/>
  <c r="I134" i="1"/>
  <c r="J134" i="1" s="1"/>
  <c r="K133" i="1"/>
  <c r="I133" i="1"/>
  <c r="J133" i="1" s="1"/>
  <c r="K131" i="1"/>
  <c r="I131" i="1"/>
  <c r="J131" i="1" s="1"/>
  <c r="K130" i="1"/>
  <c r="I130" i="1"/>
  <c r="J130" i="1" s="1"/>
  <c r="K129" i="1"/>
  <c r="I129" i="1"/>
  <c r="J129" i="1" s="1"/>
  <c r="K127" i="1"/>
  <c r="I127" i="1"/>
  <c r="J127" i="1" s="1"/>
  <c r="K126" i="1"/>
  <c r="I126" i="1"/>
  <c r="J126" i="1" s="1"/>
  <c r="K125" i="1"/>
  <c r="I125" i="1"/>
  <c r="J125" i="1" s="1"/>
  <c r="K123" i="1"/>
  <c r="I123" i="1"/>
  <c r="J123" i="1" s="1"/>
  <c r="K122" i="1"/>
  <c r="I122" i="1"/>
  <c r="J122" i="1" s="1"/>
  <c r="K121" i="1"/>
  <c r="I121" i="1"/>
  <c r="J121" i="1" s="1"/>
  <c r="K119" i="1"/>
  <c r="I119" i="1"/>
  <c r="J119" i="1" s="1"/>
  <c r="K118" i="1"/>
  <c r="I118" i="1"/>
  <c r="J118" i="1" s="1"/>
  <c r="K117" i="1"/>
  <c r="I117" i="1"/>
  <c r="J117" i="1" s="1"/>
  <c r="K115" i="1"/>
  <c r="I115" i="1"/>
  <c r="J115" i="1" s="1"/>
  <c r="K114" i="1"/>
  <c r="I114" i="1"/>
  <c r="J114" i="1" s="1"/>
  <c r="K113" i="1"/>
  <c r="I113" i="1"/>
  <c r="J113" i="1" s="1"/>
  <c r="K111" i="1"/>
  <c r="I111" i="1"/>
  <c r="J111" i="1" s="1"/>
  <c r="K110" i="1"/>
  <c r="I110" i="1"/>
  <c r="J110" i="1" s="1"/>
  <c r="K109" i="1"/>
  <c r="I109" i="1"/>
  <c r="J109" i="1" s="1"/>
  <c r="K107" i="1"/>
  <c r="I107" i="1"/>
  <c r="J107" i="1" s="1"/>
  <c r="K106" i="1"/>
  <c r="I106" i="1"/>
  <c r="J106" i="1" s="1"/>
  <c r="K105" i="1"/>
  <c r="I105" i="1"/>
  <c r="J105" i="1" s="1"/>
  <c r="K103" i="1"/>
  <c r="I103" i="1"/>
  <c r="J103" i="1" s="1"/>
  <c r="K102" i="1"/>
  <c r="I102" i="1"/>
  <c r="J102" i="1" s="1"/>
  <c r="K101" i="1"/>
  <c r="I101" i="1"/>
  <c r="J101" i="1" s="1"/>
  <c r="K99" i="1"/>
  <c r="I99" i="1"/>
  <c r="J99" i="1" s="1"/>
  <c r="K98" i="1"/>
  <c r="I98" i="1"/>
  <c r="J98" i="1" s="1"/>
  <c r="K97" i="1"/>
  <c r="I97" i="1"/>
  <c r="J97" i="1" s="1"/>
  <c r="K95" i="1"/>
  <c r="I95" i="1"/>
  <c r="J95" i="1" s="1"/>
  <c r="K94" i="1"/>
  <c r="I94" i="1"/>
  <c r="J94" i="1" s="1"/>
  <c r="K93" i="1"/>
  <c r="I93" i="1"/>
  <c r="J93" i="1" s="1"/>
  <c r="K91" i="1"/>
  <c r="I91" i="1"/>
  <c r="J91" i="1" s="1"/>
  <c r="K90" i="1"/>
  <c r="I90" i="1"/>
  <c r="J90" i="1" s="1"/>
  <c r="K89" i="1"/>
  <c r="I89" i="1"/>
  <c r="J89" i="1" s="1"/>
  <c r="K87" i="1"/>
  <c r="I87" i="1"/>
  <c r="J87" i="1" s="1"/>
  <c r="K86" i="1"/>
  <c r="I86" i="1"/>
  <c r="J86" i="1" s="1"/>
  <c r="K85" i="1"/>
  <c r="I85" i="1"/>
  <c r="J85" i="1" s="1"/>
  <c r="K83" i="1"/>
  <c r="I83" i="1"/>
  <c r="J83" i="1" s="1"/>
  <c r="K82" i="1"/>
  <c r="I82" i="1"/>
  <c r="J82" i="1" s="1"/>
  <c r="K81" i="1"/>
  <c r="I81" i="1"/>
  <c r="J81" i="1" s="1"/>
  <c r="K79" i="1"/>
  <c r="I79" i="1"/>
  <c r="J79" i="1" s="1"/>
  <c r="K78" i="1"/>
  <c r="I78" i="1"/>
  <c r="J78" i="1" s="1"/>
  <c r="K77" i="1"/>
  <c r="I77" i="1"/>
  <c r="J77" i="1" s="1"/>
  <c r="K75" i="1"/>
  <c r="I75" i="1"/>
  <c r="J75" i="1" s="1"/>
  <c r="K74" i="1"/>
  <c r="I74" i="1"/>
  <c r="J74" i="1" s="1"/>
  <c r="K73" i="1"/>
  <c r="I73" i="1"/>
  <c r="J73" i="1" s="1"/>
  <c r="K71" i="1"/>
  <c r="I71" i="1"/>
  <c r="J71" i="1" s="1"/>
  <c r="K70" i="1"/>
  <c r="I70" i="1"/>
  <c r="J70" i="1" s="1"/>
  <c r="K69" i="1"/>
  <c r="I69" i="1"/>
  <c r="J69" i="1" s="1"/>
  <c r="K67" i="1"/>
  <c r="I67" i="1"/>
  <c r="J67" i="1" s="1"/>
  <c r="K66" i="1"/>
  <c r="I66" i="1"/>
  <c r="J66" i="1" s="1"/>
  <c r="K65" i="1"/>
  <c r="I65" i="1"/>
  <c r="J65" i="1" s="1"/>
  <c r="K61" i="1"/>
  <c r="I61" i="1"/>
  <c r="J61" i="1" s="1"/>
  <c r="K60" i="1"/>
  <c r="I60" i="1"/>
  <c r="J60" i="1" s="1"/>
  <c r="K59" i="1"/>
  <c r="I59" i="1"/>
  <c r="J59" i="1" s="1"/>
  <c r="K57" i="1"/>
  <c r="I57" i="1"/>
  <c r="J57" i="1" s="1"/>
  <c r="K56" i="1"/>
  <c r="I56" i="1"/>
  <c r="J56" i="1" s="1"/>
  <c r="K55" i="1"/>
  <c r="I55" i="1"/>
  <c r="J55" i="1" s="1"/>
  <c r="K53" i="1"/>
  <c r="I53" i="1"/>
  <c r="J53" i="1" s="1"/>
  <c r="K52" i="1"/>
  <c r="J52" i="1"/>
  <c r="I52" i="1"/>
  <c r="K51" i="1"/>
  <c r="I51" i="1"/>
  <c r="J51" i="1" s="1"/>
  <c r="K49" i="1"/>
  <c r="I49" i="1"/>
  <c r="J49" i="1" s="1"/>
  <c r="K48" i="1"/>
  <c r="I48" i="1"/>
  <c r="J48" i="1" s="1"/>
  <c r="K47" i="1"/>
  <c r="I47" i="1"/>
  <c r="J47" i="1" s="1"/>
  <c r="K45" i="1"/>
  <c r="I45" i="1"/>
  <c r="J45" i="1" s="1"/>
  <c r="K44" i="1"/>
  <c r="I44" i="1"/>
  <c r="J44" i="1" s="1"/>
  <c r="K43" i="1"/>
  <c r="I43" i="1"/>
  <c r="J43" i="1" s="1"/>
  <c r="K41" i="1"/>
  <c r="I41" i="1"/>
  <c r="J41" i="1" s="1"/>
  <c r="K40" i="1"/>
  <c r="I40" i="1"/>
  <c r="J40" i="1" s="1"/>
  <c r="K39" i="1"/>
  <c r="I39" i="1"/>
  <c r="J39" i="1" s="1"/>
  <c r="K37" i="1"/>
  <c r="I37" i="1"/>
  <c r="J37" i="1" s="1"/>
  <c r="K36" i="1"/>
  <c r="I36" i="1"/>
  <c r="J36" i="1" s="1"/>
  <c r="K35" i="1"/>
  <c r="I35" i="1"/>
  <c r="J35" i="1" s="1"/>
  <c r="K33" i="1"/>
  <c r="I33" i="1"/>
  <c r="J33" i="1" s="1"/>
  <c r="K32" i="1"/>
  <c r="I32" i="1"/>
  <c r="J32" i="1" s="1"/>
  <c r="K31" i="1"/>
  <c r="I31" i="1"/>
  <c r="J31" i="1" s="1"/>
  <c r="K29" i="1"/>
  <c r="I29" i="1"/>
  <c r="J29" i="1" s="1"/>
  <c r="K28" i="1"/>
  <c r="I28" i="1"/>
  <c r="J28" i="1" s="1"/>
  <c r="K27" i="1"/>
  <c r="I27" i="1"/>
  <c r="J27" i="1" s="1"/>
  <c r="K25" i="1"/>
  <c r="I25" i="1"/>
  <c r="J25" i="1" s="1"/>
  <c r="K24" i="1"/>
  <c r="I24" i="1"/>
  <c r="J24" i="1" s="1"/>
  <c r="K23" i="1"/>
  <c r="I23" i="1"/>
  <c r="J23" i="1" s="1"/>
  <c r="K21" i="1"/>
  <c r="I21" i="1"/>
  <c r="J21" i="1" s="1"/>
  <c r="K20" i="1"/>
  <c r="I20" i="1"/>
  <c r="J20" i="1" s="1"/>
  <c r="K19" i="1"/>
  <c r="I19" i="1"/>
  <c r="J19" i="1" s="1"/>
  <c r="K17" i="1"/>
  <c r="I17" i="1"/>
  <c r="J17" i="1" s="1"/>
  <c r="K16" i="1"/>
  <c r="I16" i="1"/>
  <c r="J16" i="1" s="1"/>
  <c r="K15" i="1"/>
  <c r="I15" i="1"/>
  <c r="J15" i="1" s="1"/>
  <c r="K13" i="1"/>
  <c r="I13" i="1"/>
  <c r="J13" i="1" s="1"/>
  <c r="K12" i="1"/>
  <c r="J12" i="1"/>
  <c r="I12" i="1"/>
  <c r="K11" i="1"/>
  <c r="I11" i="1"/>
  <c r="J11" i="1" s="1"/>
  <c r="K9" i="1"/>
  <c r="I9" i="1"/>
  <c r="J9" i="1" s="1"/>
  <c r="K8" i="1"/>
  <c r="I8" i="1"/>
  <c r="J8" i="1" s="1"/>
  <c r="K7" i="1"/>
  <c r="I7" i="1"/>
  <c r="J7" i="1" s="1"/>
  <c r="K5" i="1"/>
  <c r="I5" i="1"/>
  <c r="J5" i="1" s="1"/>
  <c r="K4" i="1"/>
  <c r="I4" i="1"/>
  <c r="J4" i="1" s="1"/>
  <c r="K3" i="1"/>
  <c r="I3" i="1"/>
  <c r="J3" i="1" s="1"/>
  <c r="O489" i="1" l="1"/>
  <c r="N489" i="1"/>
  <c r="M340" i="1"/>
  <c r="L160" i="1"/>
  <c r="M124" i="1"/>
  <c r="M232" i="1"/>
  <c r="M148" i="1"/>
  <c r="M486" i="1"/>
  <c r="L256" i="1"/>
  <c r="L292" i="1"/>
  <c r="L196" i="1"/>
  <c r="M76" i="1"/>
  <c r="L76" i="1"/>
  <c r="M304" i="1"/>
  <c r="L304" i="1"/>
  <c r="M316" i="1"/>
  <c r="L352" i="1"/>
  <c r="L388" i="1"/>
  <c r="M426" i="1"/>
  <c r="M450" i="1"/>
  <c r="M14" i="1"/>
  <c r="L14" i="1"/>
  <c r="M26" i="1"/>
  <c r="M50" i="1"/>
  <c r="L62" i="1"/>
  <c r="L100" i="1"/>
  <c r="M136" i="1"/>
  <c r="M160" i="1"/>
  <c r="L280" i="1"/>
  <c r="M280" i="1"/>
  <c r="M292" i="1"/>
  <c r="M208" i="1"/>
  <c r="L208" i="1"/>
  <c r="M220" i="1"/>
  <c r="M244" i="1"/>
  <c r="L328" i="1"/>
  <c r="M352" i="1"/>
  <c r="L474" i="1"/>
  <c r="M474" i="1"/>
  <c r="L38" i="1"/>
  <c r="M62" i="1"/>
  <c r="L184" i="1"/>
  <c r="M184" i="1"/>
  <c r="M196" i="1"/>
  <c r="M462" i="1"/>
  <c r="L462" i="1"/>
  <c r="L486" i="1"/>
  <c r="M172" i="1"/>
  <c r="L172" i="1"/>
  <c r="M400" i="1"/>
  <c r="L400" i="1"/>
  <c r="M414" i="1"/>
  <c r="M438" i="1"/>
  <c r="L450" i="1"/>
  <c r="M268" i="1"/>
  <c r="L268" i="1"/>
  <c r="M112" i="1"/>
  <c r="L112" i="1"/>
  <c r="M256" i="1"/>
  <c r="L376" i="1"/>
  <c r="M376" i="1"/>
  <c r="M388" i="1"/>
  <c r="L88" i="1"/>
  <c r="M88" i="1"/>
  <c r="M100" i="1"/>
  <c r="M364" i="1"/>
  <c r="L364" i="1"/>
  <c r="L50" i="1"/>
  <c r="L148" i="1"/>
  <c r="L244" i="1"/>
  <c r="L340" i="1"/>
  <c r="L438" i="1"/>
  <c r="M38" i="1"/>
  <c r="M328" i="1"/>
  <c r="L136" i="1"/>
  <c r="L232" i="1"/>
  <c r="L426" i="1"/>
  <c r="L26" i="1"/>
  <c r="L124" i="1"/>
  <c r="L220" i="1"/>
  <c r="L316" i="1"/>
  <c r="L414" i="1"/>
</calcChain>
</file>

<file path=xl/sharedStrings.xml><?xml version="1.0" encoding="utf-8"?>
<sst xmlns="http://schemas.openxmlformats.org/spreadsheetml/2006/main" count="493" uniqueCount="69">
  <si>
    <t>nbs123</t>
    <phoneticPr fontId="2" type="noConversion"/>
  </si>
  <si>
    <t>1-1</t>
    <phoneticPr fontId="2" type="noConversion"/>
  </si>
  <si>
    <t>1-2</t>
    <phoneticPr fontId="2" type="noConversion"/>
  </si>
  <si>
    <t>1-3</t>
    <phoneticPr fontId="2" type="noConversion"/>
  </si>
  <si>
    <t>2-1</t>
    <phoneticPr fontId="2" type="noConversion"/>
  </si>
  <si>
    <t>2-2</t>
    <phoneticPr fontId="2" type="noConversion"/>
  </si>
  <si>
    <t>2-3</t>
    <phoneticPr fontId="2" type="noConversion"/>
  </si>
  <si>
    <t>1-4</t>
    <phoneticPr fontId="2" type="noConversion"/>
  </si>
  <si>
    <t>1-5</t>
    <phoneticPr fontId="2" type="noConversion"/>
  </si>
  <si>
    <t>1-6</t>
    <phoneticPr fontId="2" type="noConversion"/>
  </si>
  <si>
    <t>1-7</t>
    <phoneticPr fontId="2" type="noConversion"/>
  </si>
  <si>
    <t>2-4</t>
    <phoneticPr fontId="2" type="noConversion"/>
  </si>
  <si>
    <t>2-5</t>
    <phoneticPr fontId="2" type="noConversion"/>
  </si>
  <si>
    <t>2-6</t>
    <phoneticPr fontId="2" type="noConversion"/>
  </si>
  <si>
    <t>1-8</t>
    <phoneticPr fontId="2" type="noConversion"/>
  </si>
  <si>
    <t>1-9</t>
  </si>
  <si>
    <t>1-9</t>
    <phoneticPr fontId="2" type="noConversion"/>
  </si>
  <si>
    <t>1-10</t>
    <phoneticPr fontId="2" type="noConversion"/>
  </si>
  <si>
    <t>1-10</t>
    <phoneticPr fontId="1" type="noConversion"/>
  </si>
  <si>
    <t>2-4</t>
  </si>
  <si>
    <t>2-5</t>
  </si>
  <si>
    <t>2-6</t>
  </si>
  <si>
    <t>2-7</t>
    <phoneticPr fontId="2" type="noConversion"/>
  </si>
  <si>
    <t>2-8</t>
    <phoneticPr fontId="2" type="noConversion"/>
  </si>
  <si>
    <t>2-9</t>
    <phoneticPr fontId="2" type="noConversion"/>
  </si>
  <si>
    <t>1-11</t>
  </si>
  <si>
    <t>1-11</t>
    <phoneticPr fontId="2" type="noConversion"/>
  </si>
  <si>
    <t>1-12</t>
  </si>
  <si>
    <t>1-12</t>
    <phoneticPr fontId="2" type="noConversion"/>
  </si>
  <si>
    <t>1-13</t>
    <phoneticPr fontId="2" type="noConversion"/>
  </si>
  <si>
    <t>1-14</t>
    <phoneticPr fontId="2" type="noConversion"/>
  </si>
  <si>
    <t>1-15</t>
  </si>
  <si>
    <t>1-15</t>
    <phoneticPr fontId="2" type="noConversion"/>
  </si>
  <si>
    <t>1-16</t>
  </si>
  <si>
    <t>1-16</t>
    <phoneticPr fontId="2" type="noConversion"/>
  </si>
  <si>
    <t>1-17</t>
  </si>
  <si>
    <t>1-17</t>
    <phoneticPr fontId="2" type="noConversion"/>
  </si>
  <si>
    <t>1-18</t>
  </si>
  <si>
    <t>1-18</t>
    <phoneticPr fontId="2" type="noConversion"/>
  </si>
  <si>
    <t>1-19</t>
  </si>
  <si>
    <t>1-19</t>
    <phoneticPr fontId="2" type="noConversion"/>
  </si>
  <si>
    <t>1-20</t>
    <phoneticPr fontId="2" type="noConversion"/>
  </si>
  <si>
    <t>2-10</t>
    <phoneticPr fontId="2" type="noConversion"/>
  </si>
  <si>
    <t>2-11</t>
  </si>
  <si>
    <t>2-11</t>
    <phoneticPr fontId="2" type="noConversion"/>
  </si>
  <si>
    <t>2-12</t>
    <phoneticPr fontId="2" type="noConversion"/>
  </si>
  <si>
    <t>2-13</t>
  </si>
  <si>
    <t>2-14</t>
  </si>
  <si>
    <t>2-13</t>
    <phoneticPr fontId="2" type="noConversion"/>
  </si>
  <si>
    <t>2-14</t>
    <phoneticPr fontId="2" type="noConversion"/>
  </si>
  <si>
    <t>2-15</t>
    <phoneticPr fontId="2" type="noConversion"/>
  </si>
  <si>
    <t>2-15</t>
    <phoneticPr fontId="1" type="noConversion"/>
  </si>
  <si>
    <t>2-16</t>
    <phoneticPr fontId="2" type="noConversion"/>
  </si>
  <si>
    <t>2-16</t>
    <phoneticPr fontId="1" type="noConversion"/>
  </si>
  <si>
    <t>2-17</t>
  </si>
  <si>
    <t>2-17</t>
    <phoneticPr fontId="2" type="noConversion"/>
  </si>
  <si>
    <t>2-18</t>
    <phoneticPr fontId="2" type="noConversion"/>
  </si>
  <si>
    <t>2-19</t>
  </si>
  <si>
    <t>2-19</t>
    <phoneticPr fontId="2" type="noConversion"/>
  </si>
  <si>
    <t>2-20</t>
  </si>
  <si>
    <t>2-20</t>
    <phoneticPr fontId="2" type="noConversion"/>
  </si>
  <si>
    <t>SampleName</t>
  </si>
  <si>
    <t>'33/32 Raw'</t>
  </si>
  <si>
    <t>SE</t>
  </si>
  <si>
    <t>'34/32 Raw'</t>
  </si>
  <si>
    <t>'Total Beam (V)'</t>
  </si>
  <si>
    <t>δ34S</t>
    <phoneticPr fontId="4" type="noConversion"/>
  </si>
  <si>
    <t>δ34SVCDT</t>
    <phoneticPr fontId="4" type="noConversion"/>
  </si>
  <si>
    <t>1se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</si>
</sst>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_ "/>
    <numFmt numFmtId="165" formatCode="0.0_ "/>
    <numFmt numFmtId="166" formatCode="0.0"/>
    <numFmt numFmtId="167" formatCode="0.00_ "/>
    <numFmt numFmtId="168" formatCode="0.000000"/>
  </numFmts>
  <fonts count="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Times New Roman"/>
      <family val="1"/>
    </font>
    <font>
      <sz val="9"/>
      <name val="等线"/>
      <family val="3"/>
      <charset val="134"/>
    </font>
    <font>
      <sz val="10"/>
      <name val="等线"/>
      <family val="2"/>
    </font>
    <font>
      <sz val="10"/>
      <name val="Calibri"/>
      <family val="2"/>
      <scheme val="minor"/>
    </font>
    <font>
      <sz val="11"/>
      <name val="Calibri"/>
      <family val="2"/>
      <charset val="134"/>
      <scheme val="minor"/>
    </font>
    <font>
      <b/>
      <i/>
      <sz val="10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2" borderId="0" xfId="0" applyFont="1" applyFill="1" applyAlignment="1"/>
    <xf numFmtId="0" fontId="7" fillId="2" borderId="0" xfId="0" applyFont="1" applyFill="1" applyAlignment="1"/>
    <xf numFmtId="168" fontId="7" fillId="2" borderId="0" xfId="0" applyNumberFormat="1" applyFont="1" applyFill="1" applyAlignment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7" fontId="8" fillId="2" borderId="1" xfId="0" applyNumberFormat="1" applyFont="1" applyFill="1" applyBorder="1" applyAlignment="1"/>
    <xf numFmtId="0" fontId="7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5C30-9052-41D4-8DB8-F42CE4DDDAFE}">
  <dimension ref="A1:O489"/>
  <sheetViews>
    <sheetView tabSelected="1" workbookViewId="0">
      <selection activeCell="O116" sqref="O116"/>
    </sheetView>
  </sheetViews>
  <sheetFormatPr defaultColWidth="8.7109375" defaultRowHeight="15"/>
  <cols>
    <col min="1" max="13" width="8.7109375" style="13"/>
    <col min="14" max="14" width="9.42578125" style="2" bestFit="1" customWidth="1"/>
    <col min="15" max="16384" width="8.7109375" style="2"/>
  </cols>
  <sheetData>
    <row r="1" spans="1:13" s="1" customFormat="1" ht="12.75">
      <c r="A1" s="4" t="s">
        <v>61</v>
      </c>
      <c r="B1" s="5" t="s">
        <v>62</v>
      </c>
      <c r="C1" s="5" t="s">
        <v>63</v>
      </c>
      <c r="D1" s="5" t="s">
        <v>64</v>
      </c>
      <c r="E1" s="5" t="s">
        <v>63</v>
      </c>
      <c r="F1" s="6" t="s">
        <v>65</v>
      </c>
      <c r="G1" s="7" t="s">
        <v>63</v>
      </c>
      <c r="H1" s="8"/>
      <c r="I1" s="8" t="s">
        <v>66</v>
      </c>
      <c r="J1" s="8" t="s">
        <v>67</v>
      </c>
      <c r="K1" s="8" t="s">
        <v>68</v>
      </c>
      <c r="L1" s="8"/>
      <c r="M1" s="8"/>
    </row>
    <row r="2" spans="1:13">
      <c r="A2" s="4" t="s">
        <v>0</v>
      </c>
      <c r="B2" s="5">
        <v>8.4134559999999997E-3</v>
      </c>
      <c r="C2" s="5">
        <v>9.1100000000000004E-7</v>
      </c>
      <c r="D2" s="5">
        <v>5.0127579999999998E-2</v>
      </c>
      <c r="E2" s="5">
        <v>2.5900000000000002E-6</v>
      </c>
      <c r="F2" s="6">
        <v>9.1193749999999998</v>
      </c>
      <c r="G2" s="7">
        <v>0.1</v>
      </c>
      <c r="H2" s="9"/>
      <c r="I2" s="4"/>
      <c r="J2" s="4"/>
      <c r="K2" s="4"/>
      <c r="L2" s="9"/>
      <c r="M2" s="9"/>
    </row>
    <row r="3" spans="1:13">
      <c r="A3" s="10" t="s">
        <v>1</v>
      </c>
      <c r="B3" s="5">
        <v>8.3103780000000002E-3</v>
      </c>
      <c r="C3" s="5">
        <v>9.2600000000000001E-7</v>
      </c>
      <c r="D3" s="5">
        <v>4.8985849999999997E-2</v>
      </c>
      <c r="E3" s="5">
        <v>1.55E-6</v>
      </c>
      <c r="F3" s="6">
        <v>8.6487649999999991</v>
      </c>
      <c r="G3" s="7">
        <v>7.9699999999999993E-2</v>
      </c>
      <c r="H3" s="9"/>
      <c r="I3" s="11">
        <f>(D3/AVERAGE(D2,D6)-1)*1000</f>
        <v>-22.888272997706238</v>
      </c>
      <c r="J3" s="11">
        <f>((I3/1000+1)*(17.75/1000+1)-1)*1000</f>
        <v>-5.5445398434156301</v>
      </c>
      <c r="K3" s="11">
        <f>1000*SQRT((E3/D3)*(E3/D3)+(E2/D2)*(E2/D2)+(E6/D6)*(E6/D6))</f>
        <v>6.792781180111794E-2</v>
      </c>
      <c r="L3" s="4"/>
      <c r="M3" s="9"/>
    </row>
    <row r="4" spans="1:13">
      <c r="A4" s="10" t="s">
        <v>1</v>
      </c>
      <c r="B4" s="5">
        <v>8.3115429999999994E-3</v>
      </c>
      <c r="C4" s="5">
        <v>8.0599999999999999E-7</v>
      </c>
      <c r="D4" s="5">
        <v>4.89852E-2</v>
      </c>
      <c r="E4" s="5">
        <v>1.5200000000000001E-6</v>
      </c>
      <c r="F4" s="6">
        <v>8.5619669999999992</v>
      </c>
      <c r="G4" s="7">
        <v>8.1500000000000003E-2</v>
      </c>
      <c r="H4" s="9"/>
      <c r="I4" s="11">
        <f>(D4/AVERAGE(D2,D6)-1)*1000</f>
        <v>-22.901238427979422</v>
      </c>
      <c r="J4" s="11">
        <f>((I4/1000+1)*(17.75/1000+1)-1)*1000</f>
        <v>-5.5577354100760923</v>
      </c>
      <c r="K4" s="11">
        <f>1000*SQRT((E4/D4)*(E4/D4)+(E2/D2)*(E2/D2)+(E6/D6)*(E6/D6))</f>
        <v>6.7644896239548696E-2</v>
      </c>
      <c r="L4" s="4"/>
      <c r="M4" s="9"/>
    </row>
    <row r="5" spans="1:13">
      <c r="A5" s="10" t="s">
        <v>1</v>
      </c>
      <c r="B5" s="5">
        <v>8.3105209999999995E-3</v>
      </c>
      <c r="C5" s="5">
        <v>8.0999999999999997E-7</v>
      </c>
      <c r="D5" s="5">
        <v>4.8988360000000002E-2</v>
      </c>
      <c r="E5" s="5">
        <v>1.6500000000000001E-6</v>
      </c>
      <c r="F5" s="6">
        <v>8.5478020000000008</v>
      </c>
      <c r="G5" s="7">
        <v>8.6699999999999999E-2</v>
      </c>
      <c r="H5" s="9"/>
      <c r="I5" s="11">
        <f>(D5/AVERAGE(D2,D6)-1)*1000</f>
        <v>-22.838206490035539</v>
      </c>
      <c r="J5" s="11">
        <f>((I5/1000+1)*(17.75/1000+1)-1)*1000</f>
        <v>-5.4935846552337519</v>
      </c>
      <c r="K5" s="11">
        <f>1000*SQRT((E5/D5)*(E5/D5)+(E2/D2)*(E2/D2)+(E6/D6)*(E6/D6))</f>
        <v>6.8901568677137495E-2</v>
      </c>
      <c r="L5" s="4"/>
      <c r="M5" s="9"/>
    </row>
    <row r="6" spans="1:13">
      <c r="A6" s="4" t="s">
        <v>0</v>
      </c>
      <c r="B6" s="5">
        <v>8.4110529999999999E-3</v>
      </c>
      <c r="C6" s="5">
        <v>9.6800000000000009E-7</v>
      </c>
      <c r="D6" s="5">
        <v>5.0139049999999998E-2</v>
      </c>
      <c r="E6" s="5">
        <v>1.5400000000000001E-6</v>
      </c>
      <c r="F6" s="6">
        <v>9.0018379999999993</v>
      </c>
      <c r="G6" s="7">
        <v>8.2100000000000006E-2</v>
      </c>
      <c r="H6" s="9"/>
      <c r="I6" s="4"/>
      <c r="J6" s="4"/>
      <c r="K6" s="4"/>
      <c r="L6" s="4"/>
      <c r="M6" s="9"/>
    </row>
    <row r="7" spans="1:13">
      <c r="A7" s="10" t="s">
        <v>1</v>
      </c>
      <c r="B7" s="5">
        <v>8.3109410000000005E-3</v>
      </c>
      <c r="C7" s="5">
        <v>7.7599999999999996E-7</v>
      </c>
      <c r="D7" s="5">
        <v>4.898914E-2</v>
      </c>
      <c r="E7" s="5">
        <v>1.7099999999999999E-6</v>
      </c>
      <c r="F7" s="6">
        <v>8.6040720000000004</v>
      </c>
      <c r="G7" s="7">
        <v>8.2299999999999998E-2</v>
      </c>
      <c r="H7" s="9"/>
      <c r="I7" s="11">
        <f>(D7/AVERAGE(D6,D10)-1)*1000</f>
        <v>-22.926039847127711</v>
      </c>
      <c r="J7" s="11">
        <f>((I7/1000+1)*(17.75/1000+1)-1)*1000</f>
        <v>-5.5829770544142399</v>
      </c>
      <c r="K7" s="11">
        <f>1000*SQRT((E7/D7)*(E7/D7)+(E6/D6)*(E6/D6)+(E10/D10)*(E10/D10))</f>
        <v>5.6056450877030754E-2</v>
      </c>
      <c r="L7" s="4"/>
      <c r="M7" s="9"/>
    </row>
    <row r="8" spans="1:13">
      <c r="A8" s="10" t="s">
        <v>1</v>
      </c>
      <c r="B8" s="5">
        <v>8.3120020000000006E-3</v>
      </c>
      <c r="C8" s="5">
        <v>9.1100000000000004E-7</v>
      </c>
      <c r="D8" s="5">
        <v>4.8988879999999999E-2</v>
      </c>
      <c r="E8" s="5">
        <v>1.48E-6</v>
      </c>
      <c r="F8" s="6">
        <v>8.5090669999999999</v>
      </c>
      <c r="G8" s="7">
        <v>7.7700000000000005E-2</v>
      </c>
      <c r="H8" s="9"/>
      <c r="I8" s="11">
        <f>(D8/AVERAGE(D6,D10)-1)*1000</f>
        <v>-22.931225470505524</v>
      </c>
      <c r="J8" s="11">
        <f>((I8/1000+1)*(17.75/1000+1)-1)*1000</f>
        <v>-5.5882547226070445</v>
      </c>
      <c r="K8" s="11">
        <f>1000*SQRT((E8/D8)*(E8/D8)+(E6/D6)*(E6/D6)+(E10/D10)*(E10/D10))</f>
        <v>5.3259918010050332E-2</v>
      </c>
      <c r="L8" s="4"/>
      <c r="M8" s="9"/>
    </row>
    <row r="9" spans="1:13">
      <c r="A9" s="10" t="s">
        <v>1</v>
      </c>
      <c r="B9" s="5">
        <v>8.3114049999999991E-3</v>
      </c>
      <c r="C9" s="5">
        <v>7.8199999999999999E-7</v>
      </c>
      <c r="D9" s="5">
        <v>4.8988329999999997E-2</v>
      </c>
      <c r="E9" s="5">
        <v>1.8500000000000001E-6</v>
      </c>
      <c r="F9" s="6">
        <v>8.4742289999999993</v>
      </c>
      <c r="G9" s="7">
        <v>7.9299999999999995E-2</v>
      </c>
      <c r="H9" s="9"/>
      <c r="I9" s="11">
        <f>(D9/AVERAGE(D6,D10)-1)*1000</f>
        <v>-22.942195058419991</v>
      </c>
      <c r="J9" s="11">
        <f>((I9/1000+1)*(17.75/1000+1)-1)*1000</f>
        <v>-5.5994190207070416</v>
      </c>
      <c r="K9" s="11">
        <f>1000*SQRT((E9/D9)*(E9/D9)+(E6/D6)*(E6/D6)+(E10/D10)*(E10/D10))</f>
        <v>5.7879573798622228E-2</v>
      </c>
      <c r="L9" s="4"/>
      <c r="M9" s="9"/>
    </row>
    <row r="10" spans="1:13">
      <c r="A10" s="4" t="s">
        <v>0</v>
      </c>
      <c r="B10" s="5">
        <v>8.4100849999999994E-3</v>
      </c>
      <c r="C10" s="5">
        <v>8.4900000000000005E-7</v>
      </c>
      <c r="D10" s="5">
        <v>5.0138189999999999E-2</v>
      </c>
      <c r="E10" s="5">
        <v>1.57E-6</v>
      </c>
      <c r="F10" s="6">
        <v>8.8416350000000001</v>
      </c>
      <c r="G10" s="7">
        <v>8.2100000000000006E-2</v>
      </c>
      <c r="H10" s="9"/>
      <c r="I10" s="4"/>
      <c r="J10" s="4"/>
      <c r="K10" s="4"/>
      <c r="L10" s="4"/>
      <c r="M10" s="9"/>
    </row>
    <row r="11" spans="1:13">
      <c r="A11" s="10" t="s">
        <v>1</v>
      </c>
      <c r="B11" s="5">
        <v>8.3117899999999995E-3</v>
      </c>
      <c r="C11" s="5">
        <v>9.1800000000000004E-7</v>
      </c>
      <c r="D11" s="5">
        <v>4.899266E-2</v>
      </c>
      <c r="E11" s="5">
        <v>1.4500000000000001E-6</v>
      </c>
      <c r="F11" s="6">
        <v>8.3766449999999999</v>
      </c>
      <c r="G11" s="7">
        <v>7.6100000000000001E-2</v>
      </c>
      <c r="H11" s="9"/>
      <c r="I11" s="11">
        <f>(D11/AVERAGE(D10,D14)-1)*1000</f>
        <v>-22.919461444259603</v>
      </c>
      <c r="J11" s="11">
        <f>((I11/1000+1)*(17.75/1000+1)-1)*1000</f>
        <v>-5.5762818848952289</v>
      </c>
      <c r="K11" s="11">
        <f>1000*SQRT((E11/D11)*(E11/D11)+(E10/D10)*(E10/D10)+(E14/D14)*(E14/D14))</f>
        <v>5.5825475733390396E-2</v>
      </c>
      <c r="L11" s="4"/>
      <c r="M11" s="9"/>
    </row>
    <row r="12" spans="1:13">
      <c r="A12" s="10" t="s">
        <v>1</v>
      </c>
      <c r="B12" s="5">
        <v>8.3108690000000002E-3</v>
      </c>
      <c r="C12" s="5">
        <v>8.85E-7</v>
      </c>
      <c r="D12" s="5">
        <v>4.8988539999999997E-2</v>
      </c>
      <c r="E12" s="5">
        <v>1.46E-6</v>
      </c>
      <c r="F12" s="6">
        <v>8.308154</v>
      </c>
      <c r="G12" s="7">
        <v>7.5300000000000006E-2</v>
      </c>
      <c r="H12" s="9"/>
      <c r="I12" s="11">
        <f>(D12/AVERAGE(D10,D14)-1)*1000</f>
        <v>-23.001628279431419</v>
      </c>
      <c r="J12" s="11">
        <f>((I12/1000+1)*(17.75/1000+1)-1)*1000</f>
        <v>-5.6599071813914215</v>
      </c>
      <c r="K12" s="11">
        <f>1000*SQRT((E12/D12)*(E12/D12)+(E10/D10)*(E10/D10)+(E14/D14)*(E14/D14))</f>
        <v>5.5935290322739264E-2</v>
      </c>
      <c r="L12" s="4"/>
      <c r="M12" s="9"/>
    </row>
    <row r="13" spans="1:13">
      <c r="A13" s="10" t="s">
        <v>1</v>
      </c>
      <c r="B13" s="5">
        <v>8.3132299999999996E-3</v>
      </c>
      <c r="C13" s="5">
        <v>9.1399999999999995E-7</v>
      </c>
      <c r="D13" s="5">
        <v>4.8993780000000001E-2</v>
      </c>
      <c r="E13" s="5">
        <v>1.7799999999999999E-6</v>
      </c>
      <c r="F13" s="6">
        <v>8.4672680000000007</v>
      </c>
      <c r="G13" s="7">
        <v>7.8299999999999995E-2</v>
      </c>
      <c r="H13" s="9"/>
      <c r="I13" s="11">
        <f>(D13/AVERAGE(D10,D14)-1)*1000</f>
        <v>-22.897124828873071</v>
      </c>
      <c r="J13" s="11">
        <f>((I13/1000+1)*(17.75/1000+1)-1)*1000</f>
        <v>-5.5535487945855833</v>
      </c>
      <c r="K13" s="11">
        <f>1000*SQRT((E13/D13)*(E13/D13)+(E10/D10)*(E10/D10)+(E14/D14)*(E14/D14))</f>
        <v>5.9669895643935218E-2</v>
      </c>
      <c r="L13" s="4"/>
      <c r="M13" s="9"/>
    </row>
    <row r="14" spans="1:13">
      <c r="A14" s="4" t="s">
        <v>0</v>
      </c>
      <c r="B14" s="5">
        <v>8.4110539999999994E-3</v>
      </c>
      <c r="C14" s="5">
        <v>8.6499999999999998E-7</v>
      </c>
      <c r="D14" s="5">
        <v>5.0145580000000002E-2</v>
      </c>
      <c r="E14" s="5">
        <v>1.7799999999999999E-6</v>
      </c>
      <c r="F14" s="6">
        <v>8.7758570000000002</v>
      </c>
      <c r="G14" s="7">
        <v>8.9899999999999994E-2</v>
      </c>
      <c r="H14" s="9"/>
      <c r="I14" s="4"/>
      <c r="J14" s="4"/>
      <c r="K14" s="4"/>
      <c r="L14" s="12">
        <f>AVERAGE(J3:J13)</f>
        <v>-5.5729165074806701</v>
      </c>
      <c r="M14" s="12">
        <f>2*STDEV(J3:J13)</f>
        <v>9.0338014239160061E-2</v>
      </c>
    </row>
    <row r="15" spans="1:13">
      <c r="A15" s="10" t="s">
        <v>2</v>
      </c>
      <c r="B15" s="5">
        <v>8.3115759999999993E-3</v>
      </c>
      <c r="C15" s="5">
        <v>8.6099999999999999E-7</v>
      </c>
      <c r="D15" s="5">
        <v>4.9000170000000003E-2</v>
      </c>
      <c r="E15" s="5">
        <v>1.4699999999999999E-6</v>
      </c>
      <c r="F15" s="6">
        <v>8.4918580000000006</v>
      </c>
      <c r="G15" s="7">
        <v>8.0600000000000005E-2</v>
      </c>
      <c r="H15" s="9"/>
      <c r="I15" s="11">
        <f>(D15/AVERAGE(D14,D18)-1)*1000</f>
        <v>-22.825714989961</v>
      </c>
      <c r="J15" s="11">
        <f>((I15/1000+1)*(17.75/1000+1)-1)*1000</f>
        <v>-5.4808714310328188</v>
      </c>
      <c r="K15" s="11">
        <f>1000*SQRT((E15/D15)*(E15/D15)+(E14/D14)*(E14/D14)+(E18/D18)*(E18/D18))</f>
        <v>5.6150166466128637E-2</v>
      </c>
      <c r="L15" s="4"/>
      <c r="M15" s="9"/>
    </row>
    <row r="16" spans="1:13">
      <c r="A16" s="10" t="s">
        <v>2</v>
      </c>
      <c r="B16" s="5">
        <v>8.3120020000000006E-3</v>
      </c>
      <c r="C16" s="5">
        <v>1.04E-6</v>
      </c>
      <c r="D16" s="5">
        <v>4.899821E-2</v>
      </c>
      <c r="E16" s="5">
        <v>1.46E-6</v>
      </c>
      <c r="F16" s="6">
        <v>8.5277130000000003</v>
      </c>
      <c r="G16" s="7">
        <v>7.8899999999999998E-2</v>
      </c>
      <c r="H16" s="9"/>
      <c r="I16" s="11">
        <f>(D16/AVERAGE(D14,D18)-1)*1000</f>
        <v>-22.864801825754011</v>
      </c>
      <c r="J16" s="11">
        <f>((I16/1000+1)*(17.75/1000+1)-1)*1000</f>
        <v>-5.5206520581612128</v>
      </c>
      <c r="K16" s="11">
        <f>1000*SQRT((E16/D16)*(E16/D16)+(E14/D14)*(E14/D14)+(E18/D18)*(E18/D18))</f>
        <v>5.6042029383893674E-2</v>
      </c>
      <c r="L16" s="4"/>
      <c r="M16" s="9"/>
    </row>
    <row r="17" spans="1:13">
      <c r="A17" s="10" t="s">
        <v>2</v>
      </c>
      <c r="B17" s="5">
        <v>8.312435E-3</v>
      </c>
      <c r="C17" s="5">
        <v>8.8999999999999995E-7</v>
      </c>
      <c r="D17" s="5">
        <v>4.8996650000000003E-2</v>
      </c>
      <c r="E17" s="5">
        <v>1.7E-6</v>
      </c>
      <c r="F17" s="6">
        <v>8.4836720000000003</v>
      </c>
      <c r="G17" s="7">
        <v>8.14E-2</v>
      </c>
      <c r="H17" s="9"/>
      <c r="I17" s="11">
        <f>(D17/AVERAGE(D14,D18)-1)*1000</f>
        <v>-22.895911756283137</v>
      </c>
      <c r="J17" s="11">
        <f>((I17/1000+1)*(17.75/1000+1)-1)*1000</f>
        <v>-5.5523141899572748</v>
      </c>
      <c r="K17" s="11">
        <f>1000*SQRT((E17/D17)*(E17/D17)+(E14/D14)*(E14/D14)+(E18/D18)*(E18/D18))</f>
        <v>5.8793513062485647E-2</v>
      </c>
      <c r="L17" s="4"/>
      <c r="M17" s="9"/>
    </row>
    <row r="18" spans="1:13">
      <c r="A18" s="4" t="s">
        <v>0</v>
      </c>
      <c r="B18" s="5">
        <v>8.4113940000000009E-3</v>
      </c>
      <c r="C18" s="5">
        <v>8.8700000000000004E-7</v>
      </c>
      <c r="D18" s="5">
        <v>5.0143939999999998E-2</v>
      </c>
      <c r="E18" s="5">
        <v>1.5799999999999999E-6</v>
      </c>
      <c r="F18" s="6">
        <v>8.6974049999999998</v>
      </c>
      <c r="G18" s="7">
        <v>7.9600000000000004E-2</v>
      </c>
      <c r="H18" s="9"/>
      <c r="I18" s="4"/>
      <c r="J18" s="4"/>
      <c r="K18" s="4"/>
      <c r="L18" s="4"/>
      <c r="M18" s="9"/>
    </row>
    <row r="19" spans="1:13">
      <c r="A19" s="10" t="s">
        <v>2</v>
      </c>
      <c r="B19" s="5">
        <v>8.3123559999999999E-3</v>
      </c>
      <c r="C19" s="5">
        <v>9.6800000000000009E-7</v>
      </c>
      <c r="D19" s="5">
        <v>4.9002539999999997E-2</v>
      </c>
      <c r="E19" s="5">
        <v>1.72E-6</v>
      </c>
      <c r="F19" s="6">
        <v>8.4015280000000008</v>
      </c>
      <c r="G19" s="7">
        <v>7.1099999999999997E-2</v>
      </c>
      <c r="H19" s="9"/>
      <c r="I19" s="11">
        <f>(D19/AVERAGE(D18,D22)-1)*1000</f>
        <v>-22.657611227765663</v>
      </c>
      <c r="J19" s="11">
        <f>((I19/1000+1)*(17.75/1000+1)-1)*1000</f>
        <v>-5.3097838270586006</v>
      </c>
      <c r="K19" s="11">
        <f>1000*SQRT((E19/D19)*(E19/D19)+(E18/D18)*(E18/D18)+(E22/D22)*(E22/D22))</f>
        <v>5.607242972952229E-2</v>
      </c>
      <c r="L19" s="4"/>
      <c r="M19" s="9"/>
    </row>
    <row r="20" spans="1:13">
      <c r="A20" s="10" t="s">
        <v>2</v>
      </c>
      <c r="B20" s="5">
        <v>8.3117209999999993E-3</v>
      </c>
      <c r="C20" s="5">
        <v>8.8899999999999998E-7</v>
      </c>
      <c r="D20" s="5">
        <v>4.9000990000000001E-2</v>
      </c>
      <c r="E20" s="5">
        <v>1.5600000000000001E-6</v>
      </c>
      <c r="F20" s="6">
        <v>8.4595099999999999</v>
      </c>
      <c r="G20" s="7">
        <v>8.0199999999999994E-2</v>
      </c>
      <c r="H20" s="9"/>
      <c r="I20" s="11">
        <f>(D20/AVERAGE(D18,D22)-1)*1000</f>
        <v>-22.688525557973737</v>
      </c>
      <c r="J20" s="11">
        <f>((I20/1000+1)*(17.75/1000+1)-1)*1000</f>
        <v>-5.3412468866278484</v>
      </c>
      <c r="K20" s="11">
        <f>1000*SQRT((E20/D20)*(E20/D20)+(E18/D18)*(E18/D18)+(E22/D22)*(E22/D22))</f>
        <v>5.4089079844002644E-2</v>
      </c>
      <c r="L20" s="4"/>
      <c r="M20" s="9"/>
    </row>
    <row r="21" spans="1:13">
      <c r="A21" s="10" t="s">
        <v>2</v>
      </c>
      <c r="B21" s="5">
        <v>8.3129250000000005E-3</v>
      </c>
      <c r="C21" s="5">
        <v>8.7899999999999997E-7</v>
      </c>
      <c r="D21" s="5">
        <v>4.9005920000000001E-2</v>
      </c>
      <c r="E21" s="5">
        <v>1.84E-6</v>
      </c>
      <c r="F21" s="6">
        <v>8.5384689999999992</v>
      </c>
      <c r="G21" s="7">
        <v>7.7200000000000005E-2</v>
      </c>
      <c r="H21" s="9"/>
      <c r="I21" s="11">
        <f>(D21/AVERAGE(D18,D22)-1)*1000</f>
        <v>-22.590198043182632</v>
      </c>
      <c r="J21" s="11">
        <f>((I21/1000+1)*(17.75/1000+1)-1)*1000</f>
        <v>-5.2411740584491495</v>
      </c>
      <c r="K21" s="11">
        <f>1000*SQRT((E21/D21)*(E21/D21)+(E18/D18)*(E18/D18)+(E22/D22)*(E22/D22))</f>
        <v>5.7635321741470451E-2</v>
      </c>
      <c r="L21" s="4"/>
      <c r="M21" s="9"/>
    </row>
    <row r="22" spans="1:13">
      <c r="A22" s="4" t="s">
        <v>0</v>
      </c>
      <c r="B22" s="5">
        <v>8.4095369999999999E-3</v>
      </c>
      <c r="C22" s="5">
        <v>9.1399999999999995E-7</v>
      </c>
      <c r="D22" s="5">
        <v>5.0133179999999999E-2</v>
      </c>
      <c r="E22" s="5">
        <v>1.5200000000000001E-6</v>
      </c>
      <c r="F22" s="6">
        <v>8.5834329999999994</v>
      </c>
      <c r="G22" s="7">
        <v>7.9799999999999996E-2</v>
      </c>
      <c r="H22" s="9"/>
      <c r="I22" s="4"/>
      <c r="J22" s="4"/>
      <c r="K22" s="4"/>
      <c r="L22" s="4"/>
      <c r="M22" s="9"/>
    </row>
    <row r="23" spans="1:13">
      <c r="A23" s="10" t="s">
        <v>2</v>
      </c>
      <c r="B23" s="5">
        <v>8.3122000000000005E-3</v>
      </c>
      <c r="C23" s="5">
        <v>8.8000000000000004E-7</v>
      </c>
      <c r="D23" s="5">
        <v>4.9005229999999997E-2</v>
      </c>
      <c r="E23" s="5">
        <v>1.8700000000000001E-6</v>
      </c>
      <c r="F23" s="6">
        <v>8.3845720000000004</v>
      </c>
      <c r="G23" s="7">
        <v>7.8600000000000003E-2</v>
      </c>
      <c r="H23" s="9"/>
      <c r="I23" s="11">
        <f>(D23/AVERAGE(D22,D26)-1)*1000</f>
        <v>-22.580371718888269</v>
      </c>
      <c r="J23" s="11">
        <f>((I23/1000+1)*(17.75/1000+1)-1)*1000</f>
        <v>-5.2311733168985963</v>
      </c>
      <c r="K23" s="11">
        <f>1000*SQRT((E23/D23)*(E23/D23)+(E22/D22)*(E22/D22)+(E26/D26)*(E26/D26))</f>
        <v>5.5583916410877357E-2</v>
      </c>
      <c r="L23" s="4"/>
      <c r="M23" s="9"/>
    </row>
    <row r="24" spans="1:13">
      <c r="A24" s="10" t="s">
        <v>2</v>
      </c>
      <c r="B24" s="5">
        <v>8.3132459999999998E-3</v>
      </c>
      <c r="C24" s="5">
        <v>8.3099999999999996E-7</v>
      </c>
      <c r="D24" s="5">
        <v>4.8997619999999999E-2</v>
      </c>
      <c r="E24" s="5">
        <v>1.5999999999999999E-6</v>
      </c>
      <c r="F24" s="6">
        <v>8.4229869999999991</v>
      </c>
      <c r="G24" s="7">
        <v>8.2299999999999998E-2</v>
      </c>
      <c r="H24" s="9"/>
      <c r="I24" s="11">
        <f>(D24/AVERAGE(D22,D26)-1)*1000</f>
        <v>-22.732154770844449</v>
      </c>
      <c r="J24" s="11">
        <f>((I24/1000+1)*(17.75/1000+1)-1)*1000</f>
        <v>-5.3856505180269743</v>
      </c>
      <c r="K24" s="11">
        <f>1000*SQRT((E24/D24)*(E24/D24)+(E22/D22)*(E22/D22)+(E26/D26)*(E26/D26))</f>
        <v>5.1959347474671763E-2</v>
      </c>
      <c r="L24" s="4"/>
      <c r="M24" s="9"/>
    </row>
    <row r="25" spans="1:13">
      <c r="A25" s="10" t="s">
        <v>2</v>
      </c>
      <c r="B25" s="5">
        <v>8.3098059999999994E-3</v>
      </c>
      <c r="C25" s="5">
        <v>9.7499999999999998E-7</v>
      </c>
      <c r="D25" s="5">
        <v>4.900123E-2</v>
      </c>
      <c r="E25" s="5">
        <v>1.5099999999999999E-6</v>
      </c>
      <c r="F25" s="6">
        <v>8.3880929999999996</v>
      </c>
      <c r="G25" s="7">
        <v>8.4000000000000005E-2</v>
      </c>
      <c r="H25" s="9"/>
      <c r="I25" s="11">
        <f>(D25/AVERAGE(D22,D26)-1)*1000</f>
        <v>-22.660152560915137</v>
      </c>
      <c r="J25" s="11">
        <f>((I25/1000+1)*(17.75/1000+1)-1)*1000</f>
        <v>-5.3123702688714358</v>
      </c>
      <c r="K25" s="11">
        <f>1000*SQRT((E25/D25)*(E25/D25)+(E22/D22)*(E22/D22)+(E26/D26)*(E26/D26))</f>
        <v>5.0823676625739431E-2</v>
      </c>
      <c r="L25" s="4"/>
      <c r="M25" s="9"/>
    </row>
    <row r="26" spans="1:13">
      <c r="A26" s="4" t="s">
        <v>0</v>
      </c>
      <c r="B26" s="5">
        <v>8.4099250000000004E-3</v>
      </c>
      <c r="C26" s="5">
        <v>8.0400000000000005E-7</v>
      </c>
      <c r="D26" s="5">
        <v>5.0141520000000002E-2</v>
      </c>
      <c r="E26" s="5">
        <v>1.3400000000000001E-6</v>
      </c>
      <c r="F26" s="6">
        <v>8.6967289999999995</v>
      </c>
      <c r="G26" s="7">
        <v>8.4000000000000005E-2</v>
      </c>
      <c r="H26" s="9"/>
      <c r="I26" s="4"/>
      <c r="J26" s="4"/>
      <c r="K26" s="4"/>
      <c r="L26" s="12">
        <f>AVERAGE(J15:J25)</f>
        <v>-5.3750262838982126</v>
      </c>
      <c r="M26" s="12">
        <f>2*STDEV(J15:J25)</f>
        <v>0.23652424160430918</v>
      </c>
    </row>
    <row r="27" spans="1:13">
      <c r="A27" s="10" t="s">
        <v>3</v>
      </c>
      <c r="B27" s="5">
        <v>8.3090149999999995E-3</v>
      </c>
      <c r="C27" s="5">
        <v>1.0100000000000001E-6</v>
      </c>
      <c r="D27" s="5">
        <v>4.8996339999999999E-2</v>
      </c>
      <c r="E27" s="5">
        <v>1.79E-6</v>
      </c>
      <c r="F27" s="6">
        <v>8.2428019999999993</v>
      </c>
      <c r="G27" s="7">
        <v>7.9000000000000001E-2</v>
      </c>
      <c r="H27" s="9"/>
      <c r="I27" s="11">
        <f>(D27/AVERAGE(D26,D30)-1)*1000</f>
        <v>-22.831745981095388</v>
      </c>
      <c r="J27" s="11">
        <f>((I27/1000+1)*(17.75/1000+1)-1)*1000</f>
        <v>-5.487009472259885</v>
      </c>
      <c r="K27" s="11">
        <f>1000*SQRT((E27/D27)*(E27/D27)+(E26/D26)*(E26/D26)+(E30/D30)*(E30/D30))</f>
        <v>5.4589245722751582E-2</v>
      </c>
      <c r="L27" s="4"/>
      <c r="M27" s="9"/>
    </row>
    <row r="28" spans="1:13">
      <c r="A28" s="10" t="s">
        <v>3</v>
      </c>
      <c r="B28" s="5">
        <v>8.311021E-3</v>
      </c>
      <c r="C28" s="5">
        <v>9.4200000000000004E-7</v>
      </c>
      <c r="D28" s="5">
        <v>4.8992630000000002E-2</v>
      </c>
      <c r="E28" s="5">
        <v>1.5099999999999999E-6</v>
      </c>
      <c r="F28" s="6">
        <v>8.1563269999999992</v>
      </c>
      <c r="G28" s="7">
        <v>9.0499999999999997E-2</v>
      </c>
      <c r="H28" s="9"/>
      <c r="I28" s="11">
        <f>(D28/AVERAGE(D26,D30)-1)*1000</f>
        <v>-22.905737104155001</v>
      </c>
      <c r="J28" s="11">
        <f>((I28/1000+1)*(17.75/1000+1)-1)*1000</f>
        <v>-5.56231393775386</v>
      </c>
      <c r="K28" s="11">
        <f>1000*SQRT((E28/D28)*(E28/D28)+(E26/D26)*(E26/D26)+(E30/D30)*(E30/D30))</f>
        <v>5.0943424048263138E-2</v>
      </c>
      <c r="L28" s="4"/>
      <c r="M28" s="9"/>
    </row>
    <row r="29" spans="1:13">
      <c r="A29" s="10" t="s">
        <v>3</v>
      </c>
      <c r="B29" s="5">
        <v>8.3117020000000007E-3</v>
      </c>
      <c r="C29" s="5">
        <v>8.3500000000000005E-7</v>
      </c>
      <c r="D29" s="5">
        <v>4.899908E-2</v>
      </c>
      <c r="E29" s="5">
        <v>1.7099999999999999E-6</v>
      </c>
      <c r="F29" s="6">
        <v>8.1772760000000009</v>
      </c>
      <c r="G29" s="7">
        <v>8.8099999999999998E-2</v>
      </c>
      <c r="H29" s="9"/>
      <c r="I29" s="11">
        <f>(D29/AVERAGE(D26,D30)-1)*1000</f>
        <v>-22.777100246005546</v>
      </c>
      <c r="J29" s="11">
        <f>((I29/1000+1)*(17.75/1000+1)-1)*1000</f>
        <v>-5.4313937753721619</v>
      </c>
      <c r="K29" s="11">
        <f>1000*SQRT((E29/D29)*(E29/D29)+(E26/D26)*(E26/D26)+(E30/D30)*(E30/D30))</f>
        <v>5.35090088497608E-2</v>
      </c>
      <c r="L29" s="4"/>
      <c r="M29" s="9"/>
    </row>
    <row r="30" spans="1:13">
      <c r="A30" s="4" t="s">
        <v>0</v>
      </c>
      <c r="B30" s="5">
        <v>8.4100809999999998E-3</v>
      </c>
      <c r="C30" s="5">
        <v>8.8800000000000001E-7</v>
      </c>
      <c r="D30" s="5">
        <v>5.0140780000000003E-2</v>
      </c>
      <c r="E30" s="5">
        <v>1.53E-6</v>
      </c>
      <c r="F30" s="6">
        <v>8.6255190000000006</v>
      </c>
      <c r="G30" s="7">
        <v>7.6799999999999993E-2</v>
      </c>
      <c r="H30" s="9"/>
      <c r="I30" s="4"/>
      <c r="J30" s="4"/>
      <c r="K30" s="4"/>
      <c r="L30" s="4"/>
      <c r="M30" s="9"/>
    </row>
    <row r="31" spans="1:13">
      <c r="A31" s="10" t="s">
        <v>3</v>
      </c>
      <c r="B31" s="5">
        <v>8.3109640000000005E-3</v>
      </c>
      <c r="C31" s="5">
        <v>8.9599999999999998E-7</v>
      </c>
      <c r="D31" s="5">
        <v>4.8996570000000003E-2</v>
      </c>
      <c r="E31" s="5">
        <v>1.64E-6</v>
      </c>
      <c r="F31" s="6">
        <v>8.0791009999999996</v>
      </c>
      <c r="G31" s="7">
        <v>8.7900000000000006E-2</v>
      </c>
      <c r="H31" s="9"/>
      <c r="I31" s="11">
        <f>(D31/AVERAGE(D30,D34)-1)*1000</f>
        <v>-22.873149486344225</v>
      </c>
      <c r="J31" s="11">
        <f>((I31/1000+1)*(17.75/1000+1)-1)*1000</f>
        <v>-5.5291478897269153</v>
      </c>
      <c r="K31" s="11">
        <f>1000*SQRT((E31/D31)*(E31/D31)+(E30/D30)*(E30/D30)+(E34/D34)*(E34/D34))</f>
        <v>5.7178069853399592E-2</v>
      </c>
      <c r="L31" s="4"/>
      <c r="M31" s="9"/>
    </row>
    <row r="32" spans="1:13">
      <c r="A32" s="10" t="s">
        <v>3</v>
      </c>
      <c r="B32" s="5">
        <v>8.3086280000000002E-3</v>
      </c>
      <c r="C32" s="5">
        <v>9.2500000000000004E-7</v>
      </c>
      <c r="D32" s="5">
        <v>4.8998649999999998E-2</v>
      </c>
      <c r="E32" s="5">
        <v>1.6500000000000001E-6</v>
      </c>
      <c r="F32" s="6">
        <v>8.1115010000000005</v>
      </c>
      <c r="G32" s="7">
        <v>8.6199999999999999E-2</v>
      </c>
      <c r="H32" s="9"/>
      <c r="I32" s="11">
        <f>(D32/AVERAGE(D30,D34)-1)*1000</f>
        <v>-22.831668544942339</v>
      </c>
      <c r="J32" s="11">
        <f>((I32/1000+1)*(17.75/1000+1)-1)*1000</f>
        <v>-5.486930661615097</v>
      </c>
      <c r="K32" s="11">
        <f>1000*SQRT((E32/D32)*(E32/D32)+(E30/D30)*(E30/D30)+(E34/D34)*(E34/D34))</f>
        <v>5.729694524611588E-2</v>
      </c>
      <c r="L32" s="4"/>
      <c r="M32" s="9"/>
    </row>
    <row r="33" spans="1:13">
      <c r="A33" s="10" t="s">
        <v>3</v>
      </c>
      <c r="B33" s="5">
        <v>8.3098979999999996E-3</v>
      </c>
      <c r="C33" s="5">
        <v>8.5000000000000001E-7</v>
      </c>
      <c r="D33" s="5">
        <v>4.9001429999999999E-2</v>
      </c>
      <c r="E33" s="5">
        <v>1.61E-6</v>
      </c>
      <c r="F33" s="6">
        <v>8.1301450000000006</v>
      </c>
      <c r="G33" s="7">
        <v>8.3799999999999999E-2</v>
      </c>
      <c r="H33" s="9"/>
      <c r="I33" s="11">
        <f>(D33/AVERAGE(D30,D34)-1)*1000</f>
        <v>-22.7762276713378</v>
      </c>
      <c r="J33" s="11">
        <f>((I33/1000+1)*(17.75/1000+1)-1)*1000</f>
        <v>-5.4305057125041412</v>
      </c>
      <c r="K33" s="11">
        <f>1000*SQRT((E33/D33)*(E33/D33)+(E30/D30)*(E30/D30)+(E34/D34)*(E34/D34))</f>
        <v>5.6819923773125378E-2</v>
      </c>
      <c r="L33" s="4"/>
      <c r="M33" s="9"/>
    </row>
    <row r="34" spans="1:13">
      <c r="A34" s="4" t="s">
        <v>0</v>
      </c>
      <c r="B34" s="5">
        <v>8.4109070000000005E-3</v>
      </c>
      <c r="C34" s="5">
        <v>9.5300000000000002E-7</v>
      </c>
      <c r="D34" s="5">
        <v>5.0146240000000002E-2</v>
      </c>
      <c r="E34" s="5">
        <v>1.75E-6</v>
      </c>
      <c r="F34" s="6">
        <v>8.6058389999999996</v>
      </c>
      <c r="G34" s="7">
        <v>8.3699999999999997E-2</v>
      </c>
      <c r="H34" s="9"/>
      <c r="I34" s="4"/>
      <c r="J34" s="4"/>
      <c r="K34" s="4"/>
      <c r="L34" s="4"/>
      <c r="M34" s="9"/>
    </row>
    <row r="35" spans="1:13">
      <c r="A35" s="10" t="s">
        <v>3</v>
      </c>
      <c r="B35" s="5">
        <v>8.3110549999999995E-3</v>
      </c>
      <c r="C35" s="5">
        <v>8.7700000000000003E-7</v>
      </c>
      <c r="D35" s="5">
        <v>4.899995E-2</v>
      </c>
      <c r="E35" s="5">
        <v>1.7099999999999999E-6</v>
      </c>
      <c r="F35" s="6">
        <v>8.1160969999999999</v>
      </c>
      <c r="G35" s="7">
        <v>8.6099999999999996E-2</v>
      </c>
      <c r="H35" s="9"/>
      <c r="I35" s="11">
        <f>(D35/AVERAGE(D34,D38)-1)*1000</f>
        <v>-22.83945594836123</v>
      </c>
      <c r="J35" s="11">
        <f>((I35/1000+1)*(17.75/1000+1)-1)*1000</f>
        <v>-5.4948562914447496</v>
      </c>
      <c r="K35" s="11">
        <f>1000*SQRT((E35/D35)*(E35/D35)+(E34/D34)*(E34/D34)+(E38/D38)*(E38/D38))</f>
        <v>5.8234138708160549E-2</v>
      </c>
      <c r="L35" s="4"/>
      <c r="M35" s="9"/>
    </row>
    <row r="36" spans="1:13">
      <c r="A36" s="10" t="s">
        <v>3</v>
      </c>
      <c r="B36" s="5">
        <v>8.3127080000000002E-3</v>
      </c>
      <c r="C36" s="5">
        <v>8.9700000000000005E-7</v>
      </c>
      <c r="D36" s="5">
        <v>4.89992E-2</v>
      </c>
      <c r="E36" s="5">
        <v>1.5999999999999999E-6</v>
      </c>
      <c r="F36" s="6">
        <v>8.0761509999999994</v>
      </c>
      <c r="G36" s="7">
        <v>8.2400000000000001E-2</v>
      </c>
      <c r="H36" s="9"/>
      <c r="I36" s="11">
        <f>(D36/AVERAGE(D34,D38)-1)*1000</f>
        <v>-22.854412502562592</v>
      </c>
      <c r="J36" s="11">
        <f>((I36/1000+1)*(17.75/1000+1)-1)*1000</f>
        <v>-5.5100783244831364</v>
      </c>
      <c r="K36" s="11">
        <f>1000*SQRT((E36/D36)*(E36/D36)+(E34/D34)*(E34/D34)+(E38/D38)*(E38/D38))</f>
        <v>5.6917502528278728E-2</v>
      </c>
      <c r="L36" s="4"/>
      <c r="M36" s="9"/>
    </row>
    <row r="37" spans="1:13">
      <c r="A37" s="10" t="s">
        <v>3</v>
      </c>
      <c r="B37" s="5">
        <v>8.3100889999999997E-3</v>
      </c>
      <c r="C37" s="5">
        <v>9.4900000000000004E-7</v>
      </c>
      <c r="D37" s="5">
        <v>4.8998359999999998E-2</v>
      </c>
      <c r="E37" s="5">
        <v>1.6899999999999999E-6</v>
      </c>
      <c r="F37" s="6">
        <v>8.0808420000000005</v>
      </c>
      <c r="G37" s="7">
        <v>7.3400000000000007E-2</v>
      </c>
      <c r="H37" s="9"/>
      <c r="I37" s="11">
        <f>(D37/AVERAGE(D34,D38)-1)*1000</f>
        <v>-22.87116384326815</v>
      </c>
      <c r="J37" s="11">
        <f>((I37/1000+1)*(17.75/1000+1)-1)*1000</f>
        <v>-5.5271270014862761</v>
      </c>
      <c r="K37" s="11">
        <f>1000*SQRT((E37/D37)*(E37/D37)+(E34/D34)*(E34/D34)+(E38/D38)*(E38/D38))</f>
        <v>5.7991124525143531E-2</v>
      </c>
      <c r="L37" s="4"/>
      <c r="M37" s="9"/>
    </row>
    <row r="38" spans="1:13">
      <c r="A38" s="4" t="s">
        <v>0</v>
      </c>
      <c r="B38" s="5">
        <v>8.4116839999999991E-3</v>
      </c>
      <c r="C38" s="5">
        <v>7.8299999999999996E-7</v>
      </c>
      <c r="D38" s="5">
        <v>5.014424E-2</v>
      </c>
      <c r="E38" s="5">
        <v>1.55E-6</v>
      </c>
      <c r="F38" s="6">
        <v>8.6361509999999999</v>
      </c>
      <c r="G38" s="7">
        <v>8.2799999999999999E-2</v>
      </c>
      <c r="H38" s="9"/>
      <c r="I38" s="4"/>
      <c r="J38" s="4"/>
      <c r="K38" s="4"/>
      <c r="L38" s="12">
        <f>AVERAGE(J27:J37)</f>
        <v>-5.4954847851829136</v>
      </c>
      <c r="M38" s="12">
        <f>2*STDEV(J27:J37)</f>
        <v>8.7432482153596211E-2</v>
      </c>
    </row>
    <row r="39" spans="1:13">
      <c r="A39" s="10" t="s">
        <v>7</v>
      </c>
      <c r="B39" s="5">
        <v>8.3117169999999997E-3</v>
      </c>
      <c r="C39" s="5">
        <v>9.2699999999999998E-7</v>
      </c>
      <c r="D39" s="5">
        <v>4.9001660000000002E-2</v>
      </c>
      <c r="E39" s="5">
        <v>1.7099999999999999E-6</v>
      </c>
      <c r="F39" s="6">
        <v>8.1720869999999994</v>
      </c>
      <c r="G39" s="7">
        <v>8.0100000000000005E-2</v>
      </c>
      <c r="H39" s="9"/>
      <c r="I39" s="11">
        <f>(D39/AVERAGE(D38,D42)-1)*1000</f>
        <v>-22.737242192109598</v>
      </c>
      <c r="J39" s="11">
        <f>((I39/1000+1)*(17.75/1000+1)-1)*1000</f>
        <v>-5.3908282410196628</v>
      </c>
      <c r="K39" s="11">
        <f>1000*SQRT((E39/D39)*(E39/D39)+(E38/D38)*(E38/D38)+(E42/D42)*(E42/D42))</f>
        <v>5.799813729475696E-2</v>
      </c>
      <c r="L39" s="4"/>
      <c r="M39" s="9"/>
    </row>
    <row r="40" spans="1:13">
      <c r="A40" s="10" t="s">
        <v>7</v>
      </c>
      <c r="B40" s="5">
        <v>8.3104649999999995E-3</v>
      </c>
      <c r="C40" s="5">
        <v>9.7600000000000006E-7</v>
      </c>
      <c r="D40" s="5">
        <v>4.9000670000000003E-2</v>
      </c>
      <c r="E40" s="5">
        <v>1.5099999999999999E-6</v>
      </c>
      <c r="F40" s="6">
        <v>8.1888310000000004</v>
      </c>
      <c r="G40" s="7">
        <v>7.8E-2</v>
      </c>
      <c r="H40" s="9"/>
      <c r="I40" s="11">
        <f>(D40/AVERAGE(D38,D42)-1)*1000</f>
        <v>-22.756986219765519</v>
      </c>
      <c r="J40" s="11">
        <f>((I40/1000+1)*(17.75/1000+1)-1)*1000</f>
        <v>-5.4109227251664116</v>
      </c>
      <c r="K40" s="11">
        <f>1000*SQRT((E40/D40)*(E40/D40)+(E38/D38)*(E38/D38)+(E42/D42)*(E42/D42))</f>
        <v>5.5638286264829029E-2</v>
      </c>
      <c r="L40" s="4"/>
      <c r="M40" s="9"/>
    </row>
    <row r="41" spans="1:13">
      <c r="A41" s="10" t="s">
        <v>7</v>
      </c>
      <c r="B41" s="5">
        <v>8.3110649999999994E-3</v>
      </c>
      <c r="C41" s="5">
        <v>7.3900000000000004E-7</v>
      </c>
      <c r="D41" s="5">
        <v>4.9001709999999997E-2</v>
      </c>
      <c r="E41" s="5">
        <v>1.6300000000000001E-6</v>
      </c>
      <c r="F41" s="6">
        <v>8.1461500000000004</v>
      </c>
      <c r="G41" s="7">
        <v>8.1600000000000006E-2</v>
      </c>
      <c r="H41" s="9"/>
      <c r="I41" s="11">
        <f>(D41/AVERAGE(D38,D42)-1)*1000</f>
        <v>-22.736245018995739</v>
      </c>
      <c r="J41" s="11">
        <f>((I41/1000+1)*(17.75/1000+1)-1)*1000</f>
        <v>-5.3898133680829741</v>
      </c>
      <c r="K41" s="11">
        <f>1000*SQRT((E41/D41)*(E41/D41)+(E38/D38)*(E38/D38)+(E42/D42)*(E42/D42))</f>
        <v>5.7030713196294838E-2</v>
      </c>
      <c r="L41" s="4"/>
      <c r="M41" s="9"/>
    </row>
    <row r="42" spans="1:13">
      <c r="A42" s="4" t="s">
        <v>0</v>
      </c>
      <c r="B42" s="5">
        <v>8.4112809999999996E-3</v>
      </c>
      <c r="C42" s="5">
        <v>1.1200000000000001E-6</v>
      </c>
      <c r="D42" s="5">
        <v>5.0139250000000003E-2</v>
      </c>
      <c r="E42" s="5">
        <v>1.73E-6</v>
      </c>
      <c r="F42" s="6">
        <v>8.4405090000000005</v>
      </c>
      <c r="G42" s="7">
        <v>7.7200000000000005E-2</v>
      </c>
      <c r="H42" s="9"/>
      <c r="I42" s="4"/>
      <c r="J42" s="4"/>
      <c r="K42" s="4"/>
      <c r="L42" s="4"/>
      <c r="M42" s="9"/>
    </row>
    <row r="43" spans="1:13">
      <c r="A43" s="10" t="s">
        <v>7</v>
      </c>
      <c r="B43" s="5">
        <v>8.3132529999999996E-3</v>
      </c>
      <c r="C43" s="5">
        <v>8.54E-7</v>
      </c>
      <c r="D43" s="5">
        <v>4.900264E-2</v>
      </c>
      <c r="E43" s="5">
        <v>1.5600000000000001E-6</v>
      </c>
      <c r="F43" s="6">
        <v>8.1005680000000009</v>
      </c>
      <c r="G43" s="7">
        <v>7.8100000000000003E-2</v>
      </c>
      <c r="H43" s="9"/>
      <c r="I43" s="11">
        <f>(D43/AVERAGE(D42,D46)-1)*1000</f>
        <v>-22.753850940099962</v>
      </c>
      <c r="J43" s="11">
        <f>((I43/1000+1)*(17.75/1000+1)-1)*1000</f>
        <v>-5.4077317942867742</v>
      </c>
      <c r="K43" s="11">
        <f>1000*SQRT((E43/D43)*(E43/D43)+(E42/D42)*(E42/D42)+(E46/D46)*(E46/D46))</f>
        <v>5.8734696944931414E-2</v>
      </c>
      <c r="L43" s="4"/>
      <c r="M43" s="9"/>
    </row>
    <row r="44" spans="1:13">
      <c r="A44" s="10" t="s">
        <v>7</v>
      </c>
      <c r="B44" s="5">
        <v>8.3125430000000004E-3</v>
      </c>
      <c r="C44" s="5">
        <v>9.4300000000000001E-7</v>
      </c>
      <c r="D44" s="5">
        <v>4.8998519999999997E-2</v>
      </c>
      <c r="E44" s="5">
        <v>1.7400000000000001E-6</v>
      </c>
      <c r="F44" s="6">
        <v>8.0702470000000002</v>
      </c>
      <c r="G44" s="7">
        <v>8.48E-2</v>
      </c>
      <c r="H44" s="9"/>
      <c r="I44" s="11">
        <f>(D44/AVERAGE(D42,D46)-1)*1000</f>
        <v>-22.836014965020411</v>
      </c>
      <c r="J44" s="11">
        <f>((I44/1000+1)*(17.75/1000+1)-1)*1000</f>
        <v>-5.4913542306496144</v>
      </c>
      <c r="K44" s="11">
        <f>1000*SQRT((E44/D44)*(E44/D44)+(E42/D42)*(E42/D42)+(E46/D46)*(E46/D46))</f>
        <v>6.0805813283880225E-2</v>
      </c>
      <c r="L44" s="4"/>
      <c r="M44" s="9"/>
    </row>
    <row r="45" spans="1:13">
      <c r="A45" s="10" t="s">
        <v>7</v>
      </c>
      <c r="B45" s="5">
        <v>8.3115629999999992E-3</v>
      </c>
      <c r="C45" s="5">
        <v>8.0299999999999998E-7</v>
      </c>
      <c r="D45" s="5">
        <v>4.8997529999999997E-2</v>
      </c>
      <c r="E45" s="5">
        <v>1.42E-6</v>
      </c>
      <c r="F45" s="6">
        <v>8.1050210000000007</v>
      </c>
      <c r="G45" s="7">
        <v>8.4599999999999995E-2</v>
      </c>
      <c r="H45" s="9"/>
      <c r="I45" s="11">
        <f>(D45/AVERAGE(D42,D46)-1)*1000</f>
        <v>-22.855758262270708</v>
      </c>
      <c r="J45" s="11">
        <f>((I45/1000+1)*(17.75/1000+1)-1)*1000</f>
        <v>-5.5114479714261089</v>
      </c>
      <c r="K45" s="11">
        <f>1000*SQRT((E45/D45)*(E45/D45)+(E42/D42)*(E42/D42)+(E46/D46)*(E46/D46))</f>
        <v>5.7238078018479556E-2</v>
      </c>
      <c r="L45" s="4"/>
      <c r="M45" s="9"/>
    </row>
    <row r="46" spans="1:13">
      <c r="A46" s="4" t="s">
        <v>0</v>
      </c>
      <c r="B46" s="5">
        <v>8.4111159999999997E-3</v>
      </c>
      <c r="C46" s="5">
        <v>9.5900000000000005E-7</v>
      </c>
      <c r="D46" s="5">
        <v>5.0147949999999997E-2</v>
      </c>
      <c r="E46" s="5">
        <v>1.77E-6</v>
      </c>
      <c r="F46" s="6">
        <v>8.441611</v>
      </c>
      <c r="G46" s="7">
        <v>0.08</v>
      </c>
      <c r="H46" s="9"/>
      <c r="I46" s="4"/>
      <c r="J46" s="4"/>
      <c r="K46" s="4"/>
      <c r="L46" s="4"/>
      <c r="M46" s="9"/>
    </row>
    <row r="47" spans="1:13">
      <c r="A47" s="10" t="s">
        <v>7</v>
      </c>
      <c r="B47" s="5">
        <v>8.3111269999999998E-3</v>
      </c>
      <c r="C47" s="5">
        <v>1.04E-6</v>
      </c>
      <c r="D47" s="5">
        <v>4.9000370000000001E-2</v>
      </c>
      <c r="E47" s="5">
        <v>1.8899999999999999E-6</v>
      </c>
      <c r="F47" s="6">
        <v>8.1466480000000008</v>
      </c>
      <c r="G47" s="7">
        <v>8.2799999999999999E-2</v>
      </c>
      <c r="H47" s="9"/>
      <c r="I47" s="11">
        <f>(D47/AVERAGE(D46,D50)-1)*1000</f>
        <v>-22.849007780456066</v>
      </c>
      <c r="J47" s="11">
        <f>((I47/1000+1)*(17.75/1000+1)-1)*1000</f>
        <v>-5.504577668559274</v>
      </c>
      <c r="K47" s="11">
        <f>1000*SQRT((E47/D47)*(E47/D47)+(E46/D46)*(E46/D46)+(E50/D50)*(E50/D50))</f>
        <v>6.1564262955256431E-2</v>
      </c>
      <c r="L47" s="4"/>
      <c r="M47" s="9"/>
    </row>
    <row r="48" spans="1:13">
      <c r="A48" s="10" t="s">
        <v>7</v>
      </c>
      <c r="B48" s="5">
        <v>8.3106780000000002E-3</v>
      </c>
      <c r="C48" s="5">
        <v>9.1999999999999998E-7</v>
      </c>
      <c r="D48" s="5">
        <v>4.899767E-2</v>
      </c>
      <c r="E48" s="5">
        <v>1.5E-6</v>
      </c>
      <c r="F48" s="6">
        <v>7.9872100000000001</v>
      </c>
      <c r="G48" s="7">
        <v>8.0500000000000002E-2</v>
      </c>
      <c r="H48" s="9"/>
      <c r="I48" s="11">
        <f>(D48/AVERAGE(D46,D50)-1)*1000</f>
        <v>-22.902850387746419</v>
      </c>
      <c r="J48" s="11">
        <f>((I48/1000+1)*(17.75/1000+1)-1)*1000</f>
        <v>-5.5593759821289668</v>
      </c>
      <c r="K48" s="11">
        <f>1000*SQRT((E48/D48)*(E48/D48)+(E46/D46)*(E46/D46)+(E50/D50)*(E50/D50))</f>
        <v>5.6917699392598109E-2</v>
      </c>
      <c r="L48" s="4"/>
      <c r="M48" s="9"/>
    </row>
    <row r="49" spans="1:13">
      <c r="A49" s="10" t="s">
        <v>7</v>
      </c>
      <c r="B49" s="5">
        <v>8.3125460000000005E-3</v>
      </c>
      <c r="C49" s="5">
        <v>9.3900000000000003E-7</v>
      </c>
      <c r="D49" s="5">
        <v>4.9001900000000001E-2</v>
      </c>
      <c r="E49" s="5">
        <v>1.5999999999999999E-6</v>
      </c>
      <c r="F49" s="6">
        <v>8.1408939999999994</v>
      </c>
      <c r="G49" s="7">
        <v>8.6599999999999996E-2</v>
      </c>
      <c r="H49" s="9"/>
      <c r="I49" s="11">
        <f>(D49/AVERAGE(D46,D50)-1)*1000</f>
        <v>-22.818496969658209</v>
      </c>
      <c r="J49" s="11">
        <f>((I49/1000+1)*(17.75/1000+1)-1)*1000</f>
        <v>-5.4735252908697518</v>
      </c>
      <c r="K49" s="11">
        <f>1000*SQRT((E49/D49)*(E49/D49)+(E46/D46)*(E46/D46)+(E50/D50)*(E50/D50))</f>
        <v>5.8039344970206373E-2</v>
      </c>
      <c r="L49" s="4"/>
      <c r="M49" s="9"/>
    </row>
    <row r="50" spans="1:13">
      <c r="A50" s="4" t="s">
        <v>0</v>
      </c>
      <c r="B50" s="5">
        <v>8.4151899999999995E-3</v>
      </c>
      <c r="C50" s="5">
        <v>8.5499999999999997E-7</v>
      </c>
      <c r="D50" s="5">
        <v>5.0144370000000001E-2</v>
      </c>
      <c r="E50" s="5">
        <v>1.6300000000000001E-6</v>
      </c>
      <c r="F50" s="6">
        <v>8.6053239999999995</v>
      </c>
      <c r="G50" s="7">
        <v>8.7099999999999997E-2</v>
      </c>
      <c r="H50" s="9"/>
      <c r="I50" s="4"/>
      <c r="J50" s="4"/>
      <c r="K50" s="4"/>
      <c r="L50" s="12">
        <f>AVERAGE(J39:J49)</f>
        <v>-5.4599530302432813</v>
      </c>
      <c r="M50" s="12">
        <f>2*STDEV(J39:J49)</f>
        <v>0.12354571889247866</v>
      </c>
    </row>
    <row r="51" spans="1:13">
      <c r="A51" s="10" t="s">
        <v>8</v>
      </c>
      <c r="B51" s="5">
        <v>8.3141619999999999E-3</v>
      </c>
      <c r="C51" s="5">
        <v>9.9099999999999991E-7</v>
      </c>
      <c r="D51" s="5">
        <v>4.899647E-2</v>
      </c>
      <c r="E51" s="5">
        <v>1.86E-6</v>
      </c>
      <c r="F51" s="6">
        <v>7.9244029999999999</v>
      </c>
      <c r="G51" s="7">
        <v>8.1199999999999994E-2</v>
      </c>
      <c r="H51" s="9"/>
      <c r="I51" s="11">
        <f>(D51/AVERAGE(D50,D54)-1)*1000</f>
        <v>-22.892096781334303</v>
      </c>
      <c r="J51" s="11">
        <f>((I51/1000+1)*(17.75/1000+1)-1)*1000</f>
        <v>-5.5484314992030326</v>
      </c>
      <c r="K51" s="11">
        <f>1000*SQRT((E51/D51)*(E51/D51)+(E50/D50)*(E50/D50)+(E54/D54)*(E54/D54))</f>
        <v>5.9187677702846234E-2</v>
      </c>
      <c r="L51" s="4"/>
      <c r="M51" s="9"/>
    </row>
    <row r="52" spans="1:13">
      <c r="A52" s="10" t="s">
        <v>8</v>
      </c>
      <c r="B52" s="5">
        <v>8.3117039999999996E-3</v>
      </c>
      <c r="C52" s="5">
        <v>9.4600000000000003E-7</v>
      </c>
      <c r="D52" s="5">
        <v>4.8999819999999999E-2</v>
      </c>
      <c r="E52" s="5">
        <v>1.9300000000000002E-6</v>
      </c>
      <c r="F52" s="6">
        <v>7.9877269999999996</v>
      </c>
      <c r="G52" s="7">
        <v>7.7799999999999994E-2</v>
      </c>
      <c r="H52" s="9"/>
      <c r="I52" s="11">
        <f>(D52/AVERAGE(D50,D54)-1)*1000</f>
        <v>-22.825289693481189</v>
      </c>
      <c r="J52" s="11">
        <f>((I52/1000+1)*(17.75/1000+1)-1)*1000</f>
        <v>-5.4804385855405924</v>
      </c>
      <c r="K52" s="11">
        <f>1000*SQRT((E52/D52)*(E52/D52)+(E50/D50)*(E50/D50)+(E54/D54)*(E54/D54))</f>
        <v>6.011223325696672E-2</v>
      </c>
      <c r="L52" s="4"/>
      <c r="M52" s="9"/>
    </row>
    <row r="53" spans="1:13">
      <c r="A53" s="10" t="s">
        <v>8</v>
      </c>
      <c r="B53" s="5">
        <v>8.3094009999999992E-3</v>
      </c>
      <c r="C53" s="5">
        <v>1.08E-6</v>
      </c>
      <c r="D53" s="5">
        <v>4.8997939999999997E-2</v>
      </c>
      <c r="E53" s="5">
        <v>1.81E-6</v>
      </c>
      <c r="F53" s="6">
        <v>7.8490219999999997</v>
      </c>
      <c r="G53" s="7">
        <v>7.6499999999999999E-2</v>
      </c>
      <c r="H53" s="9"/>
      <c r="I53" s="11">
        <f>(D53/AVERAGE(D50,D54)-1)*1000</f>
        <v>-22.86278143233611</v>
      </c>
      <c r="J53" s="11">
        <f>((I53/1000+1)*(17.75/1000+1)-1)*1000</f>
        <v>-5.5185958027601512</v>
      </c>
      <c r="K53" s="11">
        <f>1000*SQRT((E53/D53)*(E53/D53)+(E50/D50)*(E50/D50)+(E54/D54)*(E54/D54))</f>
        <v>5.8537695612745029E-2</v>
      </c>
      <c r="L53" s="4"/>
      <c r="M53" s="9"/>
    </row>
    <row r="54" spans="1:13">
      <c r="A54" s="4" t="s">
        <v>0</v>
      </c>
      <c r="B54" s="5">
        <v>8.4112330000000006E-3</v>
      </c>
      <c r="C54" s="5">
        <v>8.3900000000000004E-7</v>
      </c>
      <c r="D54" s="5">
        <v>5.0144389999999997E-2</v>
      </c>
      <c r="E54" s="5">
        <v>1.59E-6</v>
      </c>
      <c r="F54" s="6">
        <v>8.5110139999999994</v>
      </c>
      <c r="G54" s="7">
        <v>7.9699999999999993E-2</v>
      </c>
      <c r="H54" s="9"/>
      <c r="I54" s="4"/>
      <c r="J54" s="4"/>
      <c r="K54" s="4"/>
      <c r="L54" s="4"/>
      <c r="M54" s="9"/>
    </row>
    <row r="55" spans="1:13">
      <c r="A55" s="10" t="s">
        <v>8</v>
      </c>
      <c r="B55" s="5">
        <v>8.3107939999999998E-3</v>
      </c>
      <c r="C55" s="5">
        <v>8.2200000000000003E-7</v>
      </c>
      <c r="D55" s="5">
        <v>4.8999929999999997E-2</v>
      </c>
      <c r="E55" s="5">
        <v>1.57E-6</v>
      </c>
      <c r="F55" s="6">
        <v>8.1106289999999994</v>
      </c>
      <c r="G55" s="7">
        <v>7.8100000000000003E-2</v>
      </c>
      <c r="H55" s="9"/>
      <c r="I55" s="11">
        <f>(D55/AVERAGE(D54,D58)-1)*1000</f>
        <v>-22.86187414961438</v>
      </c>
      <c r="J55" s="11">
        <f>((I55/1000+1)*(17.75/1000+1)-1)*1000</f>
        <v>-5.5176724157700585</v>
      </c>
      <c r="K55" s="11">
        <f>1000*SQRT((E55/D55)*(E55/D55)+(E54/D54)*(E54/D54)+(E58/D58)*(E58/D58))</f>
        <v>5.1607459791236134E-2</v>
      </c>
      <c r="L55" s="4"/>
      <c r="M55" s="9"/>
    </row>
    <row r="56" spans="1:13">
      <c r="A56" s="10" t="s">
        <v>8</v>
      </c>
      <c r="B56" s="5">
        <v>8.3104059999999993E-3</v>
      </c>
      <c r="C56" s="5">
        <v>1.04E-6</v>
      </c>
      <c r="D56" s="5">
        <v>4.9003699999999997E-2</v>
      </c>
      <c r="E56" s="5">
        <v>1.7E-6</v>
      </c>
      <c r="F56" s="6">
        <v>8.0838169999999998</v>
      </c>
      <c r="G56" s="7">
        <v>8.3299999999999999E-2</v>
      </c>
      <c r="H56" s="9"/>
      <c r="I56" s="11">
        <f>(D56/AVERAGE(D54,D58)-1)*1000</f>
        <v>-22.786694231307191</v>
      </c>
      <c r="J56" s="11">
        <f>((I56/1000+1)*(17.75/1000+1)-1)*1000</f>
        <v>-5.4411580539129867</v>
      </c>
      <c r="K56" s="11">
        <f>1000*SQRT((E56/D56)*(E56/D56)+(E54/D54)*(E54/D54)+(E58/D58)*(E58/D58))</f>
        <v>5.3293493450479477E-2</v>
      </c>
      <c r="L56" s="4"/>
      <c r="M56" s="9"/>
    </row>
    <row r="57" spans="1:13">
      <c r="A57" s="10" t="s">
        <v>8</v>
      </c>
      <c r="B57" s="5">
        <v>8.3097710000000005E-3</v>
      </c>
      <c r="C57" s="5">
        <v>9.0400000000000005E-7</v>
      </c>
      <c r="D57" s="5">
        <v>4.9004350000000002E-2</v>
      </c>
      <c r="E57" s="5">
        <v>1.8899999999999999E-6</v>
      </c>
      <c r="F57" s="6">
        <v>8.1688320000000001</v>
      </c>
      <c r="G57" s="7">
        <v>7.8200000000000006E-2</v>
      </c>
      <c r="H57" s="9"/>
      <c r="I57" s="11">
        <f>(D57/AVERAGE(D54,D58)-1)*1000</f>
        <v>-22.773732176426641</v>
      </c>
      <c r="J57" s="11">
        <f>((I57/1000+1)*(17.75/1000+1)-1)*1000</f>
        <v>-5.4279659225582311</v>
      </c>
      <c r="K57" s="11">
        <f>1000*SQRT((E57/D57)*(E57/D57)+(E54/D54)*(E54/D54)+(E58/D58)*(E58/D58))</f>
        <v>5.5894579762444448E-2</v>
      </c>
      <c r="L57" s="4"/>
      <c r="M57" s="9"/>
    </row>
    <row r="58" spans="1:13">
      <c r="A58" s="4" t="s">
        <v>0</v>
      </c>
      <c r="B58" s="5">
        <v>8.4105640000000006E-3</v>
      </c>
      <c r="C58" s="5">
        <v>9.47E-7</v>
      </c>
      <c r="D58" s="5">
        <v>5.0148350000000001E-2</v>
      </c>
      <c r="E58" s="5">
        <v>1.26E-6</v>
      </c>
      <c r="F58" s="6">
        <v>8.5008099999999995</v>
      </c>
      <c r="G58" s="7">
        <v>8.5099999999999995E-2</v>
      </c>
      <c r="H58" s="9"/>
      <c r="I58" s="4"/>
      <c r="J58" s="4"/>
      <c r="K58" s="4"/>
      <c r="L58" s="4"/>
      <c r="M58" s="9"/>
    </row>
    <row r="59" spans="1:13">
      <c r="A59" s="10" t="s">
        <v>8</v>
      </c>
      <c r="B59" s="5">
        <v>8.3129450000000004E-3</v>
      </c>
      <c r="C59" s="5">
        <v>8.9800000000000002E-7</v>
      </c>
      <c r="D59" s="5">
        <v>4.9000679999999998E-2</v>
      </c>
      <c r="E59" s="5">
        <v>1.7099999999999999E-6</v>
      </c>
      <c r="F59" s="6">
        <v>7.9850240000000001</v>
      </c>
      <c r="G59" s="7">
        <v>7.9899999999999999E-2</v>
      </c>
      <c r="H59" s="9"/>
      <c r="I59" s="11">
        <f>(D59/AVERAGE(D58,D62)-1)*1000</f>
        <v>-22.820416228853226</v>
      </c>
      <c r="J59" s="11">
        <f>((I59/1000+1)*(17.75/1000+1)-1)*1000</f>
        <v>-5.4754786169154412</v>
      </c>
      <c r="K59" s="11">
        <f>1000*SQRT((E59/D59)*(E59/D59)+(E58/D58)*(E58/D58)+(E62/D62)*(E62/D62))</f>
        <v>5.3666669769517887E-2</v>
      </c>
      <c r="L59" s="4"/>
      <c r="M59" s="9"/>
    </row>
    <row r="60" spans="1:13">
      <c r="A60" s="10" t="s">
        <v>8</v>
      </c>
      <c r="B60" s="5">
        <v>8.3108149999999992E-3</v>
      </c>
      <c r="C60" s="5">
        <v>9.6800000000000009E-7</v>
      </c>
      <c r="D60" s="5">
        <v>4.8997010000000001E-2</v>
      </c>
      <c r="E60" s="5">
        <v>1.66E-6</v>
      </c>
      <c r="F60" s="6">
        <v>8.1140380000000007</v>
      </c>
      <c r="G60" s="7">
        <v>7.5999999999999998E-2</v>
      </c>
      <c r="H60" s="9"/>
      <c r="I60" s="11">
        <f>(D60/AVERAGE(D58,D62)-1)*1000</f>
        <v>-22.893603969766918</v>
      </c>
      <c r="J60" s="11">
        <f>((I60/1000+1)*(17.75/1000+1)-1)*1000</f>
        <v>-5.5499654402303422</v>
      </c>
      <c r="K60" s="11">
        <f>1000*SQRT((E60/D60)*(E60/D60)+(E58/D58)*(E58/D58)+(E62/D62)*(E62/D62))</f>
        <v>5.3010435115157677E-2</v>
      </c>
      <c r="L60" s="4"/>
      <c r="M60" s="9"/>
    </row>
    <row r="61" spans="1:13">
      <c r="A61" s="10" t="s">
        <v>8</v>
      </c>
      <c r="B61" s="5">
        <v>8.3117780000000006E-3</v>
      </c>
      <c r="C61" s="5">
        <v>9.0599999999999999E-7</v>
      </c>
      <c r="D61" s="5">
        <v>4.8995980000000001E-2</v>
      </c>
      <c r="E61" s="5">
        <v>1.57E-6</v>
      </c>
      <c r="F61" s="6">
        <v>8.0919190000000008</v>
      </c>
      <c r="G61" s="7">
        <v>7.7700000000000005E-2</v>
      </c>
      <c r="H61" s="9"/>
      <c r="I61" s="11">
        <f>(D61/AVERAGE(D58,D62)-1)*1000</f>
        <v>-22.914144398415772</v>
      </c>
      <c r="J61" s="11">
        <f>((I61/1000+1)*(17.75/1000+1)-1)*1000</f>
        <v>-5.5708704614877425</v>
      </c>
      <c r="K61" s="11">
        <f>1000*SQRT((E61/D61)*(E61/D61)+(E58/D58)*(E58/D58)+(E62/D62)*(E62/D62))</f>
        <v>5.1856147855279471E-2</v>
      </c>
      <c r="L61" s="4"/>
      <c r="M61" s="9"/>
    </row>
    <row r="62" spans="1:13">
      <c r="A62" s="4" t="s">
        <v>0</v>
      </c>
      <c r="B62" s="5">
        <v>8.4112030000000008E-3</v>
      </c>
      <c r="C62" s="5">
        <v>9.9999999999999995E-7</v>
      </c>
      <c r="D62" s="5">
        <v>5.0141669999999999E-2</v>
      </c>
      <c r="E62" s="5">
        <v>1.61E-6</v>
      </c>
      <c r="F62" s="6">
        <v>8.3161590000000007</v>
      </c>
      <c r="G62" s="7">
        <v>7.5499999999999998E-2</v>
      </c>
      <c r="H62" s="9"/>
      <c r="I62" s="4"/>
      <c r="J62" s="4"/>
      <c r="K62" s="4"/>
      <c r="L62" s="12">
        <f>AVERAGE(J51:J61)</f>
        <v>-5.5033974220420641</v>
      </c>
      <c r="M62" s="12">
        <f>2*STDEV(J51:J61)</f>
        <v>0.10013551720252437</v>
      </c>
    </row>
    <row r="63" spans="1:13">
      <c r="A63" s="4"/>
      <c r="B63" s="5"/>
      <c r="C63" s="5"/>
      <c r="D63" s="5"/>
      <c r="E63" s="5"/>
      <c r="F63" s="6"/>
      <c r="G63" s="7"/>
      <c r="H63" s="9"/>
      <c r="I63" s="11"/>
      <c r="J63" s="11"/>
      <c r="K63" s="11"/>
      <c r="L63" s="9"/>
      <c r="M63" s="9"/>
    </row>
    <row r="64" spans="1:13">
      <c r="A64" s="4" t="s">
        <v>0</v>
      </c>
      <c r="B64" s="5">
        <v>8.4171239999999998E-3</v>
      </c>
      <c r="C64" s="5">
        <v>1.02E-6</v>
      </c>
      <c r="D64" s="5">
        <v>5.0021309999999999E-2</v>
      </c>
      <c r="E64" s="5">
        <v>1.6199999999999999E-6</v>
      </c>
      <c r="F64" s="6">
        <v>9.7386660000000003</v>
      </c>
      <c r="G64" s="7">
        <v>0.123</v>
      </c>
      <c r="H64" s="9"/>
      <c r="I64" s="4"/>
      <c r="J64" s="4"/>
      <c r="K64" s="4"/>
      <c r="L64" s="9"/>
      <c r="M64" s="9"/>
    </row>
    <row r="65" spans="1:13">
      <c r="A65" s="10" t="s">
        <v>9</v>
      </c>
      <c r="B65" s="5">
        <v>8.3177560000000008E-3</v>
      </c>
      <c r="C65" s="5">
        <v>8.8800000000000001E-7</v>
      </c>
      <c r="D65" s="5">
        <v>4.8885320000000003E-2</v>
      </c>
      <c r="E65" s="5">
        <v>1.5099999999999999E-6</v>
      </c>
      <c r="F65" s="6">
        <v>9.0105229999999992</v>
      </c>
      <c r="G65" s="7">
        <v>9.2299999999999993E-2</v>
      </c>
      <c r="H65" s="9"/>
      <c r="I65" s="11">
        <f>(D65/AVERAGE(D64,D68)-1)*1000</f>
        <v>-22.78338096945798</v>
      </c>
      <c r="J65" s="11">
        <f>((I65/1000+1)*(17.75/1000+1)-1)*1000</f>
        <v>-5.437785981665888</v>
      </c>
      <c r="K65" s="11">
        <f>1000*SQRT((E65/D65)*(E65/D65)+(E64/D64)*(E64/D64)+(E68/D68)*(E68/D68))</f>
        <v>5.5007212900005965E-2</v>
      </c>
      <c r="L65" s="4"/>
      <c r="M65" s="9"/>
    </row>
    <row r="66" spans="1:13">
      <c r="A66" s="10" t="s">
        <v>9</v>
      </c>
      <c r="B66" s="5">
        <v>8.3187399999999998E-3</v>
      </c>
      <c r="C66" s="5">
        <v>7.6700000000000003E-7</v>
      </c>
      <c r="D66" s="5">
        <v>4.8891410000000003E-2</v>
      </c>
      <c r="E66" s="5">
        <v>1.7999999999999999E-6</v>
      </c>
      <c r="F66" s="6">
        <v>9.0339220000000005</v>
      </c>
      <c r="G66" s="7">
        <v>9.7699999999999995E-2</v>
      </c>
      <c r="H66" s="9"/>
      <c r="I66" s="11">
        <f>(D66/AVERAGE(D64,D68)-1)*1000</f>
        <v>-22.661641985036951</v>
      </c>
      <c r="J66" s="11">
        <f>((I66/1000+1)*(17.75/1000+1)-1)*1000</f>
        <v>-5.3138861302713947</v>
      </c>
      <c r="K66" s="11">
        <f>1000*SQRT((E66/D66)*(E66/D66)+(E64/D64)*(E64/D64)+(E68/D68)*(E68/D68))</f>
        <v>5.8541655525100267E-2</v>
      </c>
      <c r="L66" s="4"/>
      <c r="M66" s="9"/>
    </row>
    <row r="67" spans="1:13">
      <c r="A67" s="10" t="s">
        <v>9</v>
      </c>
      <c r="B67" s="5">
        <v>8.3186360000000008E-3</v>
      </c>
      <c r="C67" s="5">
        <v>7.5700000000000002E-7</v>
      </c>
      <c r="D67" s="5">
        <v>4.8888040000000001E-2</v>
      </c>
      <c r="E67" s="5">
        <v>1.5600000000000001E-6</v>
      </c>
      <c r="F67" s="6">
        <v>9.0502660000000006</v>
      </c>
      <c r="G67" s="7">
        <v>9.4500000000000001E-2</v>
      </c>
      <c r="H67" s="9"/>
      <c r="I67" s="11">
        <f>(D67/AVERAGE(D64,D68)-1)*1000</f>
        <v>-22.729008221079482</v>
      </c>
      <c r="J67" s="11">
        <f>((I67/1000+1)*(17.75/1000+1)-1)*1000</f>
        <v>-5.3824481170037242</v>
      </c>
      <c r="K67" s="11">
        <f>1000*SQRT((E67/D67)*(E67/D67)+(E64/D64)*(E64/D64)+(E68/D68)*(E68/D68))</f>
        <v>5.5586978334657165E-2</v>
      </c>
      <c r="L67" s="4"/>
      <c r="M67" s="9"/>
    </row>
    <row r="68" spans="1:13">
      <c r="A68" s="4" t="s">
        <v>0</v>
      </c>
      <c r="B68" s="5">
        <v>8.4194490000000007E-3</v>
      </c>
      <c r="C68" s="5">
        <v>7.0800000000000004E-7</v>
      </c>
      <c r="D68" s="5">
        <v>5.002881E-2</v>
      </c>
      <c r="E68" s="5">
        <v>1.5999999999999999E-6</v>
      </c>
      <c r="F68" s="6">
        <v>9.6396080000000008</v>
      </c>
      <c r="G68" s="7">
        <v>9.6799999999999997E-2</v>
      </c>
      <c r="H68" s="9"/>
      <c r="I68" s="4"/>
      <c r="J68" s="4"/>
      <c r="K68" s="4"/>
      <c r="L68" s="4"/>
      <c r="M68" s="9"/>
    </row>
    <row r="69" spans="1:13">
      <c r="A69" s="10" t="s">
        <v>9</v>
      </c>
      <c r="B69" s="5">
        <v>8.3170169999999995E-3</v>
      </c>
      <c r="C69" s="5">
        <v>8.8599999999999997E-7</v>
      </c>
      <c r="D69" s="5">
        <v>4.8890589999999998E-2</v>
      </c>
      <c r="E69" s="5">
        <v>1.6199999999999999E-6</v>
      </c>
      <c r="F69" s="6">
        <v>9.1220999999999997</v>
      </c>
      <c r="G69" s="7">
        <v>9.7299999999999998E-2</v>
      </c>
      <c r="H69" s="9"/>
      <c r="I69" s="11">
        <f>(D69/AVERAGE(D68,D72)-1)*1000</f>
        <v>-22.805591427336292</v>
      </c>
      <c r="J69" s="11">
        <f>((I69/1000+1)*(17.75/1000+1)-1)*1000</f>
        <v>-5.460390675171567</v>
      </c>
      <c r="K69" s="11">
        <f>1000*SQRT((E69/D69)*(E69/D69)+(E68/D68)*(E68/D68)+(E72/D72)*(E72/D72))</f>
        <v>5.4625415792346844E-2</v>
      </c>
      <c r="L69" s="4"/>
      <c r="M69" s="9"/>
    </row>
    <row r="70" spans="1:13">
      <c r="A70" s="10" t="s">
        <v>9</v>
      </c>
      <c r="B70" s="5">
        <v>8.3184260000000003E-3</v>
      </c>
      <c r="C70" s="5">
        <v>8.2900000000000002E-7</v>
      </c>
      <c r="D70" s="5">
        <v>4.8888399999999999E-2</v>
      </c>
      <c r="E70" s="5">
        <v>1.59E-6</v>
      </c>
      <c r="F70" s="6">
        <v>9.1947729999999996</v>
      </c>
      <c r="G70" s="7">
        <v>9.5299999999999996E-2</v>
      </c>
      <c r="H70" s="9"/>
      <c r="I70" s="11">
        <f>(D70/AVERAGE(D68,D72)-1)*1000</f>
        <v>-22.849363771968889</v>
      </c>
      <c r="J70" s="11">
        <f>((I70/1000+1)*(17.75/1000+1)-1)*1000</f>
        <v>-5.5049399789214304</v>
      </c>
      <c r="K70" s="11">
        <f>1000*SQRT((E70/D70)*(E70/D70)+(E68/D68)*(E68/D68)+(E72/D72)*(E72/D72))</f>
        <v>5.4256269754738774E-2</v>
      </c>
      <c r="L70" s="4"/>
      <c r="M70" s="9"/>
    </row>
    <row r="71" spans="1:13">
      <c r="A71" s="10" t="s">
        <v>9</v>
      </c>
      <c r="B71" s="5">
        <v>8.3178750000000006E-3</v>
      </c>
      <c r="C71" s="5">
        <v>9.5799999999999998E-7</v>
      </c>
      <c r="D71" s="5">
        <v>4.8889500000000002E-2</v>
      </c>
      <c r="E71" s="5">
        <v>1.64E-6</v>
      </c>
      <c r="F71" s="6">
        <v>9.1821970000000004</v>
      </c>
      <c r="G71" s="7">
        <v>0.1</v>
      </c>
      <c r="H71" s="9"/>
      <c r="I71" s="11">
        <f>(D71/AVERAGE(D68,D72)-1)*1000</f>
        <v>-22.827377662792635</v>
      </c>
      <c r="J71" s="11">
        <f>((I71/1000+1)*(17.75/1000+1)-1)*1000</f>
        <v>-5.4825636163072788</v>
      </c>
      <c r="K71" s="11">
        <f>1000*SQRT((E71/D71)*(E71/D71)+(E68/D68)*(E68/D68)+(E72/D72)*(E72/D72))</f>
        <v>5.4874978381046213E-2</v>
      </c>
      <c r="L71" s="4"/>
      <c r="M71" s="9"/>
    </row>
    <row r="72" spans="1:13">
      <c r="A72" s="4" t="s">
        <v>0</v>
      </c>
      <c r="B72" s="5">
        <v>8.4166929999999994E-3</v>
      </c>
      <c r="C72" s="5">
        <v>6.68E-7</v>
      </c>
      <c r="D72" s="5">
        <v>5.0034370000000002E-2</v>
      </c>
      <c r="E72" s="5">
        <v>1.4699999999999999E-6</v>
      </c>
      <c r="F72" s="6">
        <v>10.205640000000001</v>
      </c>
      <c r="G72" s="7">
        <v>8.1500000000000003E-2</v>
      </c>
      <c r="H72" s="9"/>
      <c r="I72" s="4"/>
      <c r="J72" s="4"/>
      <c r="K72" s="4"/>
      <c r="L72" s="4"/>
      <c r="M72" s="9"/>
    </row>
    <row r="73" spans="1:13">
      <c r="A73" s="10" t="s">
        <v>9</v>
      </c>
      <c r="B73" s="5">
        <v>8.3209489999999994E-3</v>
      </c>
      <c r="C73" s="5">
        <v>7.6700000000000003E-7</v>
      </c>
      <c r="D73" s="5">
        <v>4.889466E-2</v>
      </c>
      <c r="E73" s="5">
        <v>1.3200000000000001E-6</v>
      </c>
      <c r="F73" s="6">
        <v>9.1621919999999992</v>
      </c>
      <c r="G73" s="7">
        <v>9.1499999999999998E-2</v>
      </c>
      <c r="H73" s="9"/>
      <c r="I73" s="11">
        <f>(D73/AVERAGE(D72,D76)-1)*1000</f>
        <v>-22.752076803686517</v>
      </c>
      <c r="J73" s="11">
        <f>((I73/1000+1)*(17.75/1000+1)-1)*1000</f>
        <v>-5.4059261669520131</v>
      </c>
      <c r="K73" s="11">
        <f>1000*SQRT((E73/D73)*(E73/D73)+(E72/D72)*(E72/D72)+(E76/D76)*(E76/D76))</f>
        <v>5.1009424650852661E-2</v>
      </c>
      <c r="L73" s="4"/>
      <c r="M73" s="9"/>
    </row>
    <row r="74" spans="1:13">
      <c r="A74" s="10" t="s">
        <v>9</v>
      </c>
      <c r="B74" s="5">
        <v>8.3193060000000003E-3</v>
      </c>
      <c r="C74" s="5">
        <v>9.2800000000000005E-7</v>
      </c>
      <c r="D74" s="5">
        <v>4.8890030000000001E-2</v>
      </c>
      <c r="E74" s="5">
        <v>1.48E-6</v>
      </c>
      <c r="F74" s="6">
        <v>9.2724329999999995</v>
      </c>
      <c r="G74" s="7">
        <v>9.69E-2</v>
      </c>
      <c r="H74" s="9"/>
      <c r="I74" s="11">
        <f>(D74/AVERAGE(D72,D76)-1)*1000</f>
        <v>-22.84461570025309</v>
      </c>
      <c r="J74" s="11">
        <f>((I74/1000+1)*(17.75/1000+1)-1)*1000</f>
        <v>-5.5001076289326045</v>
      </c>
      <c r="K74" s="11">
        <f>1000*SQRT((E74/D74)*(E74/D74)+(E72/D72)*(E72/D72)+(E76/D76)*(E76/D76))</f>
        <v>5.2815989246128132E-2</v>
      </c>
      <c r="L74" s="4"/>
      <c r="M74" s="9"/>
    </row>
    <row r="75" spans="1:13">
      <c r="A75" s="10" t="s">
        <v>9</v>
      </c>
      <c r="B75" s="5">
        <v>8.3190079999999993E-3</v>
      </c>
      <c r="C75" s="5">
        <v>7.4600000000000004E-7</v>
      </c>
      <c r="D75" s="5">
        <v>4.8879649999999997E-2</v>
      </c>
      <c r="E75" s="5">
        <v>1.7E-6</v>
      </c>
      <c r="F75" s="6">
        <v>9.0741420000000002</v>
      </c>
      <c r="G75" s="7">
        <v>9.11E-2</v>
      </c>
      <c r="H75" s="9"/>
      <c r="I75" s="11">
        <f>(D75/AVERAGE(D72,D76)-1)*1000</f>
        <v>-23.052078712426205</v>
      </c>
      <c r="J75" s="11">
        <f>((I75/1000+1)*(17.75/1000+1)-1)*1000</f>
        <v>-5.7112531095718788</v>
      </c>
      <c r="K75" s="11">
        <f>1000*SQRT((E75/D75)*(E75/D75)+(E72/D72)*(E72/D72)+(E76/D76)*(E76/D76))</f>
        <v>5.5522366443632357E-2</v>
      </c>
      <c r="L75" s="4"/>
      <c r="M75" s="9"/>
    </row>
    <row r="76" spans="1:13">
      <c r="A76" s="4" t="s">
        <v>0</v>
      </c>
      <c r="B76" s="5">
        <v>8.4182849999999993E-3</v>
      </c>
      <c r="C76" s="5">
        <v>7.1099999999999995E-7</v>
      </c>
      <c r="D76" s="5">
        <v>5.0031659999999999E-2</v>
      </c>
      <c r="E76" s="5">
        <v>1.59E-6</v>
      </c>
      <c r="F76" s="6">
        <v>9.5876509999999993</v>
      </c>
      <c r="G76" s="7">
        <v>9.7500000000000003E-2</v>
      </c>
      <c r="H76" s="9"/>
      <c r="I76" s="4"/>
      <c r="J76" s="4"/>
      <c r="K76" s="4"/>
      <c r="L76" s="12">
        <f>AVERAGE(J65:J75)</f>
        <v>-5.466589044977531</v>
      </c>
      <c r="M76" s="12">
        <f>2*STDEV(J65:J75)</f>
        <v>0.22097044821931147</v>
      </c>
    </row>
    <row r="77" spans="1:13">
      <c r="A77" s="10" t="s">
        <v>10</v>
      </c>
      <c r="B77" s="5">
        <v>8.3212760000000007E-3</v>
      </c>
      <c r="C77" s="5">
        <v>8.8700000000000004E-7</v>
      </c>
      <c r="D77" s="5">
        <v>4.8893760000000001E-2</v>
      </c>
      <c r="E77" s="5">
        <v>1.3E-6</v>
      </c>
      <c r="F77" s="6">
        <v>9.2837879999999995</v>
      </c>
      <c r="G77" s="7">
        <v>9.2200000000000004E-2</v>
      </c>
      <c r="H77" s="9"/>
      <c r="I77" s="11">
        <f>(D77/AVERAGE(D76,D80)-1)*1000</f>
        <v>-22.800826388304607</v>
      </c>
      <c r="J77" s="11">
        <f>((I77/1000+1)*(17.75/1000+1)-1)*1000</f>
        <v>-5.4555410566970997</v>
      </c>
      <c r="K77" s="11">
        <f>1000*SQRT((E77/D77)*(E77/D77)+(E76/D76)*(E76/D76)+(E80/D80)*(E80/D80))</f>
        <v>4.9013335905254675E-2</v>
      </c>
      <c r="L77" s="4"/>
      <c r="M77" s="9"/>
    </row>
    <row r="78" spans="1:13">
      <c r="A78" s="10" t="s">
        <v>10</v>
      </c>
      <c r="B78" s="5">
        <v>8.3170780000000003E-3</v>
      </c>
      <c r="C78" s="5">
        <v>8.1900000000000001E-7</v>
      </c>
      <c r="D78" s="5">
        <v>4.8890570000000001E-2</v>
      </c>
      <c r="E78" s="5">
        <v>1.5099999999999999E-6</v>
      </c>
      <c r="F78" s="6">
        <v>9.0599519999999991</v>
      </c>
      <c r="G78" s="7">
        <v>9.69E-2</v>
      </c>
      <c r="H78" s="9"/>
      <c r="I78" s="11">
        <f>(D78/AVERAGE(D76,D80)-1)*1000</f>
        <v>-22.864582281977409</v>
      </c>
      <c r="J78" s="11">
        <f>((I78/1000+1)*(17.75/1000+1)-1)*1000</f>
        <v>-5.5204286174825867</v>
      </c>
      <c r="K78" s="11">
        <f>1000*SQRT((E78/D78)*(E78/D78)+(E76/D76)*(E76/D76)+(E80/D80)*(E80/D80))</f>
        <v>5.1471092716148109E-2</v>
      </c>
      <c r="L78" s="4"/>
      <c r="M78" s="9"/>
    </row>
    <row r="79" spans="1:13">
      <c r="A79" s="10" t="s">
        <v>10</v>
      </c>
      <c r="B79" s="5">
        <v>8.3194110000000005E-3</v>
      </c>
      <c r="C79" s="5">
        <v>8.8199999999999998E-7</v>
      </c>
      <c r="D79" s="5">
        <v>4.8891150000000001E-2</v>
      </c>
      <c r="E79" s="5">
        <v>1.6700000000000001E-6</v>
      </c>
      <c r="F79" s="6">
        <v>9.1565890000000003</v>
      </c>
      <c r="G79" s="7">
        <v>9.11E-2</v>
      </c>
      <c r="H79" s="9"/>
      <c r="I79" s="11">
        <f>(D79/AVERAGE(D76,D80)-1)*1000</f>
        <v>-22.852990301309607</v>
      </c>
      <c r="J79" s="11">
        <f>((I79/1000+1)*(17.75/1000+1)-1)*1000</f>
        <v>-5.508630879157872</v>
      </c>
      <c r="K79" s="11">
        <f>1000*SQRT((E79/D79)*(E79/D79)+(E76/D76)*(E76/D76)+(E80/D80)*(E80/D80))</f>
        <v>5.3498664436382092E-2</v>
      </c>
      <c r="L79" s="4"/>
      <c r="M79" s="9"/>
    </row>
    <row r="80" spans="1:13">
      <c r="A80" s="4" t="s">
        <v>0</v>
      </c>
      <c r="B80" s="5">
        <v>8.4176310000000001E-3</v>
      </c>
      <c r="C80" s="5">
        <v>7.1500000000000004E-7</v>
      </c>
      <c r="D80" s="5">
        <v>5.0037520000000002E-2</v>
      </c>
      <c r="E80" s="5">
        <v>1.31E-6</v>
      </c>
      <c r="F80" s="6">
        <v>9.5270449999999993</v>
      </c>
      <c r="G80" s="7">
        <v>0.10100000000000001</v>
      </c>
      <c r="H80" s="9"/>
      <c r="I80" s="4"/>
      <c r="J80" s="4"/>
      <c r="K80" s="4"/>
      <c r="L80" s="4"/>
      <c r="M80" s="9"/>
    </row>
    <row r="81" spans="1:13">
      <c r="A81" s="10" t="s">
        <v>10</v>
      </c>
      <c r="B81" s="5">
        <v>8.3195419999999992E-3</v>
      </c>
      <c r="C81" s="5">
        <v>8.0800000000000004E-7</v>
      </c>
      <c r="D81" s="5">
        <v>4.8893550000000001E-2</v>
      </c>
      <c r="E81" s="5">
        <v>1.6899999999999999E-6</v>
      </c>
      <c r="F81" s="6">
        <v>9.3489100000000001</v>
      </c>
      <c r="G81" s="7">
        <v>9.5100000000000004E-2</v>
      </c>
      <c r="H81" s="9"/>
      <c r="I81" s="11">
        <f>(D81/AVERAGE(D80,D84)-1)*1000</f>
        <v>-22.823479353223707</v>
      </c>
      <c r="J81" s="11">
        <f>((I81/1000+1)*(17.75/1000+1)-1)*1000</f>
        <v>-5.4785961117435056</v>
      </c>
      <c r="K81" s="11">
        <f>1000*SQRT((E81/D81)*(E81/D81)+(E80/D80)*(E80/D80)+(E84/D84)*(E84/D84))</f>
        <v>5.3406715647845139E-2</v>
      </c>
      <c r="L81" s="4"/>
      <c r="M81" s="9"/>
    </row>
    <row r="82" spans="1:13">
      <c r="A82" s="10" t="s">
        <v>10</v>
      </c>
      <c r="B82" s="5">
        <v>8.3204569999999999E-3</v>
      </c>
      <c r="C82" s="5">
        <v>8.1399999999999996E-7</v>
      </c>
      <c r="D82" s="5">
        <v>4.8899720000000001E-2</v>
      </c>
      <c r="E82" s="5">
        <v>1.5200000000000001E-6</v>
      </c>
      <c r="F82" s="6">
        <v>9.2921999999999993</v>
      </c>
      <c r="G82" s="7">
        <v>9.8900000000000002E-2</v>
      </c>
      <c r="H82" s="9"/>
      <c r="I82" s="11">
        <f>(D82/AVERAGE(D80,D84)-1)*1000</f>
        <v>-22.700166991319382</v>
      </c>
      <c r="J82" s="11">
        <f>((I82/1000+1)*(17.75/1000+1)-1)*1000</f>
        <v>-5.3530949554153606</v>
      </c>
      <c r="K82" s="11">
        <f>1000*SQRT((E82/D82)*(E82/D82)+(E80/D80)*(E80/D80)+(E84/D84)*(E84/D84))</f>
        <v>5.1222674329153381E-2</v>
      </c>
      <c r="L82" s="4"/>
      <c r="M82" s="9"/>
    </row>
    <row r="83" spans="1:13">
      <c r="A83" s="10" t="s">
        <v>10</v>
      </c>
      <c r="B83" s="5">
        <v>8.3211559999999997E-3</v>
      </c>
      <c r="C83" s="5">
        <v>7.85E-7</v>
      </c>
      <c r="D83" s="5">
        <v>4.8893659999999999E-2</v>
      </c>
      <c r="E83" s="5">
        <v>1.3200000000000001E-6</v>
      </c>
      <c r="F83" s="6">
        <v>9.2686630000000001</v>
      </c>
      <c r="G83" s="7">
        <v>9.0899999999999995E-2</v>
      </c>
      <c r="H83" s="9"/>
      <c r="I83" s="11">
        <f>(D83/AVERAGE(D80,D84)-1)*1000</f>
        <v>-22.821280915653386</v>
      </c>
      <c r="J83" s="11">
        <f>((I83/1000+1)*(17.75/1000+1)-1)*1000</f>
        <v>-5.4763586519063212</v>
      </c>
      <c r="K83" s="11">
        <f>1000*SQRT((E83/D83)*(E83/D83)+(E80/D80)*(E80/D80)+(E84/D84)*(E84/D84))</f>
        <v>4.8850830492075684E-2</v>
      </c>
      <c r="L83" s="4"/>
      <c r="M83" s="9"/>
    </row>
    <row r="84" spans="1:13">
      <c r="A84" s="4" t="s">
        <v>0</v>
      </c>
      <c r="B84" s="5">
        <v>8.4195039999999995E-3</v>
      </c>
      <c r="C84" s="5">
        <v>7.0200000000000001E-7</v>
      </c>
      <c r="D84" s="5">
        <v>5.0033550000000003E-2</v>
      </c>
      <c r="E84" s="5">
        <v>1.5600000000000001E-6</v>
      </c>
      <c r="F84" s="6">
        <v>9.7026529999999998</v>
      </c>
      <c r="G84" s="7">
        <v>8.5800000000000001E-2</v>
      </c>
      <c r="H84" s="9"/>
      <c r="I84" s="4"/>
      <c r="J84" s="4"/>
      <c r="K84" s="4"/>
      <c r="L84" s="4"/>
      <c r="M84" s="9"/>
    </row>
    <row r="85" spans="1:13">
      <c r="A85" s="10" t="s">
        <v>10</v>
      </c>
      <c r="B85" s="5">
        <v>8.3166260000000006E-3</v>
      </c>
      <c r="C85" s="5">
        <v>8.8199999999999998E-7</v>
      </c>
      <c r="D85" s="5">
        <v>4.8891959999999998E-2</v>
      </c>
      <c r="E85" s="5">
        <v>1.6199999999999999E-6</v>
      </c>
      <c r="F85" s="6">
        <v>9.1925550000000005</v>
      </c>
      <c r="G85" s="7">
        <v>9.8500000000000004E-2</v>
      </c>
      <c r="H85" s="9"/>
      <c r="I85" s="11">
        <f>(D85/AVERAGE(D84,D88)-1)*1000</f>
        <v>-22.88210842755889</v>
      </c>
      <c r="J85" s="11">
        <f>((I85/1000+1)*(17.75/1000+1)-1)*1000</f>
        <v>-5.5382658521481165</v>
      </c>
      <c r="K85" s="11">
        <f>1000*SQRT((E85/D85)*(E85/D85)+(E84/D84)*(E84/D84)+(E88/D88)*(E88/D88))</f>
        <v>5.3727643110866093E-2</v>
      </c>
      <c r="L85" s="4"/>
      <c r="M85" s="9"/>
    </row>
    <row r="86" spans="1:13">
      <c r="A86" s="10" t="s">
        <v>10</v>
      </c>
      <c r="B86" s="5">
        <v>8.3187859999999999E-3</v>
      </c>
      <c r="C86" s="5">
        <v>1.0100000000000001E-6</v>
      </c>
      <c r="D86" s="5">
        <v>4.8897179999999998E-2</v>
      </c>
      <c r="E86" s="5">
        <v>1.66E-6</v>
      </c>
      <c r="F86" s="6">
        <v>9.1900300000000001</v>
      </c>
      <c r="G86" s="7">
        <v>9.8599999999999993E-2</v>
      </c>
      <c r="H86" s="9"/>
      <c r="I86" s="11">
        <f>(D86/AVERAGE(D84,D88)-1)*1000</f>
        <v>-22.777785438789167</v>
      </c>
      <c r="J86" s="11">
        <f>((I86/1000+1)*(17.75/1000+1)-1)*1000</f>
        <v>-5.4320911303277208</v>
      </c>
      <c r="K86" s="11">
        <f>1000*SQRT((E86/D86)*(E86/D86)+(E84/D84)*(E84/D84)+(E88/D88)*(E88/D88))</f>
        <v>5.4233745834580308E-2</v>
      </c>
      <c r="L86" s="4"/>
      <c r="M86" s="9"/>
    </row>
    <row r="87" spans="1:13">
      <c r="A87" s="10" t="s">
        <v>10</v>
      </c>
      <c r="B87" s="5">
        <v>8.3180990000000007E-3</v>
      </c>
      <c r="C87" s="5">
        <v>9.6500000000000008E-7</v>
      </c>
      <c r="D87" s="5">
        <v>4.8898160000000003E-2</v>
      </c>
      <c r="E87" s="5">
        <v>1.4300000000000001E-6</v>
      </c>
      <c r="F87" s="6">
        <v>9.0493740000000003</v>
      </c>
      <c r="G87" s="7">
        <v>9.0700000000000003E-2</v>
      </c>
      <c r="H87" s="9"/>
      <c r="I87" s="11">
        <f>(D87/AVERAGE(D84,D88)-1)*1000</f>
        <v>-22.758199896836139</v>
      </c>
      <c r="J87" s="11">
        <f>((I87/1000+1)*(17.75/1000+1)-1)*1000</f>
        <v>-5.4121579450050472</v>
      </c>
      <c r="K87" s="11">
        <f>1000*SQRT((E87/D87)*(E87/D87)+(E84/D84)*(E84/D84)+(E88/D88)*(E88/D88))</f>
        <v>5.1420006593057961E-2</v>
      </c>
      <c r="L87" s="4"/>
      <c r="M87" s="9"/>
    </row>
    <row r="88" spans="1:13">
      <c r="A88" s="4" t="s">
        <v>0</v>
      </c>
      <c r="B88" s="5">
        <v>8.4178800000000008E-3</v>
      </c>
      <c r="C88" s="5">
        <v>8.3099999999999996E-7</v>
      </c>
      <c r="D88" s="5">
        <v>5.0040269999999998E-2</v>
      </c>
      <c r="E88" s="5">
        <v>1.4300000000000001E-6</v>
      </c>
      <c r="F88" s="6">
        <v>9.671125</v>
      </c>
      <c r="G88" s="7">
        <v>9.7000000000000003E-2</v>
      </c>
      <c r="H88" s="9"/>
      <c r="I88" s="4"/>
      <c r="J88" s="4"/>
      <c r="K88" s="4"/>
      <c r="L88" s="12">
        <f>AVERAGE(J77:J87)</f>
        <v>-5.463907244431514</v>
      </c>
      <c r="M88" s="12">
        <f>2*STDEV(J77:J87)</f>
        <v>0.11647850365900665</v>
      </c>
    </row>
    <row r="89" spans="1:13">
      <c r="A89" s="10" t="s">
        <v>14</v>
      </c>
      <c r="B89" s="5">
        <v>8.3167529999999996E-3</v>
      </c>
      <c r="C89" s="5">
        <v>9.0500000000000002E-7</v>
      </c>
      <c r="D89" s="5">
        <v>4.8886159999999998E-2</v>
      </c>
      <c r="E89" s="5">
        <v>1.79E-6</v>
      </c>
      <c r="F89" s="6">
        <v>8.5645939999999996</v>
      </c>
      <c r="G89" s="7">
        <v>4.4499999999999998E-2</v>
      </c>
      <c r="H89" s="9"/>
      <c r="I89" s="11">
        <f>(D89/AVERAGE(D88,D92)-1)*1000</f>
        <v>-23.068700511365559</v>
      </c>
      <c r="J89" s="11">
        <f>((I89/1000+1)*(17.75/1000+1)-1)*1000</f>
        <v>-5.7281699454423407</v>
      </c>
      <c r="K89" s="11">
        <f>1000*SQRT((E89/D89)*(E89/D89)+(E88/D88)*(E88/D88)+(E92/D92)*(E92/D92))</f>
        <v>5.5607428981749807E-2</v>
      </c>
      <c r="L89" s="4"/>
      <c r="M89" s="9"/>
    </row>
    <row r="90" spans="1:13">
      <c r="A90" s="10" t="s">
        <v>14</v>
      </c>
      <c r="B90" s="5">
        <v>8.3203700000000005E-3</v>
      </c>
      <c r="C90" s="5">
        <v>8.6700000000000002E-7</v>
      </c>
      <c r="D90" s="5">
        <v>4.8907109999999997E-2</v>
      </c>
      <c r="E90" s="5">
        <v>1.7799999999999999E-6</v>
      </c>
      <c r="F90" s="6">
        <v>9.2465609999999998</v>
      </c>
      <c r="G90" s="7">
        <v>9.1700000000000004E-2</v>
      </c>
      <c r="H90" s="9"/>
      <c r="I90" s="11">
        <f>(D90/AVERAGE(D88,D92)-1)*1000</f>
        <v>-22.650039877675219</v>
      </c>
      <c r="J90" s="11">
        <f>((I90/1000+1)*(17.75/1000+1)-1)*1000</f>
        <v>-5.3020780855039806</v>
      </c>
      <c r="K90" s="11">
        <f>1000*SQRT((E90/D90)*(E90/D90)+(E88/D88)*(E88/D88)+(E92/D92)*(E92/D92))</f>
        <v>5.5462712203393182E-2</v>
      </c>
      <c r="L90" s="4"/>
      <c r="M90" s="9"/>
    </row>
    <row r="91" spans="1:13">
      <c r="A91" s="10" t="s">
        <v>14</v>
      </c>
      <c r="B91" s="5">
        <v>8.3161109999999993E-3</v>
      </c>
      <c r="C91" s="5">
        <v>8.3200000000000004E-7</v>
      </c>
      <c r="D91" s="5">
        <v>4.890775E-2</v>
      </c>
      <c r="E91" s="5">
        <v>1.4100000000000001E-6</v>
      </c>
      <c r="F91" s="6">
        <v>9.26309</v>
      </c>
      <c r="G91" s="7">
        <v>8.3000000000000004E-2</v>
      </c>
      <c r="H91" s="9"/>
      <c r="I91" s="11">
        <f>(D91/AVERAGE(D88,D92)-1)*1000</f>
        <v>-22.637250244951446</v>
      </c>
      <c r="J91" s="11">
        <f>((I91/1000+1)*(17.75/1000+1)-1)*1000</f>
        <v>-5.2890614367994138</v>
      </c>
      <c r="K91" s="11">
        <f>1000*SQRT((E91/D91)*(E91/D91)+(E88/D88)*(E88/D88)+(E92/D92)*(E92/D92))</f>
        <v>5.0819629309986299E-2</v>
      </c>
      <c r="L91" s="4"/>
      <c r="M91" s="9"/>
    </row>
    <row r="92" spans="1:13">
      <c r="A92" s="4" t="s">
        <v>0</v>
      </c>
      <c r="B92" s="5">
        <v>8.4190440000000005E-3</v>
      </c>
      <c r="C92" s="5">
        <v>8.6899999999999996E-7</v>
      </c>
      <c r="D92" s="5">
        <v>5.0040790000000002E-2</v>
      </c>
      <c r="E92" s="5">
        <v>1.53E-6</v>
      </c>
      <c r="F92" s="6">
        <v>9.6063779999999994</v>
      </c>
      <c r="G92" s="7">
        <v>9.1899999999999996E-2</v>
      </c>
      <c r="H92" s="9"/>
      <c r="I92" s="4"/>
      <c r="J92" s="4"/>
      <c r="K92" s="4"/>
      <c r="L92" s="4"/>
      <c r="M92" s="9"/>
    </row>
    <row r="93" spans="1:13">
      <c r="A93" s="10" t="s">
        <v>14</v>
      </c>
      <c r="B93" s="5">
        <v>8.3165519999999996E-3</v>
      </c>
      <c r="C93" s="5">
        <v>8.1500000000000003E-7</v>
      </c>
      <c r="D93" s="5">
        <v>4.8900899999999997E-2</v>
      </c>
      <c r="E93" s="5">
        <v>1.6500000000000001E-6</v>
      </c>
      <c r="F93" s="6">
        <v>9.1529330000000009</v>
      </c>
      <c r="G93" s="7">
        <v>7.6200000000000004E-2</v>
      </c>
      <c r="H93" s="9"/>
      <c r="I93" s="11">
        <f>(D93/AVERAGE(D92,D96)-1)*1000</f>
        <v>-22.689279768231764</v>
      </c>
      <c r="J93" s="11">
        <f>((I93/1000+1)*(17.75/1000+1)-1)*1000</f>
        <v>-5.342014484117974</v>
      </c>
      <c r="K93" s="11">
        <f>1000*SQRT((E93/D93)*(E93/D93)+(E92/D92)*(E92/D92)+(E96/D96)*(E96/D96))</f>
        <v>5.292841499345715E-2</v>
      </c>
      <c r="L93" s="4"/>
      <c r="M93" s="9"/>
    </row>
    <row r="94" spans="1:13">
      <c r="A94" s="10" t="s">
        <v>14</v>
      </c>
      <c r="B94" s="5">
        <v>8.3158490000000002E-3</v>
      </c>
      <c r="C94" s="5">
        <v>8.3099999999999996E-7</v>
      </c>
      <c r="D94" s="5">
        <v>4.8900590000000001E-2</v>
      </c>
      <c r="E94" s="5">
        <v>1.55E-6</v>
      </c>
      <c r="F94" s="6">
        <v>9.2578010000000006</v>
      </c>
      <c r="G94" s="7">
        <v>8.9200000000000002E-2</v>
      </c>
      <c r="H94" s="9"/>
      <c r="I94" s="11">
        <f>(D94/AVERAGE(D92,D96)-1)*1000</f>
        <v>-22.695475284536528</v>
      </c>
      <c r="J94" s="11">
        <f>((I94/1000+1)*(17.75/1000+1)-1)*1000</f>
        <v>-5.3483199708370677</v>
      </c>
      <c r="K94" s="11">
        <f>1000*SQRT((E94/D94)*(E94/D94)+(E92/D92)*(E92/D92)+(E96/D96)*(E96/D96))</f>
        <v>5.164892366793386E-2</v>
      </c>
      <c r="L94" s="4"/>
      <c r="M94" s="9"/>
    </row>
    <row r="95" spans="1:13">
      <c r="A95" s="10" t="s">
        <v>14</v>
      </c>
      <c r="B95" s="5">
        <v>8.3202759999999997E-3</v>
      </c>
      <c r="C95" s="5">
        <v>9.879999999999999E-7</v>
      </c>
      <c r="D95" s="5">
        <v>4.89039E-2</v>
      </c>
      <c r="E95" s="5">
        <v>1.79E-6</v>
      </c>
      <c r="F95" s="6">
        <v>9.3165709999999997</v>
      </c>
      <c r="G95" s="7">
        <v>9.0499999999999997E-2</v>
      </c>
      <c r="H95" s="9"/>
      <c r="I95" s="11">
        <f>(D95/AVERAGE(D92,D96)-1)*1000</f>
        <v>-22.629323158829926</v>
      </c>
      <c r="J95" s="11">
        <f>((I95/1000+1)*(17.75/1000+1)-1)*1000</f>
        <v>-5.2809936448992012</v>
      </c>
      <c r="K95" s="11">
        <f>1000*SQRT((E95/D95)*(E95/D95)+(E92/D92)*(E92/D92)+(E96/D96)*(E96/D96))</f>
        <v>5.4796438054649843E-2</v>
      </c>
      <c r="L95" s="4"/>
      <c r="M95" s="9"/>
    </row>
    <row r="96" spans="1:13">
      <c r="A96" s="4" t="s">
        <v>0</v>
      </c>
      <c r="B96" s="5">
        <v>8.4191609999999997E-3</v>
      </c>
      <c r="C96" s="5">
        <v>8.2699999999999998E-7</v>
      </c>
      <c r="D96" s="5">
        <v>5.0031579999999999E-2</v>
      </c>
      <c r="E96" s="5">
        <v>1.35E-6</v>
      </c>
      <c r="F96" s="6">
        <v>9.6503589999999999</v>
      </c>
      <c r="G96" s="7">
        <v>9.0800000000000006E-2</v>
      </c>
      <c r="H96" s="9"/>
      <c r="I96" s="4"/>
      <c r="J96" s="4"/>
      <c r="K96" s="4"/>
      <c r="L96" s="4"/>
      <c r="M96" s="9"/>
    </row>
    <row r="97" spans="1:13">
      <c r="A97" s="10" t="s">
        <v>14</v>
      </c>
      <c r="B97" s="5">
        <v>8.316347E-3</v>
      </c>
      <c r="C97" s="5">
        <v>9.2299999999999999E-7</v>
      </c>
      <c r="D97" s="5">
        <v>4.8903799999999997E-2</v>
      </c>
      <c r="E97" s="5">
        <v>1.59E-6</v>
      </c>
      <c r="F97" s="6">
        <v>9.2559039999999992</v>
      </c>
      <c r="G97" s="7">
        <v>8.9099999999999999E-2</v>
      </c>
      <c r="H97" s="9"/>
      <c r="I97" s="11">
        <f>(D97/AVERAGE(D96,D100)-1)*1000</f>
        <v>-22.595769927328924</v>
      </c>
      <c r="J97" s="11">
        <f>((I97/1000+1)*(17.75/1000+1)-1)*1000</f>
        <v>-5.2468448435391002</v>
      </c>
      <c r="K97" s="11">
        <f>1000*SQRT((E97/D97)*(E97/D97)+(E96/D96)*(E96/D96)+(E100/D100)*(E100/D100))</f>
        <v>5.2866831186816961E-2</v>
      </c>
      <c r="L97" s="4"/>
      <c r="M97" s="9"/>
    </row>
    <row r="98" spans="1:13">
      <c r="A98" s="10" t="s">
        <v>14</v>
      </c>
      <c r="B98" s="5">
        <v>8.3178249999999992E-3</v>
      </c>
      <c r="C98" s="5">
        <v>7.8400000000000003E-7</v>
      </c>
      <c r="D98" s="5">
        <v>4.8902099999999997E-2</v>
      </c>
      <c r="E98" s="5">
        <v>1.7099999999999999E-6</v>
      </c>
      <c r="F98" s="6">
        <v>9.3456329999999994</v>
      </c>
      <c r="G98" s="7">
        <v>8.5900000000000004E-2</v>
      </c>
      <c r="H98" s="9"/>
      <c r="I98" s="11">
        <f>(D98/AVERAGE(D96,D100)-1)*1000</f>
        <v>-22.62974657517891</v>
      </c>
      <c r="J98" s="11">
        <f>((I98/1000+1)*(17.75/1000+1)-1)*1000</f>
        <v>-5.2814245768884049</v>
      </c>
      <c r="K98" s="11">
        <f>1000*SQRT((E98/D98)*(E98/D98)+(E96/D96)*(E96/D96)+(E100/D100)*(E100/D100))</f>
        <v>5.441109856852519E-2</v>
      </c>
      <c r="L98" s="4"/>
      <c r="M98" s="9"/>
    </row>
    <row r="99" spans="1:13">
      <c r="A99" s="10" t="s">
        <v>14</v>
      </c>
      <c r="B99" s="5">
        <v>8.318031E-3</v>
      </c>
      <c r="C99" s="5">
        <v>8.8999999999999995E-7</v>
      </c>
      <c r="D99" s="5">
        <v>4.890278E-2</v>
      </c>
      <c r="E99" s="5">
        <v>1.55E-6</v>
      </c>
      <c r="F99" s="6">
        <v>9.2323380000000004</v>
      </c>
      <c r="G99" s="7">
        <v>8.8599999999999998E-2</v>
      </c>
      <c r="H99" s="9"/>
      <c r="I99" s="11">
        <f>(D99/AVERAGE(D96,D100)-1)*1000</f>
        <v>-22.616155916038828</v>
      </c>
      <c r="J99" s="11">
        <f>((I99/1000+1)*(17.75/1000+1)-1)*1000</f>
        <v>-5.2675926835485942</v>
      </c>
      <c r="K99" s="11">
        <f>1000*SQRT((E99/D99)*(E99/D99)+(E96/D96)*(E96/D96)+(E100/D100)*(E100/D100))</f>
        <v>5.2368179268029433E-2</v>
      </c>
      <c r="L99" s="4"/>
      <c r="M99" s="9"/>
    </row>
    <row r="100" spans="1:13">
      <c r="A100" s="4" t="s">
        <v>0</v>
      </c>
      <c r="B100" s="5">
        <v>8.4160410000000008E-3</v>
      </c>
      <c r="C100" s="5">
        <v>7.7199999999999998E-7</v>
      </c>
      <c r="D100" s="5">
        <v>5.0037150000000002E-2</v>
      </c>
      <c r="E100" s="5">
        <v>1.59E-6</v>
      </c>
      <c r="F100" s="6">
        <v>9.6137669999999993</v>
      </c>
      <c r="G100" s="7">
        <v>0.11</v>
      </c>
      <c r="H100" s="9"/>
      <c r="I100" s="4"/>
      <c r="J100" s="4"/>
      <c r="K100" s="4"/>
      <c r="L100" s="12">
        <f>AVERAGE(J89:J99)</f>
        <v>-5.3429444079528974</v>
      </c>
      <c r="M100" s="12">
        <f>2*STDEV(J89:J99)</f>
        <v>0.29625791328492768</v>
      </c>
    </row>
    <row r="101" spans="1:13">
      <c r="A101" s="10" t="s">
        <v>16</v>
      </c>
      <c r="B101" s="5">
        <v>8.3184369999999997E-3</v>
      </c>
      <c r="C101" s="5">
        <v>8.3799999999999996E-7</v>
      </c>
      <c r="D101" s="5">
        <v>4.8901779999999999E-2</v>
      </c>
      <c r="E101" s="5">
        <v>1.44E-6</v>
      </c>
      <c r="F101" s="6">
        <v>9.2297429999999991</v>
      </c>
      <c r="G101" s="7">
        <v>8.9200000000000002E-2</v>
      </c>
      <c r="H101" s="9"/>
      <c r="I101" s="11">
        <f>(D101/AVERAGE(D100,D104)-1)*1000</f>
        <v>-22.676184934512179</v>
      </c>
      <c r="J101" s="11">
        <f>((I101/1000+1)*(17.75/1000+1)-1)*1000</f>
        <v>-5.3286872170997812</v>
      </c>
      <c r="K101" s="11">
        <f>1000*SQRT((E101/D101)*(E101/D101)+(E100/D100)*(E100/D100)+(E104/D104)*(E104/D104))</f>
        <v>5.1143299696129595E-2</v>
      </c>
      <c r="L101" s="4"/>
      <c r="M101" s="9"/>
    </row>
    <row r="102" spans="1:13">
      <c r="A102" s="10" t="s">
        <v>16</v>
      </c>
      <c r="B102" s="5">
        <v>8.3184469999999996E-3</v>
      </c>
      <c r="C102" s="5">
        <v>8.8100000000000001E-7</v>
      </c>
      <c r="D102" s="5">
        <v>4.8902370000000001E-2</v>
      </c>
      <c r="E102" s="5">
        <v>1.6899999999999999E-6</v>
      </c>
      <c r="F102" s="6">
        <v>9.1211559999999992</v>
      </c>
      <c r="G102" s="7">
        <v>8.2600000000000007E-2</v>
      </c>
      <c r="H102" s="9"/>
      <c r="I102" s="11">
        <f>(D102/AVERAGE(D100,D104)-1)*1000</f>
        <v>-22.664393522197734</v>
      </c>
      <c r="J102" s="11">
        <f>((I102/1000+1)*(17.75/1000+1)-1)*1000</f>
        <v>-5.316686507216839</v>
      </c>
      <c r="K102" s="11">
        <f>1000*SQRT((E102/D102)*(E102/D102)+(E100/D100)*(E100/D100)+(E104/D104)*(E104/D104))</f>
        <v>5.424780775923841E-2</v>
      </c>
      <c r="L102" s="4"/>
      <c r="M102" s="9"/>
    </row>
    <row r="103" spans="1:13">
      <c r="A103" s="10" t="s">
        <v>15</v>
      </c>
      <c r="B103" s="5">
        <v>8.3173559999999997E-3</v>
      </c>
      <c r="C103" s="5">
        <v>8.8299999999999995E-7</v>
      </c>
      <c r="D103" s="5">
        <v>4.8901199999999999E-2</v>
      </c>
      <c r="E103" s="5">
        <v>1.5999999999999999E-6</v>
      </c>
      <c r="F103" s="6">
        <v>9.1260309999999993</v>
      </c>
      <c r="G103" s="7">
        <v>8.6999999999999994E-2</v>
      </c>
      <c r="H103" s="9"/>
      <c r="I103" s="11">
        <f>(D103/AVERAGE(D100,D104)-1)*1000</f>
        <v>-22.687776492380628</v>
      </c>
      <c r="J103" s="11">
        <f>((I103/1000+1)*(17.75/1000+1)-1)*1000</f>
        <v>-5.3404845251204813</v>
      </c>
      <c r="K103" s="11">
        <f>1000*SQRT((E103/D103)*(E103/D103)+(E100/D100)*(E100/D100)+(E104/D104)*(E104/D104))</f>
        <v>5.3094814735773661E-2</v>
      </c>
      <c r="L103" s="4"/>
      <c r="M103" s="9"/>
    </row>
    <row r="104" spans="1:13">
      <c r="A104" s="4" t="s">
        <v>0</v>
      </c>
      <c r="B104" s="5">
        <v>8.4159950000000008E-3</v>
      </c>
      <c r="C104" s="5">
        <v>7.6000000000000003E-7</v>
      </c>
      <c r="D104" s="5">
        <v>5.0035679999999999E-2</v>
      </c>
      <c r="E104" s="5">
        <v>1.3599999999999999E-6</v>
      </c>
      <c r="F104" s="6">
        <v>9.6548429999999996</v>
      </c>
      <c r="G104" s="7">
        <v>8.4900000000000003E-2</v>
      </c>
      <c r="H104" s="9"/>
      <c r="I104" s="4"/>
      <c r="J104" s="4"/>
      <c r="K104" s="4"/>
      <c r="L104" s="4"/>
      <c r="M104" s="9"/>
    </row>
    <row r="105" spans="1:13">
      <c r="A105" s="10" t="s">
        <v>16</v>
      </c>
      <c r="B105" s="5">
        <v>8.3184220000000007E-3</v>
      </c>
      <c r="C105" s="5">
        <v>8.0200000000000001E-7</v>
      </c>
      <c r="D105" s="5">
        <v>4.8901500000000001E-2</v>
      </c>
      <c r="E105" s="5">
        <v>1.79E-6</v>
      </c>
      <c r="F105" s="6">
        <v>9.2669829999999997</v>
      </c>
      <c r="G105" s="7">
        <v>8.6199999999999999E-2</v>
      </c>
      <c r="H105" s="9"/>
      <c r="I105" s="11">
        <f>(D105/AVERAGE(D104,D108)-1)*1000</f>
        <v>-22.688226422402202</v>
      </c>
      <c r="J105" s="11">
        <f>((I105/1000+1)*(17.75/1000+1)-1)*1000</f>
        <v>-5.3409424413999318</v>
      </c>
      <c r="K105" s="11">
        <f>1000*SQRT((E105/D105)*(E105/D105)+(E104/D104)*(E104/D104)+(E108/D108)*(E108/D108))</f>
        <v>5.6267282867214274E-2</v>
      </c>
      <c r="L105" s="4"/>
      <c r="M105" s="9"/>
    </row>
    <row r="106" spans="1:13">
      <c r="A106" s="10" t="s">
        <v>16</v>
      </c>
      <c r="B106" s="5">
        <v>8.3198939999999996E-3</v>
      </c>
      <c r="C106" s="5">
        <v>9.64E-7</v>
      </c>
      <c r="D106" s="5">
        <v>4.8903370000000002E-2</v>
      </c>
      <c r="E106" s="5">
        <v>1.5600000000000001E-6</v>
      </c>
      <c r="F106" s="6">
        <v>9.3296340000000004</v>
      </c>
      <c r="G106" s="7">
        <v>8.2000000000000003E-2</v>
      </c>
      <c r="H106" s="9"/>
      <c r="I106" s="11">
        <f>(D106/AVERAGE(D104,D108)-1)*1000</f>
        <v>-22.650853887478117</v>
      </c>
      <c r="J106" s="11">
        <f>((I106/1000+1)*(17.75/1000+1)-1)*1000</f>
        <v>-5.302906543980912</v>
      </c>
      <c r="K106" s="11">
        <f>1000*SQRT((E106/D106)*(E106/D106)+(E104/D104)*(E104/D104)+(E108/D108)*(E108/D108))</f>
        <v>5.3326609283768554E-2</v>
      </c>
      <c r="L106" s="4"/>
      <c r="M106" s="9"/>
    </row>
    <row r="107" spans="1:13">
      <c r="A107" s="10" t="s">
        <v>15</v>
      </c>
      <c r="B107" s="5">
        <v>8.3206900000000004E-3</v>
      </c>
      <c r="C107" s="5">
        <v>8.78E-7</v>
      </c>
      <c r="D107" s="5">
        <v>4.8904499999999997E-2</v>
      </c>
      <c r="E107" s="5">
        <v>1.64E-6</v>
      </c>
      <c r="F107" s="6">
        <v>9.216094</v>
      </c>
      <c r="G107" s="7">
        <v>8.5400000000000004E-2</v>
      </c>
      <c r="H107" s="9"/>
      <c r="I107" s="11">
        <f>(D107/AVERAGE(D104,D108)-1)*1000</f>
        <v>-22.628270484021385</v>
      </c>
      <c r="J107" s="11">
        <f>((I107/1000+1)*(17.75/1000+1)-1)*1000</f>
        <v>-5.2799222851128702</v>
      </c>
      <c r="K107" s="11">
        <f>1000*SQRT((E107/D107)*(E107/D107)+(E104/D104)*(E104/D104)+(E108/D108)*(E108/D108))</f>
        <v>5.4320523755251031E-2</v>
      </c>
      <c r="L107" s="4"/>
      <c r="M107" s="9"/>
    </row>
    <row r="108" spans="1:13">
      <c r="A108" s="4" t="s">
        <v>0</v>
      </c>
      <c r="B108" s="5">
        <v>8.4196589999999995E-3</v>
      </c>
      <c r="C108" s="5">
        <v>8.1299999999999999E-7</v>
      </c>
      <c r="D108" s="5">
        <v>5.0037810000000002E-2</v>
      </c>
      <c r="E108" s="5">
        <v>1.6500000000000001E-6</v>
      </c>
      <c r="F108" s="6">
        <v>9.6571040000000004</v>
      </c>
      <c r="G108" s="7">
        <v>9.6600000000000005E-2</v>
      </c>
      <c r="H108" s="9"/>
      <c r="I108" s="4"/>
      <c r="J108" s="4"/>
      <c r="K108" s="4"/>
      <c r="L108" s="4"/>
      <c r="M108" s="9"/>
    </row>
    <row r="109" spans="1:13">
      <c r="A109" s="10" t="s">
        <v>16</v>
      </c>
      <c r="B109" s="5">
        <v>8.3202520000000002E-3</v>
      </c>
      <c r="C109" s="5">
        <v>8.6700000000000002E-7</v>
      </c>
      <c r="D109" s="5">
        <v>4.8901500000000001E-2</v>
      </c>
      <c r="E109" s="5">
        <v>1.64E-6</v>
      </c>
      <c r="F109" s="6">
        <v>9.3374749999999995</v>
      </c>
      <c r="G109" s="7">
        <v>9.0300000000000005E-2</v>
      </c>
      <c r="H109" s="9"/>
      <c r="I109" s="11">
        <f>(D109/AVERAGE(D108,D112)-1)*1000</f>
        <v>-22.671135727229231</v>
      </c>
      <c r="J109" s="11">
        <f>((I109/1000+1)*(17.75/1000+1)-1)*1000</f>
        <v>-5.3235483863875999</v>
      </c>
      <c r="K109" s="11">
        <f>1000*SQRT((E109/D109)*(E109/D109)+(E108/D108)*(E108/D108)+(E112/D112)*(E112/D112))</f>
        <v>5.6318461572796061E-2</v>
      </c>
      <c r="L109" s="4"/>
      <c r="M109" s="9"/>
    </row>
    <row r="110" spans="1:13">
      <c r="A110" s="10" t="s">
        <v>16</v>
      </c>
      <c r="B110" s="5">
        <v>8.3164080000000008E-3</v>
      </c>
      <c r="C110" s="5">
        <v>8.4300000000000002E-7</v>
      </c>
      <c r="D110" s="5">
        <v>4.8905150000000001E-2</v>
      </c>
      <c r="E110" s="5">
        <v>1.8500000000000001E-6</v>
      </c>
      <c r="F110" s="6">
        <v>9.2228739999999991</v>
      </c>
      <c r="G110" s="7">
        <v>8.9800000000000005E-2</v>
      </c>
      <c r="H110" s="9"/>
      <c r="I110" s="11">
        <f>(D110/AVERAGE(D108,D112)-1)*1000</f>
        <v>-22.598188059885782</v>
      </c>
      <c r="J110" s="11">
        <f>((I110/1000+1)*(17.75/1000+1)-1)*1000</f>
        <v>-5.2493058979488083</v>
      </c>
      <c r="K110" s="11">
        <f>1000*SQRT((E110/D110)*(E110/D110)+(E108/D108)*(E108/D108)+(E112/D112)*(E112/D112))</f>
        <v>5.8974861034019298E-2</v>
      </c>
      <c r="L110" s="4"/>
      <c r="M110" s="9"/>
    </row>
    <row r="111" spans="1:13">
      <c r="A111" s="10" t="s">
        <v>15</v>
      </c>
      <c r="B111" s="5">
        <v>8.3202299999999996E-3</v>
      </c>
      <c r="C111" s="5">
        <v>6.6000000000000003E-7</v>
      </c>
      <c r="D111" s="5">
        <v>4.890104E-2</v>
      </c>
      <c r="E111" s="5">
        <v>1.5999999999999999E-6</v>
      </c>
      <c r="F111" s="6">
        <v>9.3215710000000005</v>
      </c>
      <c r="G111" s="7">
        <v>8.5400000000000004E-2</v>
      </c>
      <c r="H111" s="9"/>
      <c r="I111" s="11">
        <f>(D111/AVERAGE(D108,D112)-1)*1000</f>
        <v>-22.680329131880672</v>
      </c>
      <c r="J111" s="11">
        <f>((I111/1000+1)*(17.75/1000+1)-1)*1000</f>
        <v>-5.3329049739716528</v>
      </c>
      <c r="K111" s="11">
        <f>1000*SQRT((E111/D111)*(E111/D111)+(E108/D108)*(E108/D108)+(E112/D112)*(E112/D112))</f>
        <v>5.5835419557734821E-2</v>
      </c>
      <c r="L111" s="4"/>
      <c r="M111" s="9"/>
    </row>
    <row r="112" spans="1:13">
      <c r="A112" s="4" t="s">
        <v>0</v>
      </c>
      <c r="B112" s="5">
        <v>8.4189659999999999E-3</v>
      </c>
      <c r="C112" s="5">
        <v>8.1999999999999998E-7</v>
      </c>
      <c r="D112" s="5">
        <v>5.0033929999999997E-2</v>
      </c>
      <c r="E112" s="5">
        <v>1.55E-6</v>
      </c>
      <c r="F112" s="6">
        <v>9.6330589999999994</v>
      </c>
      <c r="G112" s="7">
        <v>9.0700000000000003E-2</v>
      </c>
      <c r="H112" s="9"/>
      <c r="I112" s="4"/>
      <c r="J112" s="4"/>
      <c r="K112" s="4"/>
      <c r="L112" s="12">
        <f>AVERAGE(J101:J111)</f>
        <v>-5.312820975359875</v>
      </c>
      <c r="M112" s="12">
        <f>2*STDEV(J101:J111)</f>
        <v>6.146542921330627E-2</v>
      </c>
    </row>
    <row r="113" spans="1:13">
      <c r="A113" s="10" t="s">
        <v>17</v>
      </c>
      <c r="B113" s="5">
        <v>8.3183909999999996E-3</v>
      </c>
      <c r="C113" s="5">
        <v>7.9299999999999997E-7</v>
      </c>
      <c r="D113" s="5">
        <v>4.8896990000000001E-2</v>
      </c>
      <c r="E113" s="5">
        <v>1.68E-6</v>
      </c>
      <c r="F113" s="6">
        <v>9.1344750000000001</v>
      </c>
      <c r="G113" s="7">
        <v>7.9899999999999999E-2</v>
      </c>
      <c r="H113" s="9"/>
      <c r="I113" s="11">
        <f>(D113/AVERAGE(D112,D116)-1)*1000</f>
        <v>-22.721719667956553</v>
      </c>
      <c r="J113" s="11">
        <f>((I113/1000+1)*(17.75/1000+1)-1)*1000</f>
        <v>-5.3750301920628685</v>
      </c>
      <c r="K113" s="11">
        <f>1000*SQRT((E113/D113)*(E113/D113)+(E112/D112)*(E112/D112)+(E116/D116)*(E116/D116))</f>
        <v>5.6812817334584535E-2</v>
      </c>
      <c r="L113" s="4"/>
      <c r="M113" s="9"/>
    </row>
    <row r="114" spans="1:13">
      <c r="A114" s="10" t="s">
        <v>17</v>
      </c>
      <c r="B114" s="5">
        <v>8.3161910000000006E-3</v>
      </c>
      <c r="C114" s="5">
        <v>8.4600000000000003E-7</v>
      </c>
      <c r="D114" s="5">
        <v>4.8893949999999999E-2</v>
      </c>
      <c r="E114" s="5">
        <v>1.5799999999999999E-6</v>
      </c>
      <c r="F114" s="6">
        <v>9.2956649999999996</v>
      </c>
      <c r="G114" s="7">
        <v>8.9099999999999999E-2</v>
      </c>
      <c r="H114" s="9"/>
      <c r="I114" s="11">
        <f>(D114/AVERAGE(D112,D116)-1)*1000</f>
        <v>-22.782478540276042</v>
      </c>
      <c r="J114" s="11">
        <f>((I114/1000+1)*(17.75/1000+1)-1)*1000</f>
        <v>-5.4368675343660078</v>
      </c>
      <c r="K114" s="11">
        <f>1000*SQRT((E114/D114)*(E114/D114)+(E112/D112)*(E112/D112)+(E116/D116)*(E116/D116))</f>
        <v>5.5601048709431992E-2</v>
      </c>
      <c r="L114" s="4"/>
      <c r="M114" s="9"/>
    </row>
    <row r="115" spans="1:13">
      <c r="A115" s="10" t="s">
        <v>18</v>
      </c>
      <c r="B115" s="5">
        <v>8.3173259999999999E-3</v>
      </c>
      <c r="C115" s="5">
        <v>8.2500000000000004E-7</v>
      </c>
      <c r="D115" s="5">
        <v>4.8892339999999999E-2</v>
      </c>
      <c r="E115" s="5">
        <v>1.61E-6</v>
      </c>
      <c r="F115" s="6">
        <v>9.2442460000000004</v>
      </c>
      <c r="G115" s="7">
        <v>8.4400000000000003E-2</v>
      </c>
      <c r="H115" s="9"/>
      <c r="I115" s="11">
        <f>(D115/AVERAGE(D112,D116)-1)*1000</f>
        <v>-22.814656758839867</v>
      </c>
      <c r="J115" s="11">
        <f>((I115/1000+1)*(17.75/1000+1)-1)*1000</f>
        <v>-5.4696169163093167</v>
      </c>
      <c r="K115" s="11">
        <f>1000*SQRT((E115/D115)*(E115/D115)+(E112/D112)*(E112/D112)+(E116/D116)*(E116/D116))</f>
        <v>5.5960517441477856E-2</v>
      </c>
      <c r="L115" s="4"/>
      <c r="M115" s="9"/>
    </row>
    <row r="116" spans="1:13">
      <c r="A116" s="4" t="s">
        <v>0</v>
      </c>
      <c r="B116" s="5">
        <v>8.4174980000000007E-3</v>
      </c>
      <c r="C116" s="5">
        <v>9.4900000000000004E-7</v>
      </c>
      <c r="D116" s="5">
        <v>5.0033759999999997E-2</v>
      </c>
      <c r="E116" s="5">
        <v>1.6500000000000001E-6</v>
      </c>
      <c r="F116" s="6">
        <v>9.4845869999999994</v>
      </c>
      <c r="G116" s="7">
        <v>8.9099999999999999E-2</v>
      </c>
      <c r="H116" s="9"/>
      <c r="I116" s="4"/>
      <c r="J116" s="4"/>
      <c r="K116" s="4"/>
      <c r="L116" s="4"/>
      <c r="M116" s="9"/>
    </row>
    <row r="117" spans="1:13">
      <c r="A117" s="10" t="s">
        <v>17</v>
      </c>
      <c r="B117" s="5">
        <v>8.3154449999999994E-3</v>
      </c>
      <c r="C117" s="5">
        <v>8.1100000000000005E-7</v>
      </c>
      <c r="D117" s="5">
        <v>4.8897950000000003E-2</v>
      </c>
      <c r="E117" s="5">
        <v>1.6700000000000001E-6</v>
      </c>
      <c r="F117" s="6">
        <v>9.1577739999999999</v>
      </c>
      <c r="G117" s="7">
        <v>8.72E-2</v>
      </c>
      <c r="H117" s="9"/>
      <c r="I117" s="11">
        <f>(D117/AVERAGE(D116,D120)-1)*1000</f>
        <v>-22.840121348760899</v>
      </c>
      <c r="J117" s="11">
        <f>((I117/1000+1)*(17.75/1000+1)-1)*1000</f>
        <v>-5.4955335027014884</v>
      </c>
      <c r="K117" s="11">
        <f>1000*SQRT((E117/D117)*(E117/D117)+(E116/D116)*(E116/D116)+(E120/D120)*(E120/D120))</f>
        <v>5.6793616660403043E-2</v>
      </c>
      <c r="L117" s="4"/>
      <c r="M117" s="9"/>
    </row>
    <row r="118" spans="1:13">
      <c r="A118" s="10" t="s">
        <v>17</v>
      </c>
      <c r="B118" s="5">
        <v>8.3166939999999995E-3</v>
      </c>
      <c r="C118" s="5">
        <v>8.5799999999999998E-7</v>
      </c>
      <c r="D118" s="5">
        <v>4.8902849999999998E-2</v>
      </c>
      <c r="E118" s="5">
        <v>1.5400000000000001E-6</v>
      </c>
      <c r="F118" s="6">
        <v>8.891788</v>
      </c>
      <c r="G118" s="7">
        <v>8.8700000000000001E-2</v>
      </c>
      <c r="H118" s="9"/>
      <c r="I118" s="11">
        <f>(D118/AVERAGE(D116,D120)-1)*1000</f>
        <v>-22.74220142767247</v>
      </c>
      <c r="J118" s="11">
        <f>((I118/1000+1)*(17.75/1000+1)-1)*1000</f>
        <v>-5.3958755030136807</v>
      </c>
      <c r="K118" s="11">
        <f>1000*SQRT((E118/D118)*(E118/D118)+(E116/D116)*(E116/D116)+(E120/D120)*(E120/D120))</f>
        <v>5.5233932882646983E-2</v>
      </c>
      <c r="L118" s="4"/>
      <c r="M118" s="9"/>
    </row>
    <row r="119" spans="1:13">
      <c r="A119" s="10" t="s">
        <v>18</v>
      </c>
      <c r="B119" s="5">
        <v>8.3168410000000002E-3</v>
      </c>
      <c r="C119" s="5">
        <v>8.0599999999999999E-7</v>
      </c>
      <c r="D119" s="5">
        <v>4.8895330000000001E-2</v>
      </c>
      <c r="E119" s="5">
        <v>1.7E-6</v>
      </c>
      <c r="F119" s="6">
        <v>9.0356760000000005</v>
      </c>
      <c r="G119" s="7">
        <v>9.4399999999999998E-2</v>
      </c>
      <c r="H119" s="9"/>
      <c r="I119" s="11">
        <f>(D119/AVERAGE(D116,D120)-1)*1000</f>
        <v>-22.892478531057247</v>
      </c>
      <c r="J119" s="11">
        <f>((I119/1000+1)*(17.75/1000+1)-1)*1000</f>
        <v>-5.5488200249835806</v>
      </c>
      <c r="K119" s="11">
        <f>1000*SQRT((E119/D119)*(E119/D119)+(E116/D116)*(E116/D116)+(E120/D120)*(E120/D120))</f>
        <v>5.7165792437041146E-2</v>
      </c>
      <c r="L119" s="4"/>
      <c r="M119" s="9"/>
    </row>
    <row r="120" spans="1:13">
      <c r="A120" s="4" t="s">
        <v>0</v>
      </c>
      <c r="B120" s="5">
        <v>8.4167019999999999E-3</v>
      </c>
      <c r="C120" s="5">
        <v>7.9400000000000004E-7</v>
      </c>
      <c r="D120" s="5">
        <v>5.0048019999999999E-2</v>
      </c>
      <c r="E120" s="5">
        <v>1.5600000000000001E-6</v>
      </c>
      <c r="F120" s="6">
        <v>9.5519879999999997</v>
      </c>
      <c r="G120" s="7">
        <v>9.0499999999999997E-2</v>
      </c>
      <c r="H120" s="9"/>
      <c r="I120" s="4"/>
      <c r="J120" s="4"/>
      <c r="K120" s="4"/>
      <c r="L120" s="4"/>
      <c r="M120" s="9"/>
    </row>
    <row r="121" spans="1:13">
      <c r="A121" s="10" t="s">
        <v>17</v>
      </c>
      <c r="B121" s="5">
        <v>8.3196480000000007E-3</v>
      </c>
      <c r="C121" s="5">
        <v>9.0400000000000005E-7</v>
      </c>
      <c r="D121" s="5">
        <v>4.8901720000000003E-2</v>
      </c>
      <c r="E121" s="5">
        <v>1.9199999999999998E-6</v>
      </c>
      <c r="F121" s="6">
        <v>8.9114620000000002</v>
      </c>
      <c r="G121" s="7">
        <v>7.5999999999999998E-2</v>
      </c>
      <c r="H121" s="9"/>
      <c r="I121" s="11">
        <f>(D121/AVERAGE(D120,D124)-1)*1000</f>
        <v>-22.861147758079682</v>
      </c>
      <c r="J121" s="11">
        <f>((I121/1000+1)*(17.75/1000+1)-1)*1000</f>
        <v>-5.5169331307856062</v>
      </c>
      <c r="K121" s="11">
        <f>1000*SQRT((E121/D121)*(E121/D121)+(E120/D120)*(E120/D120)+(E124/D124)*(E124/D124))</f>
        <v>5.9032652948960332E-2</v>
      </c>
      <c r="L121" s="4"/>
      <c r="M121" s="9"/>
    </row>
    <row r="122" spans="1:13">
      <c r="A122" s="10" t="s">
        <v>17</v>
      </c>
      <c r="B122" s="5">
        <v>8.3211029999999998E-3</v>
      </c>
      <c r="C122" s="5">
        <v>7.92E-7</v>
      </c>
      <c r="D122" s="5">
        <v>4.8899699999999997E-2</v>
      </c>
      <c r="E122" s="5">
        <v>1.59E-6</v>
      </c>
      <c r="F122" s="6">
        <v>9.2930139999999994</v>
      </c>
      <c r="G122" s="7">
        <v>8.5599999999999996E-2</v>
      </c>
      <c r="H122" s="9"/>
      <c r="I122" s="11">
        <f>(D122/AVERAGE(D120,D124)-1)*1000</f>
        <v>-22.901510765383605</v>
      </c>
      <c r="J122" s="11">
        <f>((I122/1000+1)*(17.75/1000+1)-1)*1000</f>
        <v>-5.5580125814692627</v>
      </c>
      <c r="K122" s="11">
        <f>1000*SQRT((E122/D122)*(E122/D122)+(E120/D120)*(E120/D120)+(E124/D124)*(E124/D124))</f>
        <v>5.4777517471964784E-2</v>
      </c>
      <c r="L122" s="4"/>
      <c r="M122" s="9"/>
    </row>
    <row r="123" spans="1:13">
      <c r="A123" s="10" t="s">
        <v>18</v>
      </c>
      <c r="B123" s="5">
        <v>8.3181550000000007E-3</v>
      </c>
      <c r="C123" s="5">
        <v>8.7499999999999999E-7</v>
      </c>
      <c r="D123" s="5">
        <v>4.8897500000000003E-2</v>
      </c>
      <c r="E123" s="5">
        <v>1.5E-6</v>
      </c>
      <c r="F123" s="6">
        <v>9.2092639999999992</v>
      </c>
      <c r="G123" s="7">
        <v>8.8800000000000004E-2</v>
      </c>
      <c r="H123" s="9"/>
      <c r="I123" s="11">
        <f>(D123/AVERAGE(D120,D124)-1)*1000</f>
        <v>-22.945470476308461</v>
      </c>
      <c r="J123" s="11">
        <f>((I123/1000+1)*(17.75/1000+1)-1)*1000</f>
        <v>-5.6027525772629483</v>
      </c>
      <c r="K123" s="11">
        <f>1000*SQRT((E123/D123)*(E123/D123)+(E120/D120)*(E120/D120)+(E124/D124)*(E124/D124))</f>
        <v>5.370622602943461E-2</v>
      </c>
      <c r="L123" s="4"/>
      <c r="M123" s="9"/>
    </row>
    <row r="124" spans="1:13">
      <c r="A124" s="4" t="s">
        <v>0</v>
      </c>
      <c r="B124" s="5">
        <v>8.4173700000000004E-3</v>
      </c>
      <c r="C124" s="5">
        <v>6.5000000000000002E-7</v>
      </c>
      <c r="D124" s="5">
        <v>5.0043629999999999E-2</v>
      </c>
      <c r="E124" s="5">
        <v>1.5600000000000001E-6</v>
      </c>
      <c r="F124" s="6">
        <v>9.5799160000000008</v>
      </c>
      <c r="G124" s="7">
        <v>8.9200000000000002E-2</v>
      </c>
      <c r="H124" s="9"/>
      <c r="I124" s="4"/>
      <c r="J124" s="4"/>
      <c r="K124" s="4"/>
      <c r="L124" s="12">
        <f>AVERAGE(J113:J123)</f>
        <v>-5.4888268847727515</v>
      </c>
      <c r="M124" s="12">
        <f>2*STDEV(J113:J123)</f>
        <v>0.15306580990503871</v>
      </c>
    </row>
    <row r="125" spans="1:13">
      <c r="A125" s="10" t="s">
        <v>26</v>
      </c>
      <c r="B125" s="5">
        <v>8.3202669999999992E-3</v>
      </c>
      <c r="C125" s="5">
        <v>9.2500000000000004E-7</v>
      </c>
      <c r="D125" s="5">
        <v>4.8902790000000002E-2</v>
      </c>
      <c r="E125" s="5">
        <v>1.6899999999999999E-6</v>
      </c>
      <c r="F125" s="6">
        <v>9.1530260000000006</v>
      </c>
      <c r="G125" s="7">
        <v>8.6800000000000002E-2</v>
      </c>
      <c r="H125" s="9"/>
      <c r="I125" s="11">
        <f>(D125/AVERAGE(D124,D128)-1)*1000</f>
        <v>-22.74789213350925</v>
      </c>
      <c r="J125" s="11">
        <f>((I125/1000+1)*(17.75/1000+1)-1)*1000</f>
        <v>-5.4016672188791359</v>
      </c>
      <c r="K125" s="11">
        <f>1000*SQRT((E125/D125)*(E125/D125)+(E124/D124)*(E124/D124)+(E128/D128)*(E128/D128))</f>
        <v>5.6922787187513306E-2</v>
      </c>
      <c r="L125" s="4"/>
      <c r="M125" s="9"/>
    </row>
    <row r="126" spans="1:13">
      <c r="A126" s="10" t="s">
        <v>26</v>
      </c>
      <c r="B126" s="5">
        <v>8.3197979999999998E-3</v>
      </c>
      <c r="C126" s="5">
        <v>8.3799999999999996E-7</v>
      </c>
      <c r="D126" s="5">
        <v>4.8897990000000002E-2</v>
      </c>
      <c r="E126" s="5">
        <v>1.5600000000000001E-6</v>
      </c>
      <c r="F126" s="6">
        <v>9.2487410000000008</v>
      </c>
      <c r="G126" s="7">
        <v>9.1399999999999995E-2</v>
      </c>
      <c r="H126" s="9"/>
      <c r="I126" s="11">
        <f>(D126/AVERAGE(D124,D128)-1)*1000</f>
        <v>-22.843813247984677</v>
      </c>
      <c r="J126" s="11">
        <f>((I126/1000+1)*(17.75/1000+1)-1)*1000</f>
        <v>-5.4992909331365025</v>
      </c>
      <c r="K126" s="11">
        <f>1000*SQRT((E126/D126)*(E126/D126)+(E124/D124)*(E124/D124)+(E128/D128)*(E128/D128))</f>
        <v>5.535101504593623E-2</v>
      </c>
      <c r="L126" s="4"/>
      <c r="M126" s="9"/>
    </row>
    <row r="127" spans="1:13">
      <c r="A127" s="10" t="s">
        <v>25</v>
      </c>
      <c r="B127" s="5">
        <v>8.3204300000000002E-3</v>
      </c>
      <c r="C127" s="5">
        <v>8.0800000000000004E-7</v>
      </c>
      <c r="D127" s="5">
        <v>4.8901470000000002E-2</v>
      </c>
      <c r="E127" s="5">
        <v>1.6300000000000001E-6</v>
      </c>
      <c r="F127" s="6">
        <v>9.1943029999999997</v>
      </c>
      <c r="G127" s="7">
        <v>8.3400000000000002E-2</v>
      </c>
      <c r="H127" s="9"/>
      <c r="I127" s="11">
        <f>(D127/AVERAGE(D124,D128)-1)*1000</f>
        <v>-22.77427043999003</v>
      </c>
      <c r="J127" s="11">
        <f>((I127/1000+1)*(17.75/1000+1)-1)*1000</f>
        <v>-5.4285137402999561</v>
      </c>
      <c r="K127" s="11">
        <f>1000*SQRT((E127/D127)*(E127/D127)+(E124/D124)*(E124/D124)+(E128/D128)*(E128/D128))</f>
        <v>5.6186903099784788E-2</v>
      </c>
      <c r="L127" s="4"/>
      <c r="M127" s="9"/>
    </row>
    <row r="128" spans="1:13">
      <c r="A128" s="4" t="s">
        <v>0</v>
      </c>
      <c r="B128" s="5">
        <v>8.4168769999999997E-3</v>
      </c>
      <c r="C128" s="5">
        <v>8.2600000000000001E-7</v>
      </c>
      <c r="D128" s="5">
        <v>5.0038609999999997E-2</v>
      </c>
      <c r="E128" s="5">
        <v>1.64E-6</v>
      </c>
      <c r="F128" s="6">
        <v>9.6337919999999997</v>
      </c>
      <c r="G128" s="7">
        <v>8.9800000000000005E-2</v>
      </c>
      <c r="H128" s="9"/>
      <c r="I128" s="4"/>
      <c r="J128" s="4"/>
      <c r="K128" s="4"/>
      <c r="L128" s="4"/>
      <c r="M128" s="9"/>
    </row>
    <row r="129" spans="1:13">
      <c r="A129" s="10" t="s">
        <v>26</v>
      </c>
      <c r="B129" s="5">
        <v>8.3208899999999992E-3</v>
      </c>
      <c r="C129" s="5">
        <v>8.2999999999999999E-7</v>
      </c>
      <c r="D129" s="5">
        <v>4.8903559999999999E-2</v>
      </c>
      <c r="E129" s="5">
        <v>1.6500000000000001E-6</v>
      </c>
      <c r="F129" s="6">
        <v>9.0985689999999995</v>
      </c>
      <c r="G129" s="7">
        <v>8.7099999999999997E-2</v>
      </c>
      <c r="H129" s="9"/>
      <c r="I129" s="11">
        <f>(D129/AVERAGE(D128,D132)-1)*1000</f>
        <v>-22.782106664460677</v>
      </c>
      <c r="J129" s="11">
        <f>((I129/1000+1)*(17.75/1000+1)-1)*1000</f>
        <v>-5.4364890577549563</v>
      </c>
      <c r="K129" s="11">
        <f>1000*SQRT((E129/D129)*(E129/D129)+(E128/D128)*(E128/D128)+(E132/D132)*(E132/D132))</f>
        <v>5.6761185097982905E-2</v>
      </c>
      <c r="L129" s="4"/>
      <c r="M129" s="9"/>
    </row>
    <row r="130" spans="1:13">
      <c r="A130" s="10" t="s">
        <v>26</v>
      </c>
      <c r="B130" s="5">
        <v>8.3178950000000005E-3</v>
      </c>
      <c r="C130" s="5">
        <v>9.6899999999999996E-7</v>
      </c>
      <c r="D130" s="5">
        <v>4.8902559999999998E-2</v>
      </c>
      <c r="E130" s="5">
        <v>1.5999999999999999E-6</v>
      </c>
      <c r="F130" s="6">
        <v>9.2820260000000001</v>
      </c>
      <c r="G130" s="7">
        <v>9.2700000000000005E-2</v>
      </c>
      <c r="H130" s="9"/>
      <c r="I130" s="11">
        <f>(D130/AVERAGE(D128,D132)-1)*1000</f>
        <v>-22.802089215696931</v>
      </c>
      <c r="J130" s="11">
        <f>((I130/1000+1)*(17.75/1000+1)-1)*1000</f>
        <v>-5.4568262992755745</v>
      </c>
      <c r="K130" s="11">
        <f>1000*SQRT((E130/D130)*(E130/D130)+(E128/D128)*(E128/D128)+(E132/D132)*(E132/D132))</f>
        <v>5.6159848462796452E-2</v>
      </c>
      <c r="L130" s="4"/>
      <c r="M130" s="9"/>
    </row>
    <row r="131" spans="1:13">
      <c r="A131" s="10" t="s">
        <v>25</v>
      </c>
      <c r="B131" s="5">
        <v>8.3146220000000007E-3</v>
      </c>
      <c r="C131" s="5">
        <v>8.2099999999999995E-7</v>
      </c>
      <c r="D131" s="5">
        <v>4.8902359999999999E-2</v>
      </c>
      <c r="E131" s="5">
        <v>1.48E-6</v>
      </c>
      <c r="F131" s="6">
        <v>9.1403549999999996</v>
      </c>
      <c r="G131" s="7">
        <v>8.3500000000000005E-2</v>
      </c>
      <c r="H131" s="9"/>
      <c r="I131" s="11">
        <f>(D131/AVERAGE(D128,D132)-1)*1000</f>
        <v>-22.806085725944225</v>
      </c>
      <c r="J131" s="11">
        <f>((I131/1000+1)*(17.75/1000+1)-1)*1000</f>
        <v>-5.4608937475798536</v>
      </c>
      <c r="K131" s="11">
        <f>1000*SQRT((E131/D131)*(E131/D131)+(E128/D128)*(E128/D128)+(E132/D132)*(E132/D132))</f>
        <v>5.4766651853610994E-2</v>
      </c>
      <c r="L131" s="4"/>
      <c r="M131" s="9"/>
    </row>
    <row r="132" spans="1:13">
      <c r="A132" s="4" t="s">
        <v>0</v>
      </c>
      <c r="B132" s="5">
        <v>8.4190519999999998E-3</v>
      </c>
      <c r="C132" s="5">
        <v>7.2600000000000002E-7</v>
      </c>
      <c r="D132" s="5">
        <v>5.0048710000000003E-2</v>
      </c>
      <c r="E132" s="5">
        <v>1.59E-6</v>
      </c>
      <c r="F132" s="6">
        <v>9.4767829999999993</v>
      </c>
      <c r="G132" s="7">
        <v>8.8099999999999998E-2</v>
      </c>
      <c r="H132" s="9"/>
      <c r="I132" s="4"/>
      <c r="J132" s="4"/>
      <c r="K132" s="4"/>
      <c r="L132" s="4"/>
      <c r="M132" s="9"/>
    </row>
    <row r="133" spans="1:13">
      <c r="A133" s="10" t="s">
        <v>26</v>
      </c>
      <c r="B133" s="5">
        <v>8.3184209999999995E-3</v>
      </c>
      <c r="C133" s="5">
        <v>9.1800000000000004E-7</v>
      </c>
      <c r="D133" s="5">
        <v>4.8901319999999998E-2</v>
      </c>
      <c r="E133" s="5">
        <v>1.59E-6</v>
      </c>
      <c r="F133" s="6">
        <v>8.8949300000000004</v>
      </c>
      <c r="G133" s="7">
        <v>8.8200000000000001E-2</v>
      </c>
      <c r="H133" s="9"/>
      <c r="I133" s="11">
        <f>(D133/AVERAGE(D132,D136)-1)*1000</f>
        <v>-22.879781290831012</v>
      </c>
      <c r="J133" s="11">
        <f>((I133/1000+1)*(17.75/1000+1)-1)*1000</f>
        <v>-5.5358974087433843</v>
      </c>
      <c r="K133" s="11">
        <f>1000*SQRT((E133/D133)*(E133/D133)+(E132/D132)*(E132/D132)+(E136/D136)*(E136/D136))</f>
        <v>5.5690923800668514E-2</v>
      </c>
      <c r="L133" s="4"/>
      <c r="M133" s="9"/>
    </row>
    <row r="134" spans="1:13">
      <c r="A134" s="10" t="s">
        <v>26</v>
      </c>
      <c r="B134" s="5">
        <v>8.3165579999999999E-3</v>
      </c>
      <c r="C134" s="5">
        <v>8.6700000000000002E-7</v>
      </c>
      <c r="D134" s="5">
        <v>4.8902180000000003E-2</v>
      </c>
      <c r="E134" s="5">
        <v>1.57E-6</v>
      </c>
      <c r="F134" s="6">
        <v>8.9795730000000002</v>
      </c>
      <c r="G134" s="7">
        <v>9.69E-2</v>
      </c>
      <c r="H134" s="9"/>
      <c r="I134" s="11">
        <f>(D134/AVERAGE(D132,D136)-1)*1000</f>
        <v>-22.862597227331417</v>
      </c>
      <c r="J134" s="11">
        <f>((I134/1000+1)*(17.75/1000+1)-1)*1000</f>
        <v>-5.5184083281165641</v>
      </c>
      <c r="K134" s="11">
        <f>1000*SQRT((E134/D134)*(E134/D134)+(E132/D132)*(E132/D132)+(E136/D136)*(E136/D136))</f>
        <v>5.5452809063512444E-2</v>
      </c>
      <c r="L134" s="4"/>
      <c r="M134" s="9"/>
    </row>
    <row r="135" spans="1:13">
      <c r="A135" s="10" t="s">
        <v>25</v>
      </c>
      <c r="B135" s="5">
        <v>8.3190950000000003E-3</v>
      </c>
      <c r="C135" s="5">
        <v>8.0500000000000002E-7</v>
      </c>
      <c r="D135" s="5">
        <v>4.890572E-2</v>
      </c>
      <c r="E135" s="5">
        <v>1.72E-6</v>
      </c>
      <c r="F135" s="6">
        <v>9.0216989999999999</v>
      </c>
      <c r="G135" s="7">
        <v>9.2100000000000001E-2</v>
      </c>
      <c r="H135" s="9"/>
      <c r="I135" s="11">
        <f>(D135/AVERAGE(D132,D136)-1)*1000</f>
        <v>-22.791862826414878</v>
      </c>
      <c r="J135" s="11">
        <f>((I135/1000+1)*(17.75/1000+1)-1)*1000</f>
        <v>-5.4464183915837738</v>
      </c>
      <c r="K135" s="11">
        <f>1000*SQRT((E135/D135)*(E135/D135)+(E132/D132)*(E132/D132)+(E136/D136)*(E136/D136))</f>
        <v>5.7281737214600871E-2</v>
      </c>
      <c r="L135" s="4"/>
      <c r="M135" s="9"/>
    </row>
    <row r="136" spans="1:13">
      <c r="A136" s="4" t="s">
        <v>0</v>
      </c>
      <c r="B136" s="5">
        <v>8.4170760000000008E-3</v>
      </c>
      <c r="C136" s="5">
        <v>7.8800000000000002E-7</v>
      </c>
      <c r="D136" s="5">
        <v>5.0044030000000003E-2</v>
      </c>
      <c r="E136" s="5">
        <v>1.61E-6</v>
      </c>
      <c r="F136" s="6">
        <v>9.4297930000000001</v>
      </c>
      <c r="G136" s="7">
        <v>9.6699999999999994E-2</v>
      </c>
      <c r="H136" s="9"/>
      <c r="I136" s="4"/>
      <c r="J136" s="4"/>
      <c r="K136" s="4"/>
      <c r="L136" s="12">
        <f>AVERAGE(J125:J135)</f>
        <v>-5.4649339028188564</v>
      </c>
      <c r="M136" s="12">
        <f>2*STDEV(J125:J135)</f>
        <v>8.8427455740499261E-2</v>
      </c>
    </row>
    <row r="137" spans="1:13">
      <c r="A137" s="10" t="s">
        <v>28</v>
      </c>
      <c r="B137" s="5">
        <v>8.3187420000000005E-3</v>
      </c>
      <c r="C137" s="5">
        <v>7.9500000000000001E-7</v>
      </c>
      <c r="D137" s="5">
        <v>4.8900880000000001E-2</v>
      </c>
      <c r="E137" s="5">
        <v>1.9599999999999999E-6</v>
      </c>
      <c r="F137" s="6">
        <v>8.8029779999999995</v>
      </c>
      <c r="G137" s="7">
        <v>8.9300000000000004E-2</v>
      </c>
      <c r="H137" s="9"/>
      <c r="I137" s="11">
        <f>(D137/AVERAGE(D136,D140)-1)*1000</f>
        <v>-22.787232435366288</v>
      </c>
      <c r="J137" s="11">
        <f>((I137/1000+1)*(17.75/1000+1)-1)*1000</f>
        <v>-5.4417058110941552</v>
      </c>
      <c r="K137" s="11">
        <f>1000*SQRT((E137/D137)*(E137/D137)+(E136/D136)*(E136/D136)+(E140/D140)*(E140/D140))</f>
        <v>6.0849335346381109E-2</v>
      </c>
      <c r="L137" s="4"/>
      <c r="M137" s="9"/>
    </row>
    <row r="138" spans="1:13">
      <c r="A138" s="10" t="s">
        <v>28</v>
      </c>
      <c r="B138" s="5">
        <v>8.3188910000000001E-3</v>
      </c>
      <c r="C138" s="5">
        <v>9.0699999999999996E-7</v>
      </c>
      <c r="D138" s="5">
        <v>4.8902349999999997E-2</v>
      </c>
      <c r="E138" s="5">
        <v>1.4500000000000001E-6</v>
      </c>
      <c r="F138" s="6">
        <v>8.8523610000000001</v>
      </c>
      <c r="G138" s="7">
        <v>9.4E-2</v>
      </c>
      <c r="H138" s="9"/>
      <c r="I138" s="11">
        <f>(D138/AVERAGE(D136,D140)-1)*1000</f>
        <v>-22.757856629280315</v>
      </c>
      <c r="J138" s="11">
        <f>((I138/1000+1)*(17.75/1000+1)-1)*1000</f>
        <v>-5.4118085844501174</v>
      </c>
      <c r="K138" s="11">
        <f>1000*SQRT((E138/D138)*(E138/D138)+(E136/D136)*(E136/D136)+(E140/D140)*(E140/D140))</f>
        <v>5.4546551079085979E-2</v>
      </c>
      <c r="L138" s="4"/>
      <c r="M138" s="9"/>
    </row>
    <row r="139" spans="1:13">
      <c r="A139" s="10" t="s">
        <v>27</v>
      </c>
      <c r="B139" s="5">
        <v>8.3172090000000008E-3</v>
      </c>
      <c r="C139" s="5">
        <v>8.9500000000000001E-7</v>
      </c>
      <c r="D139" s="5">
        <v>4.8898829999999997E-2</v>
      </c>
      <c r="E139" s="5">
        <v>1.5400000000000001E-6</v>
      </c>
      <c r="F139" s="6">
        <v>8.7726699999999997</v>
      </c>
      <c r="G139" s="7">
        <v>8.8800000000000004E-2</v>
      </c>
      <c r="H139" s="9"/>
      <c r="I139" s="11">
        <f>(D139/AVERAGE(D136,D140)-1)*1000</f>
        <v>-22.828198695554526</v>
      </c>
      <c r="J139" s="11">
        <f>((I139/1000+1)*(17.75/1000+1)-1)*1000</f>
        <v>-5.4833992224007089</v>
      </c>
      <c r="K139" s="11">
        <f>1000*SQRT((E139/D139)*(E139/D139)+(E136/D136)*(E136/D136)+(E140/D140)*(E140/D140))</f>
        <v>5.5569734278456406E-2</v>
      </c>
      <c r="L139" s="4"/>
      <c r="M139" s="9"/>
    </row>
    <row r="140" spans="1:13">
      <c r="A140" s="4" t="s">
        <v>0</v>
      </c>
      <c r="B140" s="5">
        <v>8.4169450000000003E-3</v>
      </c>
      <c r="C140" s="5">
        <v>7.4399999999999999E-7</v>
      </c>
      <c r="D140" s="5">
        <v>5.0038329999999999E-2</v>
      </c>
      <c r="E140" s="5">
        <v>1.6300000000000001E-6</v>
      </c>
      <c r="F140" s="6">
        <v>9.4006869999999996</v>
      </c>
      <c r="G140" s="7">
        <v>8.7099999999999997E-2</v>
      </c>
      <c r="H140" s="9"/>
      <c r="I140" s="4"/>
      <c r="J140" s="4"/>
      <c r="K140" s="4"/>
      <c r="L140" s="4"/>
      <c r="M140" s="9"/>
    </row>
    <row r="141" spans="1:13">
      <c r="A141" s="10" t="s">
        <v>28</v>
      </c>
      <c r="B141" s="5">
        <v>8.3162840000000002E-3</v>
      </c>
      <c r="C141" s="5">
        <v>9.3799999999999996E-7</v>
      </c>
      <c r="D141" s="5">
        <v>4.8903420000000003E-2</v>
      </c>
      <c r="E141" s="5">
        <v>1.42E-6</v>
      </c>
      <c r="F141" s="6">
        <v>8.8428830000000005</v>
      </c>
      <c r="G141" s="7">
        <v>8.4599999999999995E-2</v>
      </c>
      <c r="H141" s="9"/>
      <c r="I141" s="11">
        <f>(D141/AVERAGE(D140,D144)-1)*1000</f>
        <v>-22.728076617556493</v>
      </c>
      <c r="J141" s="11">
        <f>((I141/1000+1)*(17.75/1000+1)-1)*1000</f>
        <v>-5.3814999775181338</v>
      </c>
      <c r="K141" s="11">
        <f>1000*SQRT((E141/D141)*(E141/D141)+(E140/D140)*(E140/D140)+(E144/D144)*(E144/D144))</f>
        <v>5.3397318324154161E-2</v>
      </c>
      <c r="L141" s="4"/>
      <c r="M141" s="9"/>
    </row>
    <row r="142" spans="1:13">
      <c r="A142" s="10" t="s">
        <v>28</v>
      </c>
      <c r="B142" s="5">
        <v>8.3202439999999992E-3</v>
      </c>
      <c r="C142" s="5">
        <v>8.6700000000000002E-7</v>
      </c>
      <c r="D142" s="5">
        <v>4.8904200000000002E-2</v>
      </c>
      <c r="E142" s="5">
        <v>1.4100000000000001E-6</v>
      </c>
      <c r="F142" s="6">
        <v>8.9471170000000004</v>
      </c>
      <c r="G142" s="7">
        <v>8.9300000000000004E-2</v>
      </c>
      <c r="H142" s="9"/>
      <c r="I142" s="11">
        <f>(D142/AVERAGE(D140,D144)-1)*1000</f>
        <v>-22.712489321203066</v>
      </c>
      <c r="J142" s="11">
        <f>((I142/1000+1)*(17.75/1000+1)-1)*1000</f>
        <v>-5.3656360066545172</v>
      </c>
      <c r="K142" s="11">
        <f>1000*SQRT((E142/D142)*(E142/D142)+(E140/D140)*(E140/D140)+(E144/D144)*(E144/D144))</f>
        <v>5.3286149508624932E-2</v>
      </c>
      <c r="L142" s="4"/>
      <c r="M142" s="9"/>
    </row>
    <row r="143" spans="1:13">
      <c r="A143" s="10" t="s">
        <v>27</v>
      </c>
      <c r="B143" s="5">
        <v>8.3178079999999995E-3</v>
      </c>
      <c r="C143" s="5">
        <v>8.85E-7</v>
      </c>
      <c r="D143" s="5">
        <v>4.8904320000000001E-2</v>
      </c>
      <c r="E143" s="5">
        <v>1.6899999999999999E-6</v>
      </c>
      <c r="F143" s="6">
        <v>8.8375229999999991</v>
      </c>
      <c r="G143" s="7">
        <v>8.8400000000000006E-2</v>
      </c>
      <c r="H143" s="9"/>
      <c r="I143" s="11">
        <f>(D143/AVERAGE(D140,D144)-1)*1000</f>
        <v>-22.710091275610299</v>
      </c>
      <c r="J143" s="11">
        <f>((I143/1000+1)*(17.75/1000+1)-1)*1000</f>
        <v>-5.3631953957524736</v>
      </c>
      <c r="K143" s="11">
        <f>1000*SQRT((E143/D143)*(E143/D143)+(E140/D140)*(E140/D140)+(E144/D144)*(E144/D144))</f>
        <v>5.6589236270856262E-2</v>
      </c>
      <c r="L143" s="4"/>
      <c r="M143" s="9"/>
    </row>
    <row r="144" spans="1:13">
      <c r="A144" s="4" t="s">
        <v>0</v>
      </c>
      <c r="B144" s="5">
        <v>8.4166880000000003E-3</v>
      </c>
      <c r="C144" s="5">
        <v>8.7700000000000003E-7</v>
      </c>
      <c r="D144" s="5">
        <v>5.0043169999999998E-2</v>
      </c>
      <c r="E144" s="5">
        <v>1.5400000000000001E-6</v>
      </c>
      <c r="F144" s="6">
        <v>9.43492</v>
      </c>
      <c r="G144" s="7">
        <v>9.2600000000000002E-2</v>
      </c>
      <c r="H144" s="9"/>
      <c r="I144" s="4"/>
      <c r="J144" s="4"/>
      <c r="K144" s="4"/>
      <c r="L144" s="4"/>
      <c r="M144" s="9"/>
    </row>
    <row r="145" spans="1:13">
      <c r="A145" s="10" t="s">
        <v>28</v>
      </c>
      <c r="B145" s="5">
        <v>8.3180460000000008E-3</v>
      </c>
      <c r="C145" s="5">
        <v>8.5799999999999998E-7</v>
      </c>
      <c r="D145" s="5">
        <v>4.8901739999999999E-2</v>
      </c>
      <c r="E145" s="5">
        <v>1.5999999999999999E-6</v>
      </c>
      <c r="F145" s="6">
        <v>8.8923000000000005</v>
      </c>
      <c r="G145" s="7">
        <v>8.77E-2</v>
      </c>
      <c r="H145" s="9"/>
      <c r="I145" s="11">
        <f>(D145/AVERAGE(D144,D148)-1)*1000</f>
        <v>-22.781568277860707</v>
      </c>
      <c r="J145" s="11">
        <f>((I145/1000+1)*(17.75/1000+1)-1)*1000</f>
        <v>-5.4359411147928416</v>
      </c>
      <c r="K145" s="11">
        <f>1000*SQRT((E145/D145)*(E145/D145)+(E144/D144)*(E144/D144)+(E148/D148)*(E148/D148))</f>
        <v>5.5838855403648122E-2</v>
      </c>
      <c r="L145" s="4"/>
      <c r="M145" s="9"/>
    </row>
    <row r="146" spans="1:13">
      <c r="A146" s="10" t="s">
        <v>28</v>
      </c>
      <c r="B146" s="5">
        <v>8.3181539999999995E-3</v>
      </c>
      <c r="C146" s="5">
        <v>7.5899999999999995E-7</v>
      </c>
      <c r="D146" s="5">
        <v>4.8902849999999998E-2</v>
      </c>
      <c r="E146" s="5">
        <v>1.59E-6</v>
      </c>
      <c r="F146" s="6">
        <v>8.9045869999999994</v>
      </c>
      <c r="G146" s="7">
        <v>8.6300000000000002E-2</v>
      </c>
      <c r="H146" s="9"/>
      <c r="I146" s="11">
        <f>(D146/AVERAGE(D144,D148)-1)*1000</f>
        <v>-22.759386808260395</v>
      </c>
      <c r="J146" s="11">
        <f>((I146/1000+1)*(17.75/1000+1)-1)*1000</f>
        <v>-5.4133659241071275</v>
      </c>
      <c r="K146" s="11">
        <f>1000*SQRT((E146/D146)*(E146/D146)+(E144/D144)*(E144/D144)+(E148/D148)*(E148/D148))</f>
        <v>5.5718849636498563E-2</v>
      </c>
      <c r="L146" s="4"/>
      <c r="M146" s="9"/>
    </row>
    <row r="147" spans="1:13">
      <c r="A147" s="10" t="s">
        <v>27</v>
      </c>
      <c r="B147" s="5">
        <v>8.3184390000000004E-3</v>
      </c>
      <c r="C147" s="5">
        <v>8.2099999999999995E-7</v>
      </c>
      <c r="D147" s="5">
        <v>4.8902189999999998E-2</v>
      </c>
      <c r="E147" s="5">
        <v>1.75E-6</v>
      </c>
      <c r="F147" s="6">
        <v>8.7184159999999995</v>
      </c>
      <c r="G147" s="7">
        <v>7.8799999999999995E-2</v>
      </c>
      <c r="H147" s="9"/>
      <c r="I147" s="11">
        <f>(D147/AVERAGE(D144,D148)-1)*1000</f>
        <v>-22.772575790184881</v>
      </c>
      <c r="J147" s="11">
        <f>((I147/1000+1)*(17.75/1000+1)-1)*1000</f>
        <v>-5.4267890104606753</v>
      </c>
      <c r="K147" s="11">
        <f>1000*SQRT((E147/D147)*(E147/D147)+(E144/D144)*(E144/D144)+(E148/D148)*(E148/D148))</f>
        <v>5.7689547618147825E-2</v>
      </c>
      <c r="L147" s="4"/>
      <c r="M147" s="9"/>
    </row>
    <row r="148" spans="1:13">
      <c r="A148" s="4" t="s">
        <v>0</v>
      </c>
      <c r="B148" s="5">
        <v>8.415278E-3</v>
      </c>
      <c r="C148" s="5">
        <v>6.9500000000000002E-7</v>
      </c>
      <c r="D148" s="5">
        <v>5.0040370000000001E-2</v>
      </c>
      <c r="E148" s="5">
        <v>1.66E-6</v>
      </c>
      <c r="F148" s="6">
        <v>9.5180570000000007</v>
      </c>
      <c r="G148" s="7">
        <v>8.9599999999999999E-2</v>
      </c>
      <c r="H148" s="9"/>
      <c r="I148" s="4"/>
      <c r="J148" s="4"/>
      <c r="K148" s="4"/>
      <c r="L148" s="12">
        <f>AVERAGE(J137:J147)</f>
        <v>-5.4137045608034171</v>
      </c>
      <c r="M148" s="12">
        <f>2*STDEV(J137:J147)</f>
        <v>7.8133505191421412E-2</v>
      </c>
    </row>
    <row r="149" spans="1:13">
      <c r="A149" s="10" t="s">
        <v>29</v>
      </c>
      <c r="B149" s="5">
        <v>8.3177949999999994E-3</v>
      </c>
      <c r="C149" s="5">
        <v>9.2600000000000001E-7</v>
      </c>
      <c r="D149" s="5">
        <v>4.8900949999999999E-2</v>
      </c>
      <c r="E149" s="5">
        <v>1.7799999999999999E-6</v>
      </c>
      <c r="F149" s="6">
        <v>8.7521419999999992</v>
      </c>
      <c r="G149" s="7">
        <v>8.0199999999999994E-2</v>
      </c>
      <c r="H149" s="9"/>
      <c r="I149" s="11">
        <f>(D149/AVERAGE(D148,D152)-1)*1000</f>
        <v>-22.780170376666131</v>
      </c>
      <c r="J149" s="11">
        <f>((I149/1000+1)*(17.75/1000+1)-1)*1000</f>
        <v>-5.4345184008520731</v>
      </c>
      <c r="K149" s="11">
        <f>1000*SQRT((E149/D149)*(E149/D149)+(E148/D148)*(E148/D148)+(E152/D152)*(E152/D152))</f>
        <v>5.9490711917744785E-2</v>
      </c>
      <c r="L149" s="4"/>
      <c r="M149" s="9"/>
    </row>
    <row r="150" spans="1:13">
      <c r="A150" s="10" t="s">
        <v>29</v>
      </c>
      <c r="B150" s="5">
        <v>8.3171700000000005E-3</v>
      </c>
      <c r="C150" s="5">
        <v>8.0999999999999997E-7</v>
      </c>
      <c r="D150" s="5">
        <v>4.8900119999999998E-2</v>
      </c>
      <c r="E150" s="5">
        <v>1.6300000000000001E-6</v>
      </c>
      <c r="F150" s="6">
        <v>8.8996960000000005</v>
      </c>
      <c r="G150" s="7">
        <v>9.5500000000000002E-2</v>
      </c>
      <c r="H150" s="9"/>
      <c r="I150" s="11">
        <f>(D150/AVERAGE(D148,D152)-1)*1000</f>
        <v>-22.796756812278996</v>
      </c>
      <c r="J150" s="11">
        <f>((I150/1000+1)*(17.75/1000+1)-1)*1000</f>
        <v>-5.4513992456970417</v>
      </c>
      <c r="K150" s="11">
        <f>1000*SQRT((E150/D150)*(E150/D150)+(E148/D148)*(E148/D148)+(E152/D152)*(E152/D152))</f>
        <v>5.7665261582783421E-2</v>
      </c>
      <c r="L150" s="4"/>
      <c r="M150" s="9"/>
    </row>
    <row r="151" spans="1:13">
      <c r="A151" s="10" t="s">
        <v>29</v>
      </c>
      <c r="B151" s="5">
        <v>8.3152739999999992E-3</v>
      </c>
      <c r="C151" s="5">
        <v>8.5199999999999995E-7</v>
      </c>
      <c r="D151" s="5">
        <v>4.8907449999999998E-2</v>
      </c>
      <c r="E151" s="5">
        <v>1.5999999999999999E-6</v>
      </c>
      <c r="F151" s="6">
        <v>8.9909839999999992</v>
      </c>
      <c r="G151" s="7">
        <v>9.6500000000000002E-2</v>
      </c>
      <c r="H151" s="9"/>
      <c r="I151" s="11">
        <f>(D151/AVERAGE(D148,D152)-1)*1000</f>
        <v>-22.650276603793596</v>
      </c>
      <c r="J151" s="11">
        <f>((I151/1000+1)*(17.75/1000+1)-1)*1000</f>
        <v>-5.3023190135109699</v>
      </c>
      <c r="K151" s="11">
        <f>1000*SQRT((E151/D151)*(E151/D151)+(E148/D148)*(E148/D148)+(E152/D152)*(E152/D152))</f>
        <v>5.7310019127749405E-2</v>
      </c>
      <c r="L151" s="4"/>
      <c r="M151" s="9"/>
    </row>
    <row r="152" spans="1:13">
      <c r="A152" s="4" t="s">
        <v>0</v>
      </c>
      <c r="B152" s="5">
        <v>8.4182300000000005E-3</v>
      </c>
      <c r="C152" s="5">
        <v>7.92E-7</v>
      </c>
      <c r="D152" s="5">
        <v>5.0041410000000001E-2</v>
      </c>
      <c r="E152" s="5">
        <v>1.6700000000000001E-6</v>
      </c>
      <c r="F152" s="6">
        <v>9.3972309999999997</v>
      </c>
      <c r="G152" s="7">
        <v>0.10100000000000001</v>
      </c>
      <c r="H152" s="9"/>
      <c r="I152" s="4"/>
      <c r="J152" s="4"/>
      <c r="K152" s="4"/>
      <c r="L152" s="4"/>
      <c r="M152" s="9"/>
    </row>
    <row r="153" spans="1:13">
      <c r="A153" s="10" t="s">
        <v>29</v>
      </c>
      <c r="B153" s="5">
        <v>8.3172100000000002E-3</v>
      </c>
      <c r="C153" s="5">
        <v>9.3699999999999999E-7</v>
      </c>
      <c r="D153" s="5">
        <v>4.890245E-2</v>
      </c>
      <c r="E153" s="5">
        <v>1.5099999999999999E-6</v>
      </c>
      <c r="F153" s="6">
        <v>8.8190939999999998</v>
      </c>
      <c r="G153" s="7">
        <v>8.7300000000000003E-2</v>
      </c>
      <c r="H153" s="9"/>
      <c r="I153" s="11">
        <f>(D153/AVERAGE(D152,D156)-1)*1000</f>
        <v>-22.844413352871573</v>
      </c>
      <c r="J153" s="11">
        <f>((I153/1000+1)*(17.75/1000+1)-1)*1000</f>
        <v>-5.4999016898851227</v>
      </c>
      <c r="K153" s="11">
        <f>1000*SQRT((E153/D153)*(E153/D153)+(E152/D152)*(E152/D152)+(E156/D156)*(E156/D156))</f>
        <v>5.5123934757100854E-2</v>
      </c>
      <c r="L153" s="4"/>
      <c r="M153" s="9"/>
    </row>
    <row r="154" spans="1:13">
      <c r="A154" s="10" t="s">
        <v>29</v>
      </c>
      <c r="B154" s="5">
        <v>8.3156150000000002E-3</v>
      </c>
      <c r="C154" s="5">
        <v>7.9299999999999997E-7</v>
      </c>
      <c r="D154" s="5">
        <v>4.8905659999999997E-2</v>
      </c>
      <c r="E154" s="5">
        <v>1.61E-6</v>
      </c>
      <c r="F154" s="6">
        <v>8.8179669999999994</v>
      </c>
      <c r="G154" s="7">
        <v>8.7800000000000003E-2</v>
      </c>
      <c r="H154" s="9"/>
      <c r="I154" s="11">
        <f>(D154/AVERAGE(D152,D156)-1)*1000</f>
        <v>-22.780271997313029</v>
      </c>
      <c r="J154" s="11">
        <f>((I154/1000+1)*(17.75/1000+1)-1)*1000</f>
        <v>-5.4346218252654399</v>
      </c>
      <c r="K154" s="11">
        <f>1000*SQRT((E154/D154)*(E154/D154)+(E152/D152)*(E152/D152)+(E156/D156)*(E156/D156))</f>
        <v>5.629361155684301E-2</v>
      </c>
      <c r="L154" s="4"/>
      <c r="M154" s="9"/>
    </row>
    <row r="155" spans="1:13">
      <c r="A155" s="10" t="s">
        <v>29</v>
      </c>
      <c r="B155" s="5">
        <v>8.3160070000000003E-3</v>
      </c>
      <c r="C155" s="5">
        <v>8.3600000000000002E-7</v>
      </c>
      <c r="D155" s="5">
        <v>4.8906289999999998E-2</v>
      </c>
      <c r="E155" s="5">
        <v>1.46E-6</v>
      </c>
      <c r="F155" s="6">
        <v>8.9634389999999993</v>
      </c>
      <c r="G155" s="7">
        <v>0.09</v>
      </c>
      <c r="H155" s="9"/>
      <c r="I155" s="11">
        <f>(D155/AVERAGE(D152,D156)-1)*1000</f>
        <v>-22.767683506969671</v>
      </c>
      <c r="J155" s="11">
        <f>((I155/1000+1)*(17.75/1000+1)-1)*1000</f>
        <v>-5.4218098892184763</v>
      </c>
      <c r="K155" s="11">
        <f>1000*SQRT((E155/D155)*(E155/D155)+(E152/D152)*(E152/D152)+(E156/D156)*(E156/D156))</f>
        <v>5.4556502718878644E-2</v>
      </c>
      <c r="L155" s="4"/>
      <c r="M155" s="9"/>
    </row>
    <row r="156" spans="1:13">
      <c r="A156" s="4" t="s">
        <v>0</v>
      </c>
      <c r="B156" s="5">
        <v>8.4161529999999991E-3</v>
      </c>
      <c r="C156" s="5">
        <v>8.9299999999999996E-7</v>
      </c>
      <c r="D156" s="5">
        <v>5.0050020000000001E-2</v>
      </c>
      <c r="E156" s="5">
        <v>1.5600000000000001E-6</v>
      </c>
      <c r="F156" s="6">
        <v>9.6437059999999999</v>
      </c>
      <c r="G156" s="7">
        <v>9.5699999999999993E-2</v>
      </c>
      <c r="H156" s="9"/>
      <c r="I156" s="4"/>
      <c r="J156" s="4"/>
      <c r="K156" s="4"/>
      <c r="L156" s="4"/>
      <c r="M156" s="9"/>
    </row>
    <row r="157" spans="1:13">
      <c r="A157" s="10" t="s">
        <v>29</v>
      </c>
      <c r="B157" s="5">
        <v>8.3171589999999993E-3</v>
      </c>
      <c r="C157" s="5">
        <v>9.6800000000000009E-7</v>
      </c>
      <c r="D157" s="5">
        <v>4.8904549999999998E-2</v>
      </c>
      <c r="E157" s="5">
        <v>1.5E-6</v>
      </c>
      <c r="F157" s="6">
        <v>8.8329780000000007</v>
      </c>
      <c r="G157" s="7">
        <v>9.4600000000000004E-2</v>
      </c>
      <c r="H157" s="9"/>
      <c r="I157" s="11">
        <f>(D157/AVERAGE(D156,D160)-1)*1000</f>
        <v>-22.803916173568251</v>
      </c>
      <c r="J157" s="11">
        <f>((I157/1000+1)*(17.75/1000+1)-1)*1000</f>
        <v>-5.4586856856491117</v>
      </c>
      <c r="K157" s="11">
        <f>1000*SQRT((E157/D157)*(E157/D157)+(E156/D156)*(E156/D156)+(E160/D160)*(E160/D160))</f>
        <v>5.3357958443082394E-2</v>
      </c>
      <c r="L157" s="4"/>
      <c r="M157" s="9"/>
    </row>
    <row r="158" spans="1:13">
      <c r="A158" s="10" t="s">
        <v>29</v>
      </c>
      <c r="B158" s="5">
        <v>8.3135970000000007E-3</v>
      </c>
      <c r="C158" s="5">
        <v>8.2900000000000002E-7</v>
      </c>
      <c r="D158" s="5">
        <v>4.890659E-2</v>
      </c>
      <c r="E158" s="5">
        <v>1.77E-6</v>
      </c>
      <c r="F158" s="6">
        <v>8.9471509999999999</v>
      </c>
      <c r="G158" s="7">
        <v>9.2399999999999996E-2</v>
      </c>
      <c r="H158" s="9"/>
      <c r="I158" s="11">
        <f>(D158/AVERAGE(D156,D160)-1)*1000</f>
        <v>-22.763153504021027</v>
      </c>
      <c r="J158" s="11">
        <f>((I158/1000+1)*(17.75/1000+1)-1)*1000</f>
        <v>-5.4171994787174382</v>
      </c>
      <c r="K158" s="11">
        <f>1000*SQRT((E158/D158)*(E158/D158)+(E156/D156)*(E156/D156)+(E160/D160)*(E160/D160))</f>
        <v>5.6710854737134164E-2</v>
      </c>
      <c r="L158" s="4"/>
      <c r="M158" s="9"/>
    </row>
    <row r="159" spans="1:13">
      <c r="A159" s="10" t="s">
        <v>29</v>
      </c>
      <c r="B159" s="5">
        <v>8.3161180000000008E-3</v>
      </c>
      <c r="C159" s="5">
        <v>8.8800000000000001E-7</v>
      </c>
      <c r="D159" s="5">
        <v>4.8905459999999998E-2</v>
      </c>
      <c r="E159" s="5">
        <v>1.57E-6</v>
      </c>
      <c r="F159" s="6">
        <v>8.8445990000000005</v>
      </c>
      <c r="G159" s="7">
        <v>8.8099999999999998E-2</v>
      </c>
      <c r="H159" s="9"/>
      <c r="I159" s="11">
        <f>(D159/AVERAGE(D156,D160)-1)*1000</f>
        <v>-22.785732825878146</v>
      </c>
      <c r="J159" s="11">
        <f>((I159/1000+1)*(17.75/1000+1)-1)*1000</f>
        <v>-5.4401795835375966</v>
      </c>
      <c r="K159" s="11">
        <f>1000*SQRT((E159/D159)*(E159/D159)+(E156/D156)*(E156/D156)+(E160/D160)*(E160/D160))</f>
        <v>5.4193057411918599E-2</v>
      </c>
      <c r="L159" s="4"/>
      <c r="M159" s="9"/>
    </row>
    <row r="160" spans="1:13">
      <c r="A160" s="4" t="s">
        <v>0</v>
      </c>
      <c r="B160" s="5">
        <v>8.4154769999999993E-3</v>
      </c>
      <c r="C160" s="5">
        <v>8.6099999999999999E-7</v>
      </c>
      <c r="D160" s="5">
        <v>5.0041559999999999E-2</v>
      </c>
      <c r="E160" s="5">
        <v>1.53E-6</v>
      </c>
      <c r="F160" s="6">
        <v>9.3106980000000004</v>
      </c>
      <c r="G160" s="7">
        <v>9.2299999999999993E-2</v>
      </c>
      <c r="H160" s="9"/>
      <c r="I160" s="4"/>
      <c r="J160" s="4"/>
      <c r="K160" s="4"/>
      <c r="L160" s="12">
        <f>AVERAGE(J149:J159)</f>
        <v>-5.4289594235925858</v>
      </c>
      <c r="M160" s="12">
        <f>2*STDEV(J149:J159)</f>
        <v>0.10685519182425085</v>
      </c>
    </row>
    <row r="161" spans="1:13">
      <c r="A161" s="10" t="s">
        <v>30</v>
      </c>
      <c r="B161" s="5">
        <v>8.3154539999999999E-3</v>
      </c>
      <c r="C161" s="5">
        <v>9.5099999999999998E-7</v>
      </c>
      <c r="D161" s="5">
        <v>4.8901739999999999E-2</v>
      </c>
      <c r="E161" s="5">
        <v>1.7099999999999999E-6</v>
      </c>
      <c r="F161" s="6">
        <v>9.0418850000000006</v>
      </c>
      <c r="G161" s="7">
        <v>8.3400000000000002E-2</v>
      </c>
      <c r="H161" s="9"/>
      <c r="I161" s="11">
        <f>(D161/AVERAGE(D160,D164)-1)*1000</f>
        <v>-22.818474907710716</v>
      </c>
      <c r="J161" s="11">
        <f>((I161/1000+1)*(17.75/1000+1)-1)*1000</f>
        <v>-5.4735028373226191</v>
      </c>
      <c r="K161" s="11">
        <f>1000*SQRT((E161/D161)*(E161/D161)+(E160/D160)*(E160/D160)+(E164/D164)*(E164/D164))</f>
        <v>5.6275781461846273E-2</v>
      </c>
      <c r="L161" s="4"/>
      <c r="M161" s="9"/>
    </row>
    <row r="162" spans="1:13">
      <c r="A162" s="10" t="s">
        <v>30</v>
      </c>
      <c r="B162" s="5">
        <v>8.3189230000000006E-3</v>
      </c>
      <c r="C162" s="5">
        <v>8.4900000000000005E-7</v>
      </c>
      <c r="D162" s="5">
        <v>4.8903849999999999E-2</v>
      </c>
      <c r="E162" s="5">
        <v>1.7E-6</v>
      </c>
      <c r="F162" s="6">
        <v>8.8731950000000008</v>
      </c>
      <c r="G162" s="7">
        <v>9.1999999999999998E-2</v>
      </c>
      <c r="H162" s="9"/>
      <c r="I162" s="11">
        <f>(D162/AVERAGE(D160,D164)-1)*1000</f>
        <v>-22.776311724602149</v>
      </c>
      <c r="J162" s="11">
        <f>((I162/1000+1)*(17.75/1000+1)-1)*1000</f>
        <v>-5.4305912577139459</v>
      </c>
      <c r="K162" s="11">
        <f>1000*SQRT((E162/D162)*(E162/D162)+(E160/D160)*(E160/D160)+(E164/D164)*(E164/D164))</f>
        <v>5.614801643272916E-2</v>
      </c>
      <c r="L162" s="4"/>
      <c r="M162" s="9"/>
    </row>
    <row r="163" spans="1:13">
      <c r="A163" s="10" t="s">
        <v>30</v>
      </c>
      <c r="B163" s="5">
        <v>8.3180939999999998E-3</v>
      </c>
      <c r="C163" s="5">
        <v>8.1800000000000005E-7</v>
      </c>
      <c r="D163" s="5">
        <v>4.8906680000000001E-2</v>
      </c>
      <c r="E163" s="5">
        <v>1.6500000000000001E-6</v>
      </c>
      <c r="F163" s="6">
        <v>8.9380989999999994</v>
      </c>
      <c r="G163" s="7">
        <v>9.7299999999999998E-2</v>
      </c>
      <c r="H163" s="9"/>
      <c r="I163" s="11">
        <f>(D163/AVERAGE(D160,D164)-1)*1000</f>
        <v>-22.719761104603499</v>
      </c>
      <c r="J163" s="11">
        <f>((I163/1000+1)*(17.75/1000+1)-1)*1000</f>
        <v>-5.3730368642103121</v>
      </c>
      <c r="K163" s="11">
        <f>1000*SQRT((E163/D163)*(E163/D163)+(E160/D160)*(E160/D160)+(E164/D164)*(E164/D164))</f>
        <v>5.5519643549883667E-2</v>
      </c>
      <c r="L163" s="4"/>
      <c r="M163" s="9"/>
    </row>
    <row r="164" spans="1:13">
      <c r="A164" s="4" t="s">
        <v>0</v>
      </c>
      <c r="B164" s="5">
        <v>8.4138489999999993E-3</v>
      </c>
      <c r="C164" s="5">
        <v>7.7800000000000001E-7</v>
      </c>
      <c r="D164" s="5">
        <v>5.0045760000000002E-2</v>
      </c>
      <c r="E164" s="5">
        <v>1.59E-6</v>
      </c>
      <c r="F164" s="6">
        <v>8.9251109999999994</v>
      </c>
      <c r="G164" s="7">
        <v>8.8200000000000001E-2</v>
      </c>
      <c r="H164" s="9"/>
      <c r="I164" s="4"/>
      <c r="J164" s="4"/>
      <c r="K164" s="4"/>
      <c r="L164" s="4"/>
      <c r="M164" s="9"/>
    </row>
    <row r="165" spans="1:13">
      <c r="A165" s="10" t="s">
        <v>30</v>
      </c>
      <c r="B165" s="5">
        <v>8.3178550000000007E-3</v>
      </c>
      <c r="C165" s="5">
        <v>7.9599999999999998E-7</v>
      </c>
      <c r="D165" s="5">
        <v>4.8901029999999998E-2</v>
      </c>
      <c r="E165" s="5">
        <v>1.8500000000000001E-6</v>
      </c>
      <c r="F165" s="6">
        <v>8.9333840000000002</v>
      </c>
      <c r="G165" s="7">
        <v>9.0399999999999994E-2</v>
      </c>
      <c r="H165" s="9"/>
      <c r="I165" s="11">
        <f>(D165/AVERAGE(D164,D168)-1)*1000</f>
        <v>-22.822313472398825</v>
      </c>
      <c r="J165" s="11">
        <f>((I165/1000+1)*(17.75/1000+1)-1)*1000</f>
        <v>-5.4774095365339726</v>
      </c>
      <c r="K165" s="11">
        <f>1000*SQRT((E165/D165)*(E165/D165)+(E164/D164)*(E164/D164)+(E168/D168)*(E168/D168))</f>
        <v>5.7993790115650076E-2</v>
      </c>
      <c r="L165" s="4"/>
      <c r="M165" s="9"/>
    </row>
    <row r="166" spans="1:13">
      <c r="A166" s="10" t="s">
        <v>30</v>
      </c>
      <c r="B166" s="5">
        <v>8.3164399999999996E-3</v>
      </c>
      <c r="C166" s="5">
        <v>7.9500000000000001E-7</v>
      </c>
      <c r="D166" s="5">
        <v>4.8901800000000002E-2</v>
      </c>
      <c r="E166" s="5">
        <v>1.81E-6</v>
      </c>
      <c r="F166" s="6">
        <v>8.7582129999999996</v>
      </c>
      <c r="G166" s="7">
        <v>8.7800000000000003E-2</v>
      </c>
      <c r="H166" s="9"/>
      <c r="I166" s="11">
        <f>(D166/AVERAGE(D164,D168)-1)*1000</f>
        <v>-22.806926744989852</v>
      </c>
      <c r="J166" s="11">
        <f>((I166/1000+1)*(17.75/1000+1)-1)*1000</f>
        <v>-5.4617496947134692</v>
      </c>
      <c r="K166" s="11">
        <f>1000*SQRT((E166/D166)*(E166/D166)+(E164/D164)*(E164/D164)+(E168/D168)*(E168/D168))</f>
        <v>5.7463161190434167E-2</v>
      </c>
      <c r="L166" s="4"/>
      <c r="M166" s="9"/>
    </row>
    <row r="167" spans="1:13">
      <c r="A167" s="10" t="s">
        <v>30</v>
      </c>
      <c r="B167" s="5">
        <v>8.3168119999999998E-3</v>
      </c>
      <c r="C167" s="5">
        <v>8.7000000000000003E-7</v>
      </c>
      <c r="D167" s="5">
        <v>4.8907150000000003E-2</v>
      </c>
      <c r="E167" s="5">
        <v>1.5400000000000001E-6</v>
      </c>
      <c r="F167" s="6">
        <v>8.9158190000000008</v>
      </c>
      <c r="G167" s="7">
        <v>9.7900000000000001E-2</v>
      </c>
      <c r="H167" s="9"/>
      <c r="I167" s="11">
        <f>(D167/AVERAGE(D164,D168)-1)*1000</f>
        <v>-22.700018963642044</v>
      </c>
      <c r="J167" s="11">
        <f>((I167/1000+1)*(17.75/1000+1)-1)*1000</f>
        <v>-5.352944300246798</v>
      </c>
      <c r="K167" s="11">
        <f>1000*SQRT((E167/D167)*(E167/D167)+(E164/D164)*(E164/D164)+(E168/D168)*(E168/D168))</f>
        <v>5.4070004636026521E-2</v>
      </c>
      <c r="L167" s="4"/>
      <c r="M167" s="9"/>
    </row>
    <row r="168" spans="1:13">
      <c r="A168" s="4" t="s">
        <v>0</v>
      </c>
      <c r="B168" s="5">
        <v>8.4144570000000002E-3</v>
      </c>
      <c r="C168" s="5">
        <v>8.8000000000000004E-7</v>
      </c>
      <c r="D168" s="5">
        <v>5.0040500000000002E-2</v>
      </c>
      <c r="E168" s="5">
        <v>1.5200000000000001E-6</v>
      </c>
      <c r="F168" s="6">
        <v>9.2253749999999997</v>
      </c>
      <c r="G168" s="7">
        <v>8.9599999999999999E-2</v>
      </c>
      <c r="H168" s="9"/>
      <c r="I168" s="4"/>
      <c r="J168" s="4"/>
      <c r="K168" s="4"/>
      <c r="L168" s="4"/>
      <c r="M168" s="9"/>
    </row>
    <row r="169" spans="1:13">
      <c r="A169" s="10" t="s">
        <v>30</v>
      </c>
      <c r="B169" s="5">
        <v>8.3170399999999995E-3</v>
      </c>
      <c r="C169" s="5">
        <v>7.9400000000000004E-7</v>
      </c>
      <c r="D169" s="5">
        <v>4.8900390000000002E-2</v>
      </c>
      <c r="E169" s="5">
        <v>1.7600000000000001E-6</v>
      </c>
      <c r="F169" s="6">
        <v>8.7151560000000003</v>
      </c>
      <c r="G169" s="7">
        <v>8.0699999999999994E-2</v>
      </c>
      <c r="H169" s="9"/>
      <c r="I169" s="11">
        <f>(D169/AVERAGE(D168,D172)-1)*1000</f>
        <v>-22.736776849718197</v>
      </c>
      <c r="J169" s="11">
        <f>((I169/1000+1)*(17.75/1000+1)-1)*1000</f>
        <v>-5.3903546388007761</v>
      </c>
      <c r="K169" s="11">
        <f>1000*SQRT((E169/D169)*(E169/D169)+(E168/D168)*(E168/D168)+(E172/D172)*(E172/D172))</f>
        <v>5.6261374806781277E-2</v>
      </c>
      <c r="L169" s="4"/>
      <c r="M169" s="9"/>
    </row>
    <row r="170" spans="1:13">
      <c r="A170" s="10" t="s">
        <v>30</v>
      </c>
      <c r="B170" s="5">
        <v>8.3172750000000007E-3</v>
      </c>
      <c r="C170" s="5">
        <v>8.8299999999999995E-7</v>
      </c>
      <c r="D170" s="5">
        <v>4.8903639999999998E-2</v>
      </c>
      <c r="E170" s="5">
        <v>1.4300000000000001E-6</v>
      </c>
      <c r="F170" s="6">
        <v>8.9308929999999993</v>
      </c>
      <c r="G170" s="7">
        <v>8.9200000000000002E-2</v>
      </c>
      <c r="H170" s="9"/>
      <c r="I170" s="11">
        <f>(D170/AVERAGE(D168,D172)-1)*1000</f>
        <v>-22.671826335515121</v>
      </c>
      <c r="J170" s="11">
        <f>((I170/1000+1)*(17.75/1000+1)-1)*1000</f>
        <v>-5.3242512529705355</v>
      </c>
      <c r="K170" s="11">
        <f>1000*SQRT((E170/D170)*(E170/D170)+(E168/D168)*(E168/D168)+(E172/D172)*(E172/D172))</f>
        <v>5.2201516151743628E-2</v>
      </c>
      <c r="L170" s="4"/>
      <c r="M170" s="9"/>
    </row>
    <row r="171" spans="1:13">
      <c r="A171" s="10" t="s">
        <v>30</v>
      </c>
      <c r="B171" s="5">
        <v>8.3173150000000005E-3</v>
      </c>
      <c r="C171" s="5">
        <v>7.6799999999999999E-7</v>
      </c>
      <c r="D171" s="5">
        <v>4.8900020000000002E-2</v>
      </c>
      <c r="E171" s="5">
        <v>1.46E-6</v>
      </c>
      <c r="F171" s="6">
        <v>8.8494519999999994</v>
      </c>
      <c r="G171" s="7">
        <v>9.8199999999999996E-2</v>
      </c>
      <c r="H171" s="9"/>
      <c r="I171" s="11">
        <f>(D171/AVERAGE(D168,D172)-1)*1000</f>
        <v>-22.744171215950626</v>
      </c>
      <c r="J171" s="11">
        <f>((I171/1000+1)*(17.75/1000+1)-1)*1000</f>
        <v>-5.3978802550338489</v>
      </c>
      <c r="K171" s="11">
        <f>1000*SQRT((E171/D171)*(E171/D171)+(E168/D168)*(E168/D168)+(E172/D172)*(E172/D172))</f>
        <v>5.2548859678590347E-2</v>
      </c>
      <c r="L171" s="4"/>
      <c r="M171" s="9"/>
    </row>
    <row r="172" spans="1:13">
      <c r="A172" s="4" t="s">
        <v>0</v>
      </c>
      <c r="B172" s="5">
        <v>8.4157539999999992E-3</v>
      </c>
      <c r="C172" s="5">
        <v>8.2600000000000001E-7</v>
      </c>
      <c r="D172" s="5">
        <v>5.0035690000000001E-2</v>
      </c>
      <c r="E172" s="5">
        <v>1.5400000000000001E-6</v>
      </c>
      <c r="F172" s="6">
        <v>9.2700969999999998</v>
      </c>
      <c r="G172" s="7">
        <v>8.7599999999999997E-2</v>
      </c>
      <c r="H172" s="9"/>
      <c r="I172" s="4"/>
      <c r="J172" s="4"/>
      <c r="K172" s="4"/>
      <c r="L172" s="12">
        <f>AVERAGE(J161:J171)</f>
        <v>-5.409080070838475</v>
      </c>
      <c r="M172" s="12">
        <f>2*STDEV(J161:J171)</f>
        <v>0.1099508359848106</v>
      </c>
    </row>
    <row r="173" spans="1:13">
      <c r="A173" s="10" t="s">
        <v>32</v>
      </c>
      <c r="B173" s="5">
        <v>8.3175799999999998E-3</v>
      </c>
      <c r="C173" s="5">
        <v>8.8000000000000004E-7</v>
      </c>
      <c r="D173" s="5">
        <v>4.890311E-2</v>
      </c>
      <c r="E173" s="5">
        <v>1.3999999999999999E-6</v>
      </c>
      <c r="F173" s="6">
        <v>8.7346009999999996</v>
      </c>
      <c r="G173" s="7">
        <v>8.3699999999999997E-2</v>
      </c>
      <c r="H173" s="9"/>
      <c r="I173" s="11">
        <f>(D173/AVERAGE(D172,D176)-1)*1000</f>
        <v>-22.656733706685415</v>
      </c>
      <c r="J173" s="11">
        <f>((I173/1000+1)*(17.75/1000+1)-1)*1000</f>
        <v>-5.3088907299791988</v>
      </c>
      <c r="K173" s="11">
        <f>1000*SQRT((E173/D173)*(E173/D173)+(E172/D172)*(E172/D172)+(E176/D176)*(E176/D176))</f>
        <v>5.0605220684726511E-2</v>
      </c>
      <c r="L173" s="4"/>
      <c r="M173" s="9"/>
    </row>
    <row r="174" spans="1:13">
      <c r="A174" s="10" t="s">
        <v>32</v>
      </c>
      <c r="B174" s="5">
        <v>8.3189460000000007E-3</v>
      </c>
      <c r="C174" s="5">
        <v>8.6300000000000004E-7</v>
      </c>
      <c r="D174" s="5">
        <v>4.8900899999999997E-2</v>
      </c>
      <c r="E174" s="5">
        <v>1.5799999999999999E-6</v>
      </c>
      <c r="F174" s="6">
        <v>8.6002799999999997</v>
      </c>
      <c r="G174" s="7">
        <v>9.2100000000000001E-2</v>
      </c>
      <c r="H174" s="9"/>
      <c r="I174" s="11">
        <f>(D174/AVERAGE(D172,D176)-1)*1000</f>
        <v>-22.700901217064807</v>
      </c>
      <c r="J174" s="11">
        <f>((I174/1000+1)*(17.75/1000+1)-1)*1000</f>
        <v>-5.3538422136677477</v>
      </c>
      <c r="K174" s="11">
        <f>1000*SQRT((E174/D174)*(E174/D174)+(E172/D172)*(E172/D172)+(E176/D176)*(E176/D176))</f>
        <v>5.2775711846188213E-2</v>
      </c>
      <c r="L174" s="4"/>
      <c r="M174" s="9"/>
    </row>
    <row r="175" spans="1:13">
      <c r="A175" s="10" t="s">
        <v>31</v>
      </c>
      <c r="B175" s="5">
        <v>8.3150859999999993E-3</v>
      </c>
      <c r="C175" s="5">
        <v>9.6500000000000008E-7</v>
      </c>
      <c r="D175" s="5">
        <v>4.8902229999999998E-2</v>
      </c>
      <c r="E175" s="5">
        <v>1.6700000000000001E-6</v>
      </c>
      <c r="F175" s="6">
        <v>8.8313819999999996</v>
      </c>
      <c r="G175" s="7">
        <v>9.7500000000000003E-2</v>
      </c>
      <c r="H175" s="9"/>
      <c r="I175" s="11">
        <f>(D175/AVERAGE(D172,D176)-1)*1000</f>
        <v>-22.67432076964193</v>
      </c>
      <c r="J175" s="11">
        <f>((I175/1000+1)*(17.75/1000+1)-1)*1000</f>
        <v>-5.3267899633031579</v>
      </c>
      <c r="K175" s="11">
        <f>1000*SQRT((E175/D175)*(E175/D175)+(E172/D172)*(E172/D172)+(E176/D176)*(E176/D176))</f>
        <v>5.3921524726122404E-2</v>
      </c>
      <c r="L175" s="4"/>
      <c r="M175" s="9"/>
    </row>
    <row r="176" spans="1:13">
      <c r="A176" s="4" t="s">
        <v>0</v>
      </c>
      <c r="B176" s="5">
        <v>8.4151720000000003E-3</v>
      </c>
      <c r="C176" s="5">
        <v>7.5700000000000002E-7</v>
      </c>
      <c r="D176" s="5">
        <v>5.0037869999999998E-2</v>
      </c>
      <c r="E176" s="5">
        <v>1.4100000000000001E-6</v>
      </c>
      <c r="F176" s="6">
        <v>9.1623929999999998</v>
      </c>
      <c r="G176" s="7">
        <v>9.2399999999999996E-2</v>
      </c>
      <c r="H176" s="9"/>
      <c r="I176" s="4"/>
      <c r="J176" s="4"/>
      <c r="K176" s="4"/>
      <c r="L176" s="4"/>
      <c r="M176" s="9"/>
    </row>
    <row r="177" spans="1:13">
      <c r="A177" s="10" t="s">
        <v>32</v>
      </c>
      <c r="B177" s="5">
        <v>8.3137980000000007E-3</v>
      </c>
      <c r="C177" s="5">
        <v>9.2299999999999999E-7</v>
      </c>
      <c r="D177" s="5">
        <v>4.8902929999999997E-2</v>
      </c>
      <c r="E177" s="5">
        <v>1.7400000000000001E-6</v>
      </c>
      <c r="F177" s="6">
        <v>8.7189219999999992</v>
      </c>
      <c r="G177" s="7">
        <v>8.8499999999999995E-2</v>
      </c>
      <c r="H177" s="9"/>
      <c r="I177" s="11">
        <f>(D177/AVERAGE(D176,D180)-1)*1000</f>
        <v>-22.74607088523306</v>
      </c>
      <c r="J177" s="11">
        <f>((I177/1000+1)*(17.75/1000+1)-1)*1000</f>
        <v>-5.3998136434459942</v>
      </c>
      <c r="K177" s="11">
        <f>1000*SQRT((E177/D177)*(E177/D177)+(E176/D176)*(E176/D176)+(E180/D180)*(E180/D180))</f>
        <v>5.4391391440263712E-2</v>
      </c>
      <c r="L177" s="4"/>
      <c r="M177" s="9"/>
    </row>
    <row r="178" spans="1:13">
      <c r="A178" s="10" t="s">
        <v>32</v>
      </c>
      <c r="B178" s="5">
        <v>8.3157609999999996E-3</v>
      </c>
      <c r="C178" s="5">
        <v>8.9700000000000005E-7</v>
      </c>
      <c r="D178" s="5">
        <v>4.8906249999999998E-2</v>
      </c>
      <c r="E178" s="5">
        <v>1.57E-6</v>
      </c>
      <c r="F178" s="6">
        <v>8.7213200000000004</v>
      </c>
      <c r="G178" s="7">
        <v>8.4099999999999994E-2</v>
      </c>
      <c r="H178" s="9"/>
      <c r="I178" s="11">
        <f>(D178/AVERAGE(D176,D180)-1)*1000</f>
        <v>-22.679725514011761</v>
      </c>
      <c r="J178" s="11">
        <f>((I178/1000+1)*(17.75/1000+1)-1)*1000</f>
        <v>-5.332290641885562</v>
      </c>
      <c r="K178" s="11">
        <f>1000*SQRT((E178/D178)*(E178/D178)+(E176/D176)*(E176/D176)+(E180/D180)*(E180/D180))</f>
        <v>5.2182291384919338E-2</v>
      </c>
      <c r="L178" s="4"/>
      <c r="M178" s="9"/>
    </row>
    <row r="179" spans="1:13">
      <c r="A179" s="10" t="s">
        <v>31</v>
      </c>
      <c r="B179" s="5">
        <v>8.3160560000000005E-3</v>
      </c>
      <c r="C179" s="5">
        <v>8.16E-7</v>
      </c>
      <c r="D179" s="5">
        <v>4.8903500000000003E-2</v>
      </c>
      <c r="E179" s="5">
        <v>1.81E-6</v>
      </c>
      <c r="F179" s="6">
        <v>8.7516210000000001</v>
      </c>
      <c r="G179" s="7">
        <v>9.1499999999999998E-2</v>
      </c>
      <c r="H179" s="9"/>
      <c r="I179" s="11">
        <f>(D179/AVERAGE(D176,D180)-1)*1000</f>
        <v>-22.734680264270281</v>
      </c>
      <c r="J179" s="11">
        <f>((I179/1000+1)*(17.75/1000+1)-1)*1000</f>
        <v>-5.3882208389611774</v>
      </c>
      <c r="K179" s="11">
        <f>1000*SQRT((E179/D179)*(E179/D179)+(E176/D176)*(E176/D176)+(E180/D180)*(E180/D180))</f>
        <v>5.5338064282561376E-2</v>
      </c>
      <c r="L179" s="4"/>
      <c r="M179" s="9"/>
    </row>
    <row r="180" spans="1:13">
      <c r="A180" s="4" t="s">
        <v>0</v>
      </c>
      <c r="B180" s="5">
        <v>8.4132770000000003E-3</v>
      </c>
      <c r="C180" s="5">
        <v>7.85E-7</v>
      </c>
      <c r="D180" s="5">
        <v>5.0044470000000001E-2</v>
      </c>
      <c r="E180" s="5">
        <v>1.5E-6</v>
      </c>
      <c r="F180" s="6">
        <v>9.2672969999999992</v>
      </c>
      <c r="G180" s="7">
        <v>9.0899999999999995E-2</v>
      </c>
      <c r="H180" s="9"/>
      <c r="I180" s="4"/>
      <c r="J180" s="4"/>
      <c r="K180" s="4"/>
      <c r="L180" s="4"/>
      <c r="M180" s="9"/>
    </row>
    <row r="181" spans="1:13">
      <c r="A181" s="10" t="s">
        <v>32</v>
      </c>
      <c r="B181" s="5">
        <v>8.3147120000000001E-3</v>
      </c>
      <c r="C181" s="5">
        <v>8.9500000000000001E-7</v>
      </c>
      <c r="D181" s="5">
        <v>4.8890410000000002E-2</v>
      </c>
      <c r="E181" s="5">
        <v>1.7799999999999999E-6</v>
      </c>
      <c r="F181" s="6">
        <v>8.5499019999999994</v>
      </c>
      <c r="G181" s="7">
        <v>8.3500000000000005E-2</v>
      </c>
      <c r="H181" s="9"/>
      <c r="I181" s="11">
        <f>(D181/AVERAGE(D180,D184)-1)*1000</f>
        <v>-22.999583943995148</v>
      </c>
      <c r="J181" s="11">
        <f>((I181/1000+1)*(17.75/1000+1)-1)*1000</f>
        <v>-5.6578265590011556</v>
      </c>
      <c r="K181" s="11">
        <f>1000*SQRT((E181/D181)*(E181/D181)+(E180/D180)*(E180/D180)+(E184/D184)*(E184/D184))</f>
        <v>5.7773675308664868E-2</v>
      </c>
      <c r="L181" s="4"/>
      <c r="M181" s="9"/>
    </row>
    <row r="182" spans="1:13">
      <c r="A182" s="10" t="s">
        <v>32</v>
      </c>
      <c r="B182" s="5">
        <v>8.3149780000000006E-3</v>
      </c>
      <c r="C182" s="5">
        <v>8.2999999999999999E-7</v>
      </c>
      <c r="D182" s="5">
        <v>4.8902500000000002E-2</v>
      </c>
      <c r="E182" s="5">
        <v>1.59E-6</v>
      </c>
      <c r="F182" s="6">
        <v>8.5537620000000008</v>
      </c>
      <c r="G182" s="7">
        <v>8.6099999999999996E-2</v>
      </c>
      <c r="H182" s="9"/>
      <c r="I182" s="11">
        <f>(D182/AVERAGE(D180,D184)-1)*1000</f>
        <v>-22.757983699077666</v>
      </c>
      <c r="J182" s="11">
        <f>((I182/1000+1)*(17.75/1000+1)-1)*1000</f>
        <v>-5.4119379097363751</v>
      </c>
      <c r="K182" s="11">
        <f>1000*SQRT((E182/D182)*(E182/D182)+(E180/D180)*(E180/D180)+(E184/D184)*(E184/D184))</f>
        <v>5.540214090528911E-2</v>
      </c>
      <c r="L182" s="4"/>
      <c r="M182" s="9"/>
    </row>
    <row r="183" spans="1:13">
      <c r="A183" s="10" t="s">
        <v>31</v>
      </c>
      <c r="B183" s="5">
        <v>8.3170550000000003E-3</v>
      </c>
      <c r="C183" s="5">
        <v>7.8299999999999996E-7</v>
      </c>
      <c r="D183" s="5">
        <v>4.8902580000000001E-2</v>
      </c>
      <c r="E183" s="5">
        <v>1.5799999999999999E-6</v>
      </c>
      <c r="F183" s="6">
        <v>8.7618510000000001</v>
      </c>
      <c r="G183" s="7">
        <v>8.9899999999999994E-2</v>
      </c>
      <c r="H183" s="9"/>
      <c r="I183" s="11">
        <f>(D183/AVERAGE(D180,D184)-1)*1000</f>
        <v>-22.756385020864744</v>
      </c>
      <c r="J183" s="11">
        <f>((I183/1000+1)*(17.75/1000+1)-1)*1000</f>
        <v>-5.410310854985112</v>
      </c>
      <c r="K183" s="11">
        <f>1000*SQRT((E183/D183)*(E183/D183)+(E180/D180)*(E180/D180)+(E184/D184)*(E184/D184))</f>
        <v>5.5282350440513744E-2</v>
      </c>
      <c r="L183" s="4"/>
      <c r="M183" s="9"/>
    </row>
    <row r="184" spans="1:13">
      <c r="A184" s="4" t="s">
        <v>0</v>
      </c>
      <c r="B184" s="5">
        <v>8.4144179999999999E-3</v>
      </c>
      <c r="C184" s="5">
        <v>8.0299999999999998E-7</v>
      </c>
      <c r="D184" s="5">
        <v>5.003821E-2</v>
      </c>
      <c r="E184" s="5">
        <v>1.6700000000000001E-6</v>
      </c>
      <c r="F184" s="6">
        <v>9.1438279999999992</v>
      </c>
      <c r="G184" s="7">
        <v>9.0800000000000006E-2</v>
      </c>
      <c r="H184" s="9"/>
      <c r="I184" s="4"/>
      <c r="J184" s="4"/>
      <c r="K184" s="4"/>
      <c r="L184" s="12">
        <f>AVERAGE(J173:J183)</f>
        <v>-5.3988803727739416</v>
      </c>
      <c r="M184" s="12">
        <f>2*STDEV(J173:J183)</f>
        <v>0.20883793979474766</v>
      </c>
    </row>
    <row r="185" spans="1:13">
      <c r="A185" s="10" t="s">
        <v>34</v>
      </c>
      <c r="B185" s="5">
        <v>8.3159419999999998E-3</v>
      </c>
      <c r="C185" s="5">
        <v>7.1500000000000004E-7</v>
      </c>
      <c r="D185" s="5">
        <v>4.8903559999999999E-2</v>
      </c>
      <c r="E185" s="5">
        <v>1.6899999999999999E-6</v>
      </c>
      <c r="F185" s="6">
        <v>8.4567449999999997</v>
      </c>
      <c r="G185" s="7">
        <v>7.9000000000000001E-2</v>
      </c>
      <c r="H185" s="9"/>
      <c r="I185" s="11">
        <f>(D185/AVERAGE(D184,D188)-1)*1000</f>
        <v>-22.722837694373332</v>
      </c>
      <c r="J185" s="11">
        <f>((I185/1000+1)*(17.75/1000+1)-1)*1000</f>
        <v>-5.3761680634485387</v>
      </c>
      <c r="K185" s="11">
        <f>1000*SQRT((E185/D185)*(E185/D185)+(E184/D184)*(E184/D184)+(E188/D188)*(E188/D188))</f>
        <v>5.8609880940820994E-2</v>
      </c>
      <c r="L185" s="4"/>
      <c r="M185" s="9"/>
    </row>
    <row r="186" spans="1:13">
      <c r="A186" s="10" t="s">
        <v>34</v>
      </c>
      <c r="B186" s="5">
        <v>8.3151100000000006E-3</v>
      </c>
      <c r="C186" s="5">
        <v>8.4300000000000002E-7</v>
      </c>
      <c r="D186" s="5">
        <v>4.889516E-2</v>
      </c>
      <c r="E186" s="5">
        <v>1.73E-6</v>
      </c>
      <c r="F186" s="6">
        <v>8.5398040000000002</v>
      </c>
      <c r="G186" s="7">
        <v>8.3699999999999997E-2</v>
      </c>
      <c r="H186" s="9"/>
      <c r="I186" s="11">
        <f>(D186/AVERAGE(D184,D188)-1)*1000</f>
        <v>-22.890701305189552</v>
      </c>
      <c r="J186" s="11">
        <f>((I186/1000+1)*(17.75/1000+1)-1)*1000</f>
        <v>-5.5470112533567706</v>
      </c>
      <c r="K186" s="11">
        <f>1000*SQRT((E186/D186)*(E186/D186)+(E184/D184)*(E184/D184)+(E188/D188)*(E188/D188))</f>
        <v>5.909948703751175E-2</v>
      </c>
      <c r="L186" s="4"/>
      <c r="M186" s="9"/>
    </row>
    <row r="187" spans="1:13">
      <c r="A187" s="10" t="s">
        <v>33</v>
      </c>
      <c r="B187" s="5">
        <v>8.3170580000000004E-3</v>
      </c>
      <c r="C187" s="5">
        <v>8.85E-7</v>
      </c>
      <c r="D187" s="5">
        <v>4.889814E-2</v>
      </c>
      <c r="E187" s="5">
        <v>1.72E-6</v>
      </c>
      <c r="F187" s="6">
        <v>8.6006630000000008</v>
      </c>
      <c r="G187" s="7">
        <v>8.2100000000000006E-2</v>
      </c>
      <c r="H187" s="9"/>
      <c r="I187" s="11">
        <f>(D187/AVERAGE(D184,D188)-1)*1000</f>
        <v>-22.831149690876185</v>
      </c>
      <c r="J187" s="11">
        <f>((I187/1000+1)*(17.75/1000+1)-1)*1000</f>
        <v>-5.4864025978893505</v>
      </c>
      <c r="K187" s="11">
        <f>1000*SQRT((E187/D187)*(E187/D187)+(E184/D184)*(E184/D184)+(E188/D188)*(E188/D188))</f>
        <v>5.8975993821568928E-2</v>
      </c>
      <c r="L187" s="4"/>
      <c r="M187" s="9"/>
    </row>
    <row r="188" spans="1:13">
      <c r="A188" s="4" t="s">
        <v>0</v>
      </c>
      <c r="B188" s="5">
        <v>8.412381E-3</v>
      </c>
      <c r="C188" s="5">
        <v>8.7899999999999997E-7</v>
      </c>
      <c r="D188" s="5">
        <v>5.0043039999999997E-2</v>
      </c>
      <c r="E188" s="5">
        <v>1.68E-6</v>
      </c>
      <c r="F188" s="6">
        <v>9.1352399999999996</v>
      </c>
      <c r="G188" s="7">
        <v>8.8800000000000004E-2</v>
      </c>
      <c r="H188" s="9"/>
      <c r="I188" s="4"/>
      <c r="J188" s="4"/>
      <c r="K188" s="4"/>
      <c r="L188" s="4"/>
      <c r="M188" s="9"/>
    </row>
    <row r="189" spans="1:13">
      <c r="A189" s="10" t="s">
        <v>34</v>
      </c>
      <c r="B189" s="5">
        <v>8.3166119999999993E-3</v>
      </c>
      <c r="C189" s="5">
        <v>7.7599999999999996E-7</v>
      </c>
      <c r="D189" s="5">
        <v>4.8903469999999997E-2</v>
      </c>
      <c r="E189" s="5">
        <v>1.5799999999999999E-6</v>
      </c>
      <c r="F189" s="6">
        <v>8.6657899999999994</v>
      </c>
      <c r="G189" s="7">
        <v>8.8700000000000001E-2</v>
      </c>
      <c r="H189" s="9"/>
      <c r="I189" s="11">
        <f>(D189/AVERAGE(D188,D192)-1)*1000</f>
        <v>-22.738013852954708</v>
      </c>
      <c r="J189" s="11">
        <f>((I189/1000+1)*(17.75/1000+1)-1)*1000</f>
        <v>-5.3916135988447689</v>
      </c>
      <c r="K189" s="11">
        <f>1000*SQRT((E189/D189)*(E189/D189)+(E188/D188)*(E188/D188)+(E192/D192)*(E192/D192))</f>
        <v>5.8619253800861519E-2</v>
      </c>
      <c r="L189" s="4"/>
      <c r="M189" s="9"/>
    </row>
    <row r="190" spans="1:13">
      <c r="A190" s="10" t="s">
        <v>34</v>
      </c>
      <c r="B190" s="5">
        <v>8.3162270000000007E-3</v>
      </c>
      <c r="C190" s="5">
        <v>7.9899999999999999E-7</v>
      </c>
      <c r="D190" s="5">
        <v>4.8902309999999997E-2</v>
      </c>
      <c r="E190" s="5">
        <v>1.88E-6</v>
      </c>
      <c r="F190" s="6">
        <v>8.6064550000000004</v>
      </c>
      <c r="G190" s="7">
        <v>8.4500000000000006E-2</v>
      </c>
      <c r="H190" s="9"/>
      <c r="I190" s="11">
        <f>(D190/AVERAGE(D188,D192)-1)*1000</f>
        <v>-22.76119470093807</v>
      </c>
      <c r="J190" s="11">
        <f>((I190/1000+1)*(17.75/1000+1)-1)*1000</f>
        <v>-5.4152059068798275</v>
      </c>
      <c r="K190" s="11">
        <f>1000*SQRT((E190/D190)*(E190/D190)+(E188/D188)*(E188/D188)+(E192/D192)*(E192/D192))</f>
        <v>6.2211858058110615E-2</v>
      </c>
      <c r="L190" s="4"/>
      <c r="M190" s="9"/>
    </row>
    <row r="191" spans="1:13">
      <c r="A191" s="10" t="s">
        <v>33</v>
      </c>
      <c r="B191" s="5">
        <v>8.3158980000000004E-3</v>
      </c>
      <c r="C191" s="5">
        <v>9.78E-7</v>
      </c>
      <c r="D191" s="5">
        <v>4.890104E-2</v>
      </c>
      <c r="E191" s="5">
        <v>1.73E-6</v>
      </c>
      <c r="F191" s="6">
        <v>8.7841889999999996</v>
      </c>
      <c r="G191" s="7">
        <v>8.3000000000000004E-2</v>
      </c>
      <c r="H191" s="9"/>
      <c r="I191" s="11">
        <f>(D191/AVERAGE(D188,D192)-1)*1000</f>
        <v>-22.786573732781925</v>
      </c>
      <c r="J191" s="11">
        <f>((I191/1000+1)*(17.75/1000+1)-1)*1000</f>
        <v>-5.4410354165388419</v>
      </c>
      <c r="K191" s="11">
        <f>1000*SQRT((E191/D191)*(E191/D191)+(E188/D188)*(E188/D188)+(E192/D192)*(E192/D192))</f>
        <v>6.0365116529284932E-2</v>
      </c>
      <c r="L191" s="4"/>
      <c r="M191" s="9"/>
    </row>
    <row r="192" spans="1:13">
      <c r="A192" s="4" t="s">
        <v>0</v>
      </c>
      <c r="B192" s="5">
        <v>8.4143619999999999E-3</v>
      </c>
      <c r="C192" s="5">
        <v>7.1900000000000002E-7</v>
      </c>
      <c r="D192" s="5">
        <v>5.003958E-2</v>
      </c>
      <c r="E192" s="5">
        <v>1.7799999999999999E-6</v>
      </c>
      <c r="F192" s="6">
        <v>9.276275</v>
      </c>
      <c r="G192" s="7">
        <v>9.2700000000000005E-2</v>
      </c>
      <c r="H192" s="9"/>
      <c r="I192" s="4"/>
      <c r="J192" s="4"/>
      <c r="K192" s="4"/>
      <c r="L192" s="4"/>
      <c r="M192" s="9"/>
    </row>
    <row r="193" spans="1:13">
      <c r="A193" s="10" t="s">
        <v>34</v>
      </c>
      <c r="B193" s="5">
        <v>8.3149980000000005E-3</v>
      </c>
      <c r="C193" s="5">
        <v>8.8599999999999997E-7</v>
      </c>
      <c r="D193" s="5">
        <v>4.8902840000000003E-2</v>
      </c>
      <c r="E193" s="5">
        <v>1.64E-6</v>
      </c>
      <c r="F193" s="6">
        <v>8.6688019999999995</v>
      </c>
      <c r="G193" s="7">
        <v>8.9700000000000002E-2</v>
      </c>
      <c r="H193" s="9"/>
      <c r="I193" s="11">
        <f>(D193/AVERAGE(D192,D196)-1)*1000</f>
        <v>-22.855657387131913</v>
      </c>
      <c r="J193" s="11">
        <f>((I193/1000+1)*(17.75/1000+1)-1)*1000</f>
        <v>-5.5113453057535899</v>
      </c>
      <c r="K193" s="11">
        <f>1000*SQRT((E193/D193)*(E193/D193)+(E192/D192)*(E192/D192)+(E196/D196)*(E196/D196))</f>
        <v>5.9641750850866412E-2</v>
      </c>
      <c r="L193" s="4"/>
      <c r="M193" s="9"/>
    </row>
    <row r="194" spans="1:13">
      <c r="A194" s="10" t="s">
        <v>34</v>
      </c>
      <c r="B194" s="5">
        <v>8.3154630000000004E-3</v>
      </c>
      <c r="C194" s="5">
        <v>8.1200000000000002E-7</v>
      </c>
      <c r="D194" s="5">
        <v>4.8905530000000003E-2</v>
      </c>
      <c r="E194" s="5">
        <v>1.5600000000000001E-6</v>
      </c>
      <c r="F194" s="6">
        <v>8.7074829999999999</v>
      </c>
      <c r="G194" s="7">
        <v>8.9599999999999999E-2</v>
      </c>
      <c r="H194" s="9"/>
      <c r="I194" s="11">
        <f>(D194/AVERAGE(D192,D196)-1)*1000</f>
        <v>-22.801907578703041</v>
      </c>
      <c r="J194" s="11">
        <f>((I194/1000+1)*(17.75/1000+1)-1)*1000</f>
        <v>-5.4566414382251072</v>
      </c>
      <c r="K194" s="11">
        <f>1000*SQRT((E194/D194)*(E194/D194)+(E192/D192)*(E192/D192)+(E196/D196)*(E196/D196))</f>
        <v>5.8736531796098397E-2</v>
      </c>
      <c r="L194" s="4"/>
      <c r="M194" s="9"/>
    </row>
    <row r="195" spans="1:13">
      <c r="A195" s="10" t="s">
        <v>33</v>
      </c>
      <c r="B195" s="5">
        <v>8.3156759999999993E-3</v>
      </c>
      <c r="C195" s="5">
        <v>9.3799999999999996E-7</v>
      </c>
      <c r="D195" s="5">
        <v>4.8905249999999997E-2</v>
      </c>
      <c r="E195" s="5">
        <v>1.3799999999999999E-6</v>
      </c>
      <c r="F195" s="6">
        <v>8.6788869999999996</v>
      </c>
      <c r="G195" s="7">
        <v>8.8400000000000006E-2</v>
      </c>
      <c r="H195" s="9"/>
      <c r="I195" s="11">
        <f>(D195/AVERAGE(D192,D196)-1)*1000</f>
        <v>-22.807502354301732</v>
      </c>
      <c r="J195" s="11">
        <f>((I195/1000+1)*(17.75/1000+1)-1)*1000</f>
        <v>-5.4623355210906555</v>
      </c>
      <c r="K195" s="11">
        <f>1000*SQRT((E195/D195)*(E195/D195)+(E192/D192)*(E192/D192)+(E196/D196)*(E196/D196))</f>
        <v>5.6821904065832061E-2</v>
      </c>
      <c r="L195" s="4"/>
      <c r="M195" s="9"/>
    </row>
    <row r="196" spans="1:13">
      <c r="A196" s="4" t="s">
        <v>0</v>
      </c>
      <c r="B196" s="5">
        <v>8.4150079999999999E-3</v>
      </c>
      <c r="C196" s="5">
        <v>9.4900000000000004E-7</v>
      </c>
      <c r="D196" s="5">
        <v>5.0053800000000002E-2</v>
      </c>
      <c r="E196" s="5">
        <v>1.7099999999999999E-6</v>
      </c>
      <c r="F196" s="6">
        <v>8.8937150000000003</v>
      </c>
      <c r="G196" s="7">
        <v>9.1399999999999995E-2</v>
      </c>
      <c r="H196" s="9"/>
      <c r="I196" s="4"/>
      <c r="J196" s="4"/>
      <c r="K196" s="4"/>
      <c r="L196" s="12">
        <f>AVERAGE(J185:J195)</f>
        <v>-5.4541954557808285</v>
      </c>
      <c r="M196" s="12">
        <f>2*STDEV(J185:J195)</f>
        <v>0.11110480515222683</v>
      </c>
    </row>
    <row r="197" spans="1:13">
      <c r="A197" s="10" t="s">
        <v>36</v>
      </c>
      <c r="B197" s="5">
        <v>8.3140269999999999E-3</v>
      </c>
      <c r="C197" s="5">
        <v>8.8999999999999995E-7</v>
      </c>
      <c r="D197" s="5">
        <v>4.8903509999999997E-2</v>
      </c>
      <c r="E197" s="5">
        <v>1.4300000000000001E-6</v>
      </c>
      <c r="F197" s="6">
        <v>8.5767810000000004</v>
      </c>
      <c r="G197" s="7">
        <v>9.0899999999999995E-2</v>
      </c>
      <c r="H197" s="9"/>
      <c r="I197" s="11">
        <f>(D197/AVERAGE(D196,D200)-1)*1000</f>
        <v>-22.962919009439474</v>
      </c>
      <c r="J197" s="11">
        <f>((I197/1000+1)*(17.75/1000+1)-1)*1000</f>
        <v>-5.6205108218571054</v>
      </c>
      <c r="K197" s="11">
        <f>1000*SQRT((E197/D197)*(E197/D197)+(E196/D196)*(E196/D196)+(E200/D200)*(E200/D200))</f>
        <v>5.2131489782478911E-2</v>
      </c>
      <c r="L197" s="4"/>
      <c r="M197" s="9"/>
    </row>
    <row r="198" spans="1:13">
      <c r="A198" s="10" t="s">
        <v>36</v>
      </c>
      <c r="B198" s="5">
        <v>8.3164520000000002E-3</v>
      </c>
      <c r="C198" s="5">
        <v>8.8999999999999995E-7</v>
      </c>
      <c r="D198" s="5">
        <v>4.8905410000000003E-2</v>
      </c>
      <c r="E198" s="5">
        <v>1.5799999999999999E-6</v>
      </c>
      <c r="F198" s="6">
        <v>8.7795749999999995</v>
      </c>
      <c r="G198" s="7">
        <v>8.3900000000000002E-2</v>
      </c>
      <c r="H198" s="9"/>
      <c r="I198" s="11">
        <f>(D198/AVERAGE(D196,D200)-1)*1000</f>
        <v>-22.924959148196589</v>
      </c>
      <c r="J198" s="11">
        <f>((I198/1000+1)*(17.75/1000+1)-1)*1000</f>
        <v>-5.5818771730771211</v>
      </c>
      <c r="K198" s="11">
        <f>1000*SQRT((E198/D198)*(E198/D198)+(E196/D196)*(E196/D196)+(E200/D200)*(E200/D200))</f>
        <v>5.3911043009531819E-2</v>
      </c>
      <c r="L198" s="4"/>
      <c r="M198" s="9"/>
    </row>
    <row r="199" spans="1:13">
      <c r="A199" s="10" t="s">
        <v>35</v>
      </c>
      <c r="B199" s="5">
        <v>8.3156919999999995E-3</v>
      </c>
      <c r="C199" s="5">
        <v>9.2500000000000004E-7</v>
      </c>
      <c r="D199" s="5">
        <v>4.8902260000000003E-2</v>
      </c>
      <c r="E199" s="5">
        <v>1.7E-6</v>
      </c>
      <c r="F199" s="6">
        <v>8.7229349999999997</v>
      </c>
      <c r="G199" s="7">
        <v>8.8900000000000007E-2</v>
      </c>
      <c r="H199" s="9"/>
      <c r="I199" s="11">
        <f>(D199/AVERAGE(D196,D200)-1)*1000</f>
        <v>-22.987892602362226</v>
      </c>
      <c r="J199" s="11">
        <f>((I199/1000+1)*(17.75/1000+1)-1)*1000</f>
        <v>-5.6459276960542093</v>
      </c>
      <c r="K199" s="11">
        <f>1000*SQRT((E199/D199)*(E199/D199)+(E196/D196)*(E196/D196)+(E200/D200)*(E200/D200))</f>
        <v>5.5417710821980333E-2</v>
      </c>
      <c r="L199" s="4"/>
      <c r="M199" s="9"/>
    </row>
    <row r="200" spans="1:13">
      <c r="A200" s="4" t="s">
        <v>0</v>
      </c>
      <c r="B200" s="5">
        <v>8.4146829999999992E-3</v>
      </c>
      <c r="C200" s="5">
        <v>6.8500000000000001E-7</v>
      </c>
      <c r="D200" s="5">
        <v>5.0051940000000003E-2</v>
      </c>
      <c r="E200" s="5">
        <v>1.3200000000000001E-6</v>
      </c>
      <c r="F200" s="6">
        <v>9.1847809999999992</v>
      </c>
      <c r="G200" s="7">
        <v>8.9899999999999994E-2</v>
      </c>
      <c r="H200" s="9"/>
      <c r="I200" s="4"/>
      <c r="J200" s="4"/>
      <c r="K200" s="4"/>
      <c r="L200" s="4"/>
      <c r="M200" s="9"/>
    </row>
    <row r="201" spans="1:13">
      <c r="A201" s="10" t="s">
        <v>36</v>
      </c>
      <c r="B201" s="5">
        <v>8.3175579999999992E-3</v>
      </c>
      <c r="C201" s="5">
        <v>1.0100000000000001E-6</v>
      </c>
      <c r="D201" s="5">
        <v>4.8905980000000002E-2</v>
      </c>
      <c r="E201" s="5">
        <v>1.8300000000000001E-6</v>
      </c>
      <c r="F201" s="6">
        <v>8.6492470000000008</v>
      </c>
      <c r="G201" s="7">
        <v>8.9399999999999993E-2</v>
      </c>
      <c r="H201" s="9"/>
      <c r="I201" s="11">
        <f>(D201/AVERAGE(D200,D204)-1)*1000</f>
        <v>-22.731893701018247</v>
      </c>
      <c r="J201" s="11">
        <f>((I201/1000+1)*(17.75/1000+1)-1)*1000</f>
        <v>-5.3853848142113581</v>
      </c>
      <c r="K201" s="11">
        <f>1000*SQRT((E201/D201)*(E201/D201)+(E200/D200)*(E200/D200)+(E204/D204)*(E204/D204))</f>
        <v>5.6890330638430665E-2</v>
      </c>
      <c r="L201" s="4"/>
      <c r="M201" s="9"/>
    </row>
    <row r="202" spans="1:13">
      <c r="A202" s="10" t="s">
        <v>36</v>
      </c>
      <c r="B202" s="5">
        <v>8.3165640000000002E-3</v>
      </c>
      <c r="C202" s="5">
        <v>9.9999999999999995E-7</v>
      </c>
      <c r="D202" s="5">
        <v>4.8907340000000001E-2</v>
      </c>
      <c r="E202" s="5">
        <v>1.5999999999999999E-6</v>
      </c>
      <c r="F202" s="6">
        <v>8.7525180000000002</v>
      </c>
      <c r="G202" s="7">
        <v>8.6699999999999999E-2</v>
      </c>
      <c r="H202" s="9"/>
      <c r="I202" s="11">
        <f>(D202/AVERAGE(D200,D204)-1)*1000</f>
        <v>-22.704717379746995</v>
      </c>
      <c r="J202" s="11">
        <f>((I202/1000+1)*(17.75/1000+1)-1)*1000</f>
        <v>-5.3577261132375931</v>
      </c>
      <c r="K202" s="11">
        <f>1000*SQRT((E202/D202)*(E202/D202)+(E200/D200)*(E200/D200)+(E204/D204)*(E204/D204))</f>
        <v>5.391302456549435E-2</v>
      </c>
      <c r="L202" s="4"/>
      <c r="M202" s="9"/>
    </row>
    <row r="203" spans="1:13">
      <c r="A203" s="10" t="s">
        <v>35</v>
      </c>
      <c r="B203" s="5">
        <v>8.3168640000000002E-3</v>
      </c>
      <c r="C203" s="5">
        <v>9.95E-7</v>
      </c>
      <c r="D203" s="5">
        <v>4.8907150000000003E-2</v>
      </c>
      <c r="E203" s="5">
        <v>1.55E-6</v>
      </c>
      <c r="F203" s="6">
        <v>8.6722750000000008</v>
      </c>
      <c r="G203" s="7">
        <v>8.6999999999999994E-2</v>
      </c>
      <c r="H203" s="9"/>
      <c r="I203" s="11">
        <f>(D203/AVERAGE(D200,D204)-1)*1000</f>
        <v>-22.708514071689279</v>
      </c>
      <c r="J203" s="11">
        <f>((I203/1000+1)*(17.75/1000+1)-1)*1000</f>
        <v>-5.361590196461874</v>
      </c>
      <c r="K203" s="11">
        <f>1000*SQRT((E203/D203)*(E203/D203)+(E200/D200)*(E200/D200)+(E204/D204)*(E204/D204))</f>
        <v>5.3298926403677858E-2</v>
      </c>
      <c r="L203" s="4"/>
      <c r="M203" s="9"/>
    </row>
    <row r="204" spans="1:13">
      <c r="A204" s="4" t="s">
        <v>0</v>
      </c>
      <c r="B204" s="5">
        <v>8.4149059999999998E-3</v>
      </c>
      <c r="C204" s="5">
        <v>7.8000000000000005E-7</v>
      </c>
      <c r="D204" s="5">
        <v>5.003519E-2</v>
      </c>
      <c r="E204" s="5">
        <v>1.6899999999999999E-6</v>
      </c>
      <c r="F204" s="6">
        <v>9.3203530000000008</v>
      </c>
      <c r="G204" s="7">
        <v>8.2199999999999995E-2</v>
      </c>
      <c r="H204" s="9"/>
      <c r="I204" s="4"/>
      <c r="J204" s="4"/>
      <c r="K204" s="4"/>
      <c r="L204" s="4"/>
      <c r="M204" s="9"/>
    </row>
    <row r="205" spans="1:13">
      <c r="A205" s="10" t="s">
        <v>36</v>
      </c>
      <c r="B205" s="5">
        <v>8.3173750000000001E-3</v>
      </c>
      <c r="C205" s="5">
        <v>8.8000000000000004E-7</v>
      </c>
      <c r="D205" s="5">
        <v>4.8907699999999998E-2</v>
      </c>
      <c r="E205" s="5">
        <v>1.73E-6</v>
      </c>
      <c r="F205" s="6">
        <v>8.6711869999999998</v>
      </c>
      <c r="G205" s="7">
        <v>8.6999999999999994E-2</v>
      </c>
      <c r="H205" s="9"/>
      <c r="I205" s="11">
        <f>(D205/AVERAGE(D204,D208)-1)*1000</f>
        <v>-22.666666799888159</v>
      </c>
      <c r="J205" s="11">
        <f>((I205/1000+1)*(17.75/1000+1)-1)*1000</f>
        <v>-5.3190001355862826</v>
      </c>
      <c r="K205" s="11">
        <f>1000*SQRT((E205/D205)*(E205/D205)+(E204/D204)*(E204/D204)+(E208/D208)*(E208/D208))</f>
        <v>5.9432982366641553E-2</v>
      </c>
      <c r="L205" s="4"/>
      <c r="M205" s="9"/>
    </row>
    <row r="206" spans="1:13">
      <c r="A206" s="10" t="s">
        <v>36</v>
      </c>
      <c r="B206" s="5">
        <v>8.3176929999999993E-3</v>
      </c>
      <c r="C206" s="5">
        <v>8.4600000000000003E-7</v>
      </c>
      <c r="D206" s="5">
        <v>4.8902180000000003E-2</v>
      </c>
      <c r="E206" s="5">
        <v>1.8199999999999999E-6</v>
      </c>
      <c r="F206" s="6">
        <v>8.493347</v>
      </c>
      <c r="G206" s="7">
        <v>8.5599999999999996E-2</v>
      </c>
      <c r="H206" s="9"/>
      <c r="I206" s="11">
        <f>(D206/AVERAGE(D204,D208)-1)*1000</f>
        <v>-22.776974174785302</v>
      </c>
      <c r="J206" s="11">
        <f>((I206/1000+1)*(17.75/1000+1)-1)*1000</f>
        <v>-5.4312654663878357</v>
      </c>
      <c r="K206" s="11">
        <f>1000*SQRT((E206/D206)*(E206/D206)+(E204/D204)*(E204/D204)+(E208/D208)*(E208/D208))</f>
        <v>6.0548859057269477E-2</v>
      </c>
      <c r="L206" s="4"/>
      <c r="M206" s="9"/>
    </row>
    <row r="207" spans="1:13">
      <c r="A207" s="10" t="s">
        <v>35</v>
      </c>
      <c r="B207" s="5">
        <v>8.3163000000000004E-3</v>
      </c>
      <c r="C207" s="5">
        <v>9.540000000000001E-7</v>
      </c>
      <c r="D207" s="5">
        <v>4.8901029999999998E-2</v>
      </c>
      <c r="E207" s="5">
        <v>1.77E-6</v>
      </c>
      <c r="F207" s="6">
        <v>8.4322479999999995</v>
      </c>
      <c r="G207" s="7">
        <v>7.3899999999999993E-2</v>
      </c>
      <c r="H207" s="9"/>
      <c r="I207" s="11">
        <f>(D207/AVERAGE(D204,D208)-1)*1000</f>
        <v>-22.799954877888993</v>
      </c>
      <c r="J207" s="11">
        <f>((I207/1000+1)*(17.75/1000+1)-1)*1000</f>
        <v>-5.4546540769715435</v>
      </c>
      <c r="K207" s="11">
        <f>1000*SQRT((E207/D207)*(E207/D207)+(E204/D204)*(E204/D204)+(E208/D208)*(E208/D208))</f>
        <v>5.992633849399992E-2</v>
      </c>
      <c r="L207" s="4"/>
      <c r="M207" s="9"/>
    </row>
    <row r="208" spans="1:13">
      <c r="A208" s="4" t="s">
        <v>0</v>
      </c>
      <c r="B208" s="5">
        <v>8.4171079999999995E-3</v>
      </c>
      <c r="C208" s="5">
        <v>8.0599999999999999E-7</v>
      </c>
      <c r="D208" s="5">
        <v>5.0048780000000001E-2</v>
      </c>
      <c r="E208" s="5">
        <v>1.6899999999999999E-6</v>
      </c>
      <c r="F208" s="6">
        <v>9.1557569999999995</v>
      </c>
      <c r="G208" s="7">
        <v>8.6499999999999994E-2</v>
      </c>
      <c r="H208" s="9"/>
      <c r="I208" s="4"/>
      <c r="J208" s="4"/>
      <c r="K208" s="4"/>
      <c r="L208" s="12">
        <f>AVERAGE(J197:J207)</f>
        <v>-5.4619929437605457</v>
      </c>
      <c r="M208" s="12">
        <f>2*STDEV(J197:J207)</f>
        <v>0.24657474360003223</v>
      </c>
    </row>
    <row r="209" spans="1:13">
      <c r="A209" s="10" t="s">
        <v>38</v>
      </c>
      <c r="B209" s="5">
        <v>8.3173489999999999E-3</v>
      </c>
      <c r="C209" s="5">
        <v>8.5600000000000004E-7</v>
      </c>
      <c r="D209" s="5">
        <v>4.8906390000000001E-2</v>
      </c>
      <c r="E209" s="5">
        <v>1.5799999999999999E-6</v>
      </c>
      <c r="F209" s="6">
        <v>8.6457669999999993</v>
      </c>
      <c r="G209" s="7">
        <v>8.4900000000000003E-2</v>
      </c>
      <c r="H209" s="9"/>
      <c r="I209" s="11">
        <f>(D209/AVERAGE(D208,D212)-1)*1000</f>
        <v>-22.762268126190644</v>
      </c>
      <c r="J209" s="11">
        <f>((I209/1000+1)*(17.75/1000+1)-1)*1000</f>
        <v>-5.4162983854305624</v>
      </c>
      <c r="K209" s="11">
        <f>1000*SQRT((E209/D209)*(E209/D209)+(E208/D208)*(E208/D208)+(E212/D212)*(E212/D212))</f>
        <v>5.6623327393808993E-2</v>
      </c>
      <c r="L209" s="4"/>
      <c r="M209" s="9"/>
    </row>
    <row r="210" spans="1:13">
      <c r="A210" s="10" t="s">
        <v>38</v>
      </c>
      <c r="B210" s="5">
        <v>8.3138159999999999E-3</v>
      </c>
      <c r="C210" s="5">
        <v>7.9400000000000004E-7</v>
      </c>
      <c r="D210" s="5">
        <v>4.8908889999999997E-2</v>
      </c>
      <c r="E210" s="5">
        <v>1.79E-6</v>
      </c>
      <c r="F210" s="6">
        <v>8.7111739999999998</v>
      </c>
      <c r="G210" s="7">
        <v>8.8599999999999998E-2</v>
      </c>
      <c r="H210" s="9"/>
      <c r="I210" s="11">
        <f>(D210/AVERAGE(D208,D212)-1)*1000</f>
        <v>-22.712313624750678</v>
      </c>
      <c r="J210" s="11">
        <f>((I210/1000+1)*(17.75/1000+1)-1)*1000</f>
        <v>-5.365457191590095</v>
      </c>
      <c r="K210" s="11">
        <f>1000*SQRT((E210/D210)*(E210/D210)+(E208/D208)*(E208/D208)+(E212/D212)*(E212/D212))</f>
        <v>5.9177241201760031E-2</v>
      </c>
      <c r="L210" s="4"/>
      <c r="M210" s="9"/>
    </row>
    <row r="211" spans="1:13">
      <c r="A211" s="10" t="s">
        <v>37</v>
      </c>
      <c r="B211" s="5">
        <v>8.3143039999999998E-3</v>
      </c>
      <c r="C211" s="5">
        <v>8.3399999999999998E-7</v>
      </c>
      <c r="D211" s="5">
        <v>4.8902470000000003E-2</v>
      </c>
      <c r="E211" s="5">
        <v>1.64E-6</v>
      </c>
      <c r="F211" s="6">
        <v>8.5684729999999991</v>
      </c>
      <c r="G211" s="7">
        <v>8.6499999999999994E-2</v>
      </c>
      <c r="H211" s="9"/>
      <c r="I211" s="11">
        <f>(D211/AVERAGE(D208,D212)-1)*1000</f>
        <v>-22.840596784448607</v>
      </c>
      <c r="J211" s="11">
        <f>((I211/1000+1)*(17.75/1000+1)-1)*1000</f>
        <v>-5.4960173773725973</v>
      </c>
      <c r="K211" s="11">
        <f>1000*SQRT((E211/D211)*(E211/D211)+(E208/D208)*(E208/D208)+(E212/D212)*(E212/D212))</f>
        <v>5.7333727361423475E-2</v>
      </c>
      <c r="L211" s="4"/>
      <c r="M211" s="9"/>
    </row>
    <row r="212" spans="1:13">
      <c r="A212" s="4" t="s">
        <v>0</v>
      </c>
      <c r="B212" s="5">
        <v>8.4147470000000002E-3</v>
      </c>
      <c r="C212" s="5">
        <v>8.4399999999999999E-7</v>
      </c>
      <c r="D212" s="5">
        <v>5.0042299999999998E-2</v>
      </c>
      <c r="E212" s="5">
        <v>1.5999999999999999E-6</v>
      </c>
      <c r="F212" s="6">
        <v>8.9983959999999996</v>
      </c>
      <c r="G212" s="7">
        <v>7.9100000000000004E-2</v>
      </c>
      <c r="H212" s="9"/>
      <c r="I212" s="4"/>
      <c r="J212" s="4"/>
      <c r="K212" s="4"/>
      <c r="L212" s="4"/>
      <c r="M212" s="9"/>
    </row>
    <row r="213" spans="1:13">
      <c r="A213" s="10" t="s">
        <v>38</v>
      </c>
      <c r="B213" s="5">
        <v>8.314508E-3</v>
      </c>
      <c r="C213" s="5">
        <v>9.0699999999999996E-7</v>
      </c>
      <c r="D213" s="5">
        <v>4.8903830000000002E-2</v>
      </c>
      <c r="E213" s="5">
        <v>1.7799999999999999E-6</v>
      </c>
      <c r="F213" s="6">
        <v>8.4188770000000002</v>
      </c>
      <c r="G213" s="7">
        <v>8.8999999999999996E-2</v>
      </c>
      <c r="H213" s="9"/>
      <c r="I213" s="11">
        <f>(D213/AVERAGE(D212,D216)-1)*1000</f>
        <v>-22.731796258135262</v>
      </c>
      <c r="J213" s="11">
        <f>((I213/1000+1)*(17.75/1000+1)-1)*1000</f>
        <v>-5.3852856417172523</v>
      </c>
      <c r="K213" s="11">
        <f>1000*SQRT((E213/D213)*(E213/D213)+(E212/D212)*(E212/D212)+(E216/D216)*(E216/D216))</f>
        <v>5.8157091327825018E-2</v>
      </c>
      <c r="L213" s="4"/>
      <c r="M213" s="9"/>
    </row>
    <row r="214" spans="1:13">
      <c r="A214" s="10" t="s">
        <v>38</v>
      </c>
      <c r="B214" s="5">
        <v>8.3164689999999999E-3</v>
      </c>
      <c r="C214" s="5">
        <v>8.9899999999999999E-7</v>
      </c>
      <c r="D214" s="5">
        <v>4.8907480000000003E-2</v>
      </c>
      <c r="E214" s="5">
        <v>1.5099999999999999E-6</v>
      </c>
      <c r="F214" s="6">
        <v>8.7273560000000003</v>
      </c>
      <c r="G214" s="7">
        <v>8.6800000000000002E-2</v>
      </c>
      <c r="H214" s="9"/>
      <c r="I214" s="11">
        <f>(D214/AVERAGE(D212,D216)-1)*1000</f>
        <v>-22.658856593825494</v>
      </c>
      <c r="J214" s="11">
        <f>((I214/1000+1)*(17.75/1000+1)-1)*1000</f>
        <v>-5.3110512983659541</v>
      </c>
      <c r="K214" s="11">
        <f>1000*SQRT((E214/D214)*(E214/D214)+(E212/D212)*(E212/D212)+(E216/D216)*(E216/D216))</f>
        <v>5.4869641811884258E-2</v>
      </c>
      <c r="L214" s="4"/>
      <c r="M214" s="9"/>
    </row>
    <row r="215" spans="1:13">
      <c r="A215" s="10" t="s">
        <v>37</v>
      </c>
      <c r="B215" s="5">
        <v>8.3179489999999998E-3</v>
      </c>
      <c r="C215" s="5">
        <v>7.9100000000000003E-7</v>
      </c>
      <c r="D215" s="5">
        <v>4.8905070000000002E-2</v>
      </c>
      <c r="E215" s="5">
        <v>1.4500000000000001E-6</v>
      </c>
      <c r="F215" s="6">
        <v>8.6429600000000004</v>
      </c>
      <c r="G215" s="7">
        <v>8.5599999999999996E-2</v>
      </c>
      <c r="H215" s="9"/>
      <c r="I215" s="11">
        <f>(D215/AVERAGE(D212,D216)-1)*1000</f>
        <v>-22.707016755739605</v>
      </c>
      <c r="J215" s="11">
        <f>((I215/1000+1)*(17.75/1000+1)-1)*1000</f>
        <v>-5.3600663031539986</v>
      </c>
      <c r="K215" s="11">
        <f>1000*SQRT((E215/D215)*(E215/D215)+(E212/D212)*(E212/D212)+(E216/D216)*(E216/D216))</f>
        <v>5.418962006078247E-2</v>
      </c>
      <c r="L215" s="4"/>
      <c r="M215" s="9"/>
    </row>
    <row r="216" spans="1:13">
      <c r="A216" s="4" t="s">
        <v>0</v>
      </c>
      <c r="B216" s="5">
        <v>8.4163629999999996E-3</v>
      </c>
      <c r="C216" s="5">
        <v>7.4199999999999995E-7</v>
      </c>
      <c r="D216" s="5">
        <v>5.0040420000000002E-2</v>
      </c>
      <c r="E216" s="5">
        <v>1.61E-6</v>
      </c>
      <c r="F216" s="6">
        <v>9.0372350000000008</v>
      </c>
      <c r="G216" s="7">
        <v>8.5800000000000001E-2</v>
      </c>
      <c r="H216" s="9"/>
      <c r="I216" s="4"/>
      <c r="J216" s="4"/>
      <c r="K216" s="4"/>
      <c r="L216" s="4"/>
      <c r="M216" s="9"/>
    </row>
    <row r="217" spans="1:13">
      <c r="A217" s="10" t="s">
        <v>38</v>
      </c>
      <c r="B217" s="5">
        <v>8.3188659999999994E-3</v>
      </c>
      <c r="C217" s="5">
        <v>9.2699999999999998E-7</v>
      </c>
      <c r="D217" s="5">
        <v>4.8904009999999998E-2</v>
      </c>
      <c r="E217" s="5">
        <v>1.7799999999999999E-6</v>
      </c>
      <c r="F217" s="6">
        <v>8.6656429999999993</v>
      </c>
      <c r="G217" s="7">
        <v>8.2400000000000001E-2</v>
      </c>
      <c r="H217" s="9"/>
      <c r="I217" s="11">
        <f>(D217/AVERAGE(D216,D220)-1)*1000</f>
        <v>-22.773505065974419</v>
      </c>
      <c r="J217" s="11">
        <f>((I217/1000+1)*(17.75/1000+1)-1)*1000</f>
        <v>-5.4277347808955323</v>
      </c>
      <c r="K217" s="11">
        <f>1000*SQRT((E217/D217)*(E217/D217)+(E216/D216)*(E216/D216)+(E220/D220)*(E220/D220))</f>
        <v>5.8045774155399917E-2</v>
      </c>
      <c r="L217" s="4"/>
      <c r="M217" s="9"/>
    </row>
    <row r="218" spans="1:13">
      <c r="A218" s="10" t="s">
        <v>38</v>
      </c>
      <c r="B218" s="5">
        <v>8.3155980000000004E-3</v>
      </c>
      <c r="C218" s="5">
        <v>8.9100000000000002E-7</v>
      </c>
      <c r="D218" s="5">
        <v>4.8904870000000003E-2</v>
      </c>
      <c r="E218" s="5">
        <v>1.7E-6</v>
      </c>
      <c r="F218" s="6">
        <v>8.7174600000000009</v>
      </c>
      <c r="G218" s="7">
        <v>8.5500000000000007E-2</v>
      </c>
      <c r="H218" s="9"/>
      <c r="I218" s="11">
        <f>(D218/AVERAGE(D216,D220)-1)*1000</f>
        <v>-22.756320078779147</v>
      </c>
      <c r="J218" s="11">
        <f>((I218/1000+1)*(17.75/1000+1)-1)*1000</f>
        <v>-5.410244760177596</v>
      </c>
      <c r="K218" s="11">
        <f>1000*SQRT((E218/D218)*(E218/D218)+(E216/D216)*(E216/D216)+(E220/D220)*(E220/D220))</f>
        <v>5.7033867822874243E-2</v>
      </c>
      <c r="L218" s="4"/>
      <c r="M218" s="9"/>
    </row>
    <row r="219" spans="1:13">
      <c r="A219" s="10" t="s">
        <v>37</v>
      </c>
      <c r="B219" s="5">
        <v>8.3150870000000005E-3</v>
      </c>
      <c r="C219" s="5">
        <v>8.9999999999999996E-7</v>
      </c>
      <c r="D219" s="5">
        <v>4.8904080000000003E-2</v>
      </c>
      <c r="E219" s="5">
        <v>1.7400000000000001E-6</v>
      </c>
      <c r="F219" s="6">
        <v>8.7056649999999998</v>
      </c>
      <c r="G219" s="7">
        <v>8.5999999999999993E-2</v>
      </c>
      <c r="H219" s="9"/>
      <c r="I219" s="11">
        <f>(D219/AVERAGE(D216,D220)-1)*1000</f>
        <v>-22.772106287946791</v>
      </c>
      <c r="J219" s="11">
        <f>((I219/1000+1)*(17.75/1000+1)-1)*1000</f>
        <v>-5.4263111745579407</v>
      </c>
      <c r="K219" s="11">
        <f>1000*SQRT((E219/D219)*(E219/D219)+(E216/D216)*(E216/D216)+(E220/D220)*(E220/D220))</f>
        <v>5.7536385062723086E-2</v>
      </c>
      <c r="L219" s="4"/>
      <c r="M219" s="9"/>
    </row>
    <row r="220" spans="1:13">
      <c r="A220" s="4" t="s">
        <v>0</v>
      </c>
      <c r="B220" s="5">
        <v>8.4155610000000002E-3</v>
      </c>
      <c r="C220" s="5">
        <v>8.8400000000000003E-7</v>
      </c>
      <c r="D220" s="5">
        <v>5.0046939999999998E-2</v>
      </c>
      <c r="E220" s="5">
        <v>1.59E-6</v>
      </c>
      <c r="F220" s="6">
        <v>8.9244900000000005</v>
      </c>
      <c r="G220" s="7">
        <v>8.1699999999999995E-2</v>
      </c>
      <c r="H220" s="9"/>
      <c r="I220" s="4"/>
      <c r="J220" s="4"/>
      <c r="K220" s="4"/>
      <c r="L220" s="12">
        <f>AVERAGE(J209:J219)</f>
        <v>-5.3998296570290591</v>
      </c>
      <c r="M220" s="12">
        <f>2*STDEV(J209:J219)</f>
        <v>0.10480327686272643</v>
      </c>
    </row>
    <row r="221" spans="1:13">
      <c r="A221" s="10" t="s">
        <v>40</v>
      </c>
      <c r="B221" s="5">
        <v>8.3168600000000006E-3</v>
      </c>
      <c r="C221" s="5">
        <v>9.6299999999999993E-7</v>
      </c>
      <c r="D221" s="5">
        <v>4.8905089999999998E-2</v>
      </c>
      <c r="E221" s="5">
        <v>1.46E-6</v>
      </c>
      <c r="F221" s="6">
        <v>8.6692309999999999</v>
      </c>
      <c r="G221" s="7">
        <v>8.3000000000000004E-2</v>
      </c>
      <c r="H221" s="9"/>
      <c r="I221" s="11">
        <f>(D221/AVERAGE(D220,D224)-1)*1000</f>
        <v>-22.865758326105489</v>
      </c>
      <c r="J221" s="11">
        <f>((I221/1000+1)*(17.75/1000+1)-1)*1000</f>
        <v>-5.5216255363939037</v>
      </c>
      <c r="K221" s="11">
        <f>1000*SQRT((E221/D221)*(E221/D221)+(E220/D220)*(E220/D220)+(E224/D224)*(E224/D224))</f>
        <v>5.3941881903433506E-2</v>
      </c>
      <c r="L221" s="4"/>
      <c r="M221" s="9"/>
    </row>
    <row r="222" spans="1:13">
      <c r="A222" s="10" t="s">
        <v>40</v>
      </c>
      <c r="B222" s="5">
        <v>8.3183059999999993E-3</v>
      </c>
      <c r="C222" s="5">
        <v>8.2099999999999995E-7</v>
      </c>
      <c r="D222" s="5">
        <v>4.8903750000000003E-2</v>
      </c>
      <c r="E222" s="5">
        <v>1.9599999999999999E-6</v>
      </c>
      <c r="F222" s="6">
        <v>8.647653</v>
      </c>
      <c r="G222" s="7">
        <v>8.5999999999999993E-2</v>
      </c>
      <c r="H222" s="9"/>
      <c r="I222" s="11">
        <f>(D222/AVERAGE(D220,D224)-1)*1000</f>
        <v>-22.89253181499673</v>
      </c>
      <c r="J222" s="11">
        <f>((I222/1000+1)*(17.75/1000+1)-1)*1000</f>
        <v>-5.5488742547129544</v>
      </c>
      <c r="K222" s="11">
        <f>1000*SQRT((E222/D222)*(E222/D222)+(E220/D220)*(E220/D220)+(E224/D224)*(E224/D224))</f>
        <v>6.0206186734835583E-2</v>
      </c>
      <c r="L222" s="4"/>
      <c r="M222" s="9"/>
    </row>
    <row r="223" spans="1:13">
      <c r="A223" s="10" t="s">
        <v>39</v>
      </c>
      <c r="B223" s="5">
        <v>8.3217780000000002E-3</v>
      </c>
      <c r="C223" s="5">
        <v>8.2799999999999995E-7</v>
      </c>
      <c r="D223" s="5">
        <v>4.890953E-2</v>
      </c>
      <c r="E223" s="5">
        <v>1.6300000000000001E-6</v>
      </c>
      <c r="F223" s="6">
        <v>8.4964709999999997</v>
      </c>
      <c r="G223" s="7">
        <v>8.7599999999999997E-2</v>
      </c>
      <c r="H223" s="9"/>
      <c r="I223" s="11">
        <f>(D223/AVERAGE(D220,D224)-1)*1000</f>
        <v>-22.77704616888354</v>
      </c>
      <c r="J223" s="11">
        <f>((I223/1000+1)*(17.75/1000+1)-1)*1000</f>
        <v>-5.4313387383813083</v>
      </c>
      <c r="K223" s="11">
        <f>1000*SQRT((E223/D223)*(E223/D223)+(E220/D220)*(E220/D220)+(E224/D224)*(E224/D224))</f>
        <v>5.5938884437595919E-2</v>
      </c>
      <c r="L223" s="4"/>
      <c r="M223" s="9"/>
    </row>
    <row r="224" spans="1:13">
      <c r="A224" s="4" t="s">
        <v>0</v>
      </c>
      <c r="B224" s="5">
        <v>8.4187949999999998E-3</v>
      </c>
      <c r="C224" s="5">
        <v>8.5199999999999995E-7</v>
      </c>
      <c r="D224" s="5">
        <v>5.0052079999999999E-2</v>
      </c>
      <c r="E224" s="5">
        <v>1.59E-6</v>
      </c>
      <c r="F224" s="6">
        <v>9.1213960000000007</v>
      </c>
      <c r="G224" s="7">
        <v>0.09</v>
      </c>
      <c r="H224" s="9"/>
      <c r="I224" s="4"/>
      <c r="J224" s="4"/>
      <c r="K224" s="4"/>
      <c r="L224" s="4"/>
      <c r="M224" s="9"/>
    </row>
    <row r="225" spans="1:13">
      <c r="A225" s="10" t="s">
        <v>40</v>
      </c>
      <c r="B225" s="5">
        <v>8.3162070000000008E-3</v>
      </c>
      <c r="C225" s="5">
        <v>7.85E-7</v>
      </c>
      <c r="D225" s="5">
        <v>4.8907060000000002E-2</v>
      </c>
      <c r="E225" s="5">
        <v>1.5E-6</v>
      </c>
      <c r="F225" s="6">
        <v>8.6233120000000003</v>
      </c>
      <c r="G225" s="7">
        <v>8.4000000000000005E-2</v>
      </c>
      <c r="H225" s="9"/>
      <c r="I225" s="11">
        <f>(D225/AVERAGE(D224,D228)-1)*1000</f>
        <v>-22.910831907285377</v>
      </c>
      <c r="J225" s="11">
        <f>((I225/1000+1)*(17.75/1000+1)-1)*1000</f>
        <v>-5.567499173639745</v>
      </c>
      <c r="K225" s="11">
        <f>1000*SQRT((E225/D225)*(E225/D225)+(E224/D224)*(E224/D224)+(E228/D228)*(E228/D228))</f>
        <v>5.4394911494778854E-2</v>
      </c>
      <c r="L225" s="4"/>
      <c r="M225" s="9"/>
    </row>
    <row r="226" spans="1:13">
      <c r="A226" s="10" t="s">
        <v>40</v>
      </c>
      <c r="B226" s="5">
        <v>8.3162189999999997E-3</v>
      </c>
      <c r="C226" s="5">
        <v>8.16E-7</v>
      </c>
      <c r="D226" s="5">
        <v>4.8907579999999999E-2</v>
      </c>
      <c r="E226" s="5">
        <v>1.73E-6</v>
      </c>
      <c r="F226" s="6">
        <v>8.5314069999999997</v>
      </c>
      <c r="G226" s="7">
        <v>8.9800000000000005E-2</v>
      </c>
      <c r="H226" s="9"/>
      <c r="I226" s="11">
        <f>(D226/AVERAGE(D224,D228)-1)*1000</f>
        <v>-22.900443092921829</v>
      </c>
      <c r="J226" s="11">
        <f>((I226/1000+1)*(17.75/1000+1)-1)*1000</f>
        <v>-5.5569259578213126</v>
      </c>
      <c r="K226" s="11">
        <f>1000*SQRT((E226/D226)*(E226/D226)+(E224/D224)*(E224/D224)+(E228/D228)*(E228/D228))</f>
        <v>5.7178401773700531E-2</v>
      </c>
      <c r="L226" s="4"/>
      <c r="M226" s="9"/>
    </row>
    <row r="227" spans="1:13">
      <c r="A227" s="10" t="s">
        <v>39</v>
      </c>
      <c r="B227" s="5">
        <v>8.3167959999999996E-3</v>
      </c>
      <c r="C227" s="5">
        <v>9.2800000000000005E-7</v>
      </c>
      <c r="D227" s="5">
        <v>4.8908430000000003E-2</v>
      </c>
      <c r="E227" s="5">
        <v>1.6199999999999999E-6</v>
      </c>
      <c r="F227" s="6">
        <v>8.7337969999999991</v>
      </c>
      <c r="G227" s="7">
        <v>9.4500000000000001E-2</v>
      </c>
      <c r="H227" s="9"/>
      <c r="I227" s="11">
        <f>(D227/AVERAGE(D224,D228)-1)*1000</f>
        <v>-22.883461377135148</v>
      </c>
      <c r="J227" s="11">
        <f>((I227/1000+1)*(17.75/1000+1)-1)*1000</f>
        <v>-5.539642816579371</v>
      </c>
      <c r="K227" s="11">
        <f>1000*SQRT((E227/D227)*(E227/D227)+(E224/D224)*(E224/D224)+(E228/D228)*(E228/D228))</f>
        <v>5.5814632291101764E-2</v>
      </c>
      <c r="L227" s="4"/>
      <c r="M227" s="9"/>
    </row>
    <row r="228" spans="1:13">
      <c r="A228" s="4" t="s">
        <v>0</v>
      </c>
      <c r="B228" s="5">
        <v>8.418432E-3</v>
      </c>
      <c r="C228" s="5">
        <v>7.5000000000000002E-7</v>
      </c>
      <c r="D228" s="5">
        <v>5.0055589999999997E-2</v>
      </c>
      <c r="E228" s="5">
        <v>1.59E-6</v>
      </c>
      <c r="F228" s="6">
        <v>9.1866430000000001</v>
      </c>
      <c r="G228" s="7">
        <v>8.2799999999999999E-2</v>
      </c>
      <c r="H228" s="9"/>
      <c r="I228" s="4"/>
      <c r="J228" s="4"/>
      <c r="K228" s="4"/>
      <c r="L228" s="4"/>
      <c r="M228" s="9"/>
    </row>
    <row r="229" spans="1:13">
      <c r="A229" s="10" t="s">
        <v>40</v>
      </c>
      <c r="B229" s="5">
        <v>8.3175060000000006E-3</v>
      </c>
      <c r="C229" s="5">
        <v>8.85E-7</v>
      </c>
      <c r="D229" s="5">
        <v>4.8906459999999999E-2</v>
      </c>
      <c r="E229" s="5">
        <v>1.68E-6</v>
      </c>
      <c r="F229" s="6">
        <v>8.7517329999999998</v>
      </c>
      <c r="G229" s="7">
        <v>8.8400000000000006E-2</v>
      </c>
      <c r="H229" s="9"/>
      <c r="I229" s="11">
        <f>(D229/AVERAGE(D228,D232)-1)*1000</f>
        <v>-22.867475175321172</v>
      </c>
      <c r="J229" s="11">
        <f>((I229/1000+1)*(17.75/1000+1)-1)*1000</f>
        <v>-5.5233728596831844</v>
      </c>
      <c r="K229" s="11">
        <f>1000*SQRT((E229/D229)*(E229/D229)+(E228/D228)*(E228/D228)+(E232/D232)*(E232/D232))</f>
        <v>5.4409682817445335E-2</v>
      </c>
      <c r="L229" s="4"/>
      <c r="M229" s="9"/>
    </row>
    <row r="230" spans="1:13">
      <c r="A230" s="10" t="s">
        <v>40</v>
      </c>
      <c r="B230" s="5">
        <v>8.3179559999999996E-3</v>
      </c>
      <c r="C230" s="5">
        <v>9.2699999999999998E-7</v>
      </c>
      <c r="D230" s="5">
        <v>4.8910059999999998E-2</v>
      </c>
      <c r="E230" s="5">
        <v>1.8500000000000001E-6</v>
      </c>
      <c r="F230" s="6">
        <v>8.6989850000000004</v>
      </c>
      <c r="G230" s="7">
        <v>8.1500000000000003E-2</v>
      </c>
      <c r="H230" s="9"/>
      <c r="I230" s="11">
        <f>(D230/AVERAGE(D228,D232)-1)*1000</f>
        <v>-22.79554854048871</v>
      </c>
      <c r="J230" s="11">
        <f>((I230/1000+1)*(17.75/1000+1)-1)*1000</f>
        <v>-5.450169527082438</v>
      </c>
      <c r="K230" s="11">
        <f>1000*SQRT((E230/D230)*(E230/D230)+(E228/D228)*(E228/D228)+(E232/D232)*(E232/D232))</f>
        <v>5.6666546274067628E-2</v>
      </c>
      <c r="L230" s="4"/>
      <c r="M230" s="9"/>
    </row>
    <row r="231" spans="1:13">
      <c r="A231" s="10" t="s">
        <v>39</v>
      </c>
      <c r="B231" s="5">
        <v>8.3164989999999998E-3</v>
      </c>
      <c r="C231" s="5">
        <v>8.6199999999999996E-7</v>
      </c>
      <c r="D231" s="5">
        <v>4.8909300000000003E-2</v>
      </c>
      <c r="E231" s="5">
        <v>1.77E-6</v>
      </c>
      <c r="F231" s="6">
        <v>8.6094039999999996</v>
      </c>
      <c r="G231" s="7">
        <v>8.6900000000000005E-2</v>
      </c>
      <c r="H231" s="9"/>
      <c r="I231" s="11">
        <f>(D231/AVERAGE(D228,D232)-1)*1000</f>
        <v>-22.810733052286537</v>
      </c>
      <c r="J231" s="11">
        <f>((I231/1000+1)*(17.75/1000+1)-1)*1000</f>
        <v>-5.4656235639647388</v>
      </c>
      <c r="K231" s="11">
        <f>1000*SQRT((E231/D231)*(E231/D231)+(E228/D228)*(E228/D228)+(E232/D232)*(E232/D232))</f>
        <v>5.5588467782967214E-2</v>
      </c>
      <c r="L231" s="4"/>
      <c r="M231" s="9"/>
    </row>
    <row r="232" spans="1:13">
      <c r="A232" s="4" t="s">
        <v>0</v>
      </c>
      <c r="B232" s="5">
        <v>8.4157999999999993E-3</v>
      </c>
      <c r="C232" s="5">
        <v>8.6899999999999996E-7</v>
      </c>
      <c r="D232" s="5">
        <v>5.004641E-2</v>
      </c>
      <c r="E232" s="5">
        <v>1.39E-6</v>
      </c>
      <c r="F232" s="6">
        <v>9.175319</v>
      </c>
      <c r="G232" s="7">
        <v>8.5000000000000006E-2</v>
      </c>
      <c r="H232" s="9"/>
      <c r="I232" s="4"/>
      <c r="J232" s="4"/>
      <c r="K232" s="4"/>
      <c r="L232" s="12">
        <f>AVERAGE(J221:J231)</f>
        <v>-5.5116747142509963</v>
      </c>
      <c r="M232" s="12">
        <f>2*STDEV(J221:J231)</f>
        <v>9.9808308389812417E-2</v>
      </c>
    </row>
    <row r="233" spans="1:13">
      <c r="A233" s="10" t="s">
        <v>41</v>
      </c>
      <c r="B233" s="5">
        <v>8.3153029999999996E-3</v>
      </c>
      <c r="C233" s="5">
        <v>8.9800000000000002E-7</v>
      </c>
      <c r="D233" s="5">
        <v>4.8905110000000002E-2</v>
      </c>
      <c r="E233" s="5">
        <v>1.6700000000000001E-6</v>
      </c>
      <c r="F233" s="6">
        <v>8.4868170000000003</v>
      </c>
      <c r="G233" s="7">
        <v>7.8700000000000006E-2</v>
      </c>
      <c r="H233" s="9"/>
      <c r="I233" s="11">
        <f>(D233/AVERAGE(D232,D236)-1)*1000</f>
        <v>-22.842613477029094</v>
      </c>
      <c r="J233" s="11">
        <f>((I233/1000+1)*(17.75/1000+1)-1)*1000</f>
        <v>-5.4980698662464578</v>
      </c>
      <c r="K233" s="11">
        <f>1000*SQRT((E233/D233)*(E233/D233)+(E232/D232)*(E232/D232)+(E236/D236)*(E236/D236))</f>
        <v>5.5234016969169186E-2</v>
      </c>
      <c r="L233" s="4"/>
      <c r="M233" s="9"/>
    </row>
    <row r="234" spans="1:13">
      <c r="A234" s="10" t="s">
        <v>41</v>
      </c>
      <c r="B234" s="5">
        <v>8.3168519999999996E-3</v>
      </c>
      <c r="C234" s="5">
        <v>7.9699999999999995E-7</v>
      </c>
      <c r="D234" s="5">
        <v>4.8904919999999998E-2</v>
      </c>
      <c r="E234" s="5">
        <v>1.6500000000000001E-6</v>
      </c>
      <c r="F234" s="6">
        <v>8.4857239999999994</v>
      </c>
      <c r="G234" s="7">
        <v>8.5000000000000006E-2</v>
      </c>
      <c r="H234" s="9"/>
      <c r="I234" s="11">
        <f>(D234/AVERAGE(D232,D236)-1)*1000</f>
        <v>-22.846409806358324</v>
      </c>
      <c r="J234" s="11">
        <f>((I234/1000+1)*(17.75/1000+1)-1)*1000</f>
        <v>-5.501933580421281</v>
      </c>
      <c r="K234" s="11">
        <f>1000*SQRT((E234/D234)*(E234/D234)+(E232/D232)*(E232/D232)+(E236/D236)*(E236/D236))</f>
        <v>5.4982205391601438E-2</v>
      </c>
      <c r="L234" s="4"/>
      <c r="M234" s="9"/>
    </row>
    <row r="235" spans="1:13">
      <c r="A235" s="10" t="s">
        <v>41</v>
      </c>
      <c r="B235" s="5">
        <v>8.315299E-3</v>
      </c>
      <c r="C235" s="5">
        <v>8.9400000000000004E-7</v>
      </c>
      <c r="D235" s="5">
        <v>4.8906129999999999E-2</v>
      </c>
      <c r="E235" s="5">
        <v>1.5099999999999999E-6</v>
      </c>
      <c r="F235" s="6">
        <v>8.5817960000000006</v>
      </c>
      <c r="G235" s="7">
        <v>8.6499999999999994E-2</v>
      </c>
      <c r="H235" s="9"/>
      <c r="I235" s="11">
        <f>(D235/AVERAGE(D232,D236)-1)*1000</f>
        <v>-22.822233182735687</v>
      </c>
      <c r="J235" s="11">
        <f>((I235/1000+1)*(17.75/1000+1)-1)*1000</f>
        <v>-5.477327821729272</v>
      </c>
      <c r="K235" s="11">
        <f>1000*SQRT((E235/D235)*(E235/D235)+(E232/D232)*(E232/D232)+(E236/D236)*(E236/D236))</f>
        <v>5.3273089118229838E-2</v>
      </c>
      <c r="L235" s="4"/>
      <c r="M235" s="9"/>
    </row>
    <row r="236" spans="1:13">
      <c r="A236" s="4" t="s">
        <v>0</v>
      </c>
      <c r="B236" s="5">
        <v>8.4124130000000005E-3</v>
      </c>
      <c r="C236" s="5">
        <v>8.2799999999999995E-7</v>
      </c>
      <c r="D236" s="5">
        <v>5.0050280000000003E-2</v>
      </c>
      <c r="E236" s="5">
        <v>1.6700000000000001E-6</v>
      </c>
      <c r="F236" s="6">
        <v>9.2349680000000003</v>
      </c>
      <c r="G236" s="7">
        <v>8.6199999999999999E-2</v>
      </c>
      <c r="H236" s="9"/>
      <c r="I236" s="4"/>
      <c r="J236" s="4"/>
      <c r="K236" s="4"/>
      <c r="L236" s="4"/>
      <c r="M236" s="9"/>
    </row>
    <row r="237" spans="1:13">
      <c r="A237" s="10" t="s">
        <v>41</v>
      </c>
      <c r="B237" s="5">
        <v>8.3172409999999995E-3</v>
      </c>
      <c r="C237" s="5">
        <v>9.09E-7</v>
      </c>
      <c r="D237" s="5">
        <v>4.8908519999999997E-2</v>
      </c>
      <c r="E237" s="5">
        <v>1.9800000000000001E-6</v>
      </c>
      <c r="F237" s="6">
        <v>8.466367</v>
      </c>
      <c r="G237" s="7">
        <v>7.6399999999999996E-2</v>
      </c>
      <c r="H237" s="9"/>
      <c r="I237" s="11">
        <f>(D237/AVERAGE(D236,D240)-1)*1000</f>
        <v>-22.799666770796701</v>
      </c>
      <c r="J237" s="11">
        <f>((I237/1000+1)*(17.75/1000+1)-1)*1000</f>
        <v>-5.4543608559783907</v>
      </c>
      <c r="K237" s="11">
        <f>1000*SQRT((E237/D237)*(E237/D237)+(E236/D236)*(E236/D236)+(E240/D240)*(E240/D240))</f>
        <v>6.2935869088149604E-2</v>
      </c>
      <c r="L237" s="4"/>
      <c r="M237" s="9"/>
    </row>
    <row r="238" spans="1:13">
      <c r="A238" s="10" t="s">
        <v>41</v>
      </c>
      <c r="B238" s="5">
        <v>8.3151700000000002E-3</v>
      </c>
      <c r="C238" s="5">
        <v>1.04E-6</v>
      </c>
      <c r="D238" s="5">
        <v>4.8908760000000003E-2</v>
      </c>
      <c r="E238" s="5">
        <v>1.5099999999999999E-6</v>
      </c>
      <c r="F238" s="6">
        <v>8.6072220000000002</v>
      </c>
      <c r="G238" s="7">
        <v>8.7599999999999997E-2</v>
      </c>
      <c r="H238" s="9"/>
      <c r="I238" s="11">
        <f>(D238/AVERAGE(D236,D240)-1)*1000</f>
        <v>-22.794871531031102</v>
      </c>
      <c r="J238" s="11">
        <f>((I238/1000+1)*(17.75/1000+1)-1)*1000</f>
        <v>-5.4494805007069269</v>
      </c>
      <c r="K238" s="11">
        <f>1000*SQRT((E238/D238)*(E238/D238)+(E236/D236)*(E236/D236)+(E240/D240)*(E240/D240))</f>
        <v>5.7229210523619477E-2</v>
      </c>
      <c r="L238" s="4"/>
      <c r="M238" s="9"/>
    </row>
    <row r="239" spans="1:13">
      <c r="A239" s="10" t="s">
        <v>41</v>
      </c>
      <c r="B239" s="5">
        <v>8.3150050000000003E-3</v>
      </c>
      <c r="C239" s="5">
        <v>9.5900000000000005E-7</v>
      </c>
      <c r="D239" s="5">
        <v>4.8904690000000001E-2</v>
      </c>
      <c r="E239" s="5">
        <v>1.77E-6</v>
      </c>
      <c r="F239" s="6">
        <v>8.4747249999999994</v>
      </c>
      <c r="G239" s="7">
        <v>8.8200000000000001E-2</v>
      </c>
      <c r="H239" s="9"/>
      <c r="I239" s="11">
        <f>(D239/AVERAGE(D236,D240)-1)*1000</f>
        <v>-22.876190805387498</v>
      </c>
      <c r="J239" s="11">
        <f>((I239/1000+1)*(17.75/1000+1)-1)*1000</f>
        <v>-5.5322431921831505</v>
      </c>
      <c r="K239" s="11">
        <f>1000*SQRT((E239/D239)*(E239/D239)+(E236/D236)*(E236/D236)+(E240/D240)*(E240/D240))</f>
        <v>6.0265349280082044E-2</v>
      </c>
      <c r="L239" s="4"/>
      <c r="M239" s="9"/>
    </row>
    <row r="240" spans="1:13">
      <c r="A240" s="4" t="s">
        <v>0</v>
      </c>
      <c r="B240" s="5">
        <v>8.4154109999999994E-3</v>
      </c>
      <c r="C240" s="5">
        <v>7.8000000000000005E-7</v>
      </c>
      <c r="D240" s="5">
        <v>5.0048990000000002E-2</v>
      </c>
      <c r="E240" s="5">
        <v>1.7400000000000001E-6</v>
      </c>
      <c r="F240" s="6">
        <v>8.9688859999999995</v>
      </c>
      <c r="G240" s="7">
        <v>8.8700000000000001E-2</v>
      </c>
      <c r="H240" s="9"/>
      <c r="I240" s="4"/>
      <c r="J240" s="4"/>
      <c r="K240" s="4"/>
      <c r="L240" s="4"/>
      <c r="M240" s="9"/>
    </row>
    <row r="241" spans="1:13">
      <c r="A241" s="10" t="s">
        <v>41</v>
      </c>
      <c r="B241" s="5">
        <v>8.3155969999999992E-3</v>
      </c>
      <c r="C241" s="5">
        <v>8.5300000000000003E-7</v>
      </c>
      <c r="D241" s="5">
        <v>4.8908809999999997E-2</v>
      </c>
      <c r="E241" s="5">
        <v>1.6700000000000001E-6</v>
      </c>
      <c r="F241" s="6">
        <v>8.4430510000000005</v>
      </c>
      <c r="G241" s="7">
        <v>8.6099999999999996E-2</v>
      </c>
      <c r="H241" s="9"/>
      <c r="I241" s="11">
        <f>(D241/AVERAGE(D240,D244)-1)*1000</f>
        <v>-22.812225433973545</v>
      </c>
      <c r="J241" s="11">
        <f>((I241/1000+1)*(17.75/1000+1)-1)*1000</f>
        <v>-5.4671424354266751</v>
      </c>
      <c r="K241" s="11">
        <f>1000*SQRT((E241/D241)*(E241/D241)+(E240/D240)*(E240/D240)+(E244/D244)*(E244/D244))</f>
        <v>5.7312333496001101E-2</v>
      </c>
      <c r="L241" s="4"/>
      <c r="M241" s="9"/>
    </row>
    <row r="242" spans="1:13">
      <c r="A242" s="10" t="s">
        <v>41</v>
      </c>
      <c r="B242" s="5">
        <v>8.3158480000000007E-3</v>
      </c>
      <c r="C242" s="5">
        <v>8.3600000000000002E-7</v>
      </c>
      <c r="D242" s="5">
        <v>4.8908380000000001E-2</v>
      </c>
      <c r="E242" s="5">
        <v>1.6899999999999999E-6</v>
      </c>
      <c r="F242" s="6">
        <v>8.3883639999999993</v>
      </c>
      <c r="G242" s="7">
        <v>8.5800000000000001E-2</v>
      </c>
      <c r="H242" s="9"/>
      <c r="I242" s="11">
        <f>(D242/AVERAGE(D240,D244)-1)*1000</f>
        <v>-22.820816743863602</v>
      </c>
      <c r="J242" s="11">
        <f>((I242/1000+1)*(17.75/1000+1)-1)*1000</f>
        <v>-5.4758862410672071</v>
      </c>
      <c r="K242" s="11">
        <f>1000*SQRT((E242/D242)*(E242/D242)+(E240/D240)*(E240/D240)+(E244/D244)*(E244/D244))</f>
        <v>5.7557079227790742E-2</v>
      </c>
      <c r="L242" s="4"/>
      <c r="M242" s="9"/>
    </row>
    <row r="243" spans="1:13">
      <c r="A243" s="10" t="s">
        <v>41</v>
      </c>
      <c r="B243" s="5">
        <v>8.3158190000000003E-3</v>
      </c>
      <c r="C243" s="5">
        <v>8.6400000000000001E-7</v>
      </c>
      <c r="D243" s="5">
        <v>4.8908529999999999E-2</v>
      </c>
      <c r="E243" s="5">
        <v>1.7E-6</v>
      </c>
      <c r="F243" s="6">
        <v>8.3689800000000005</v>
      </c>
      <c r="G243" s="7">
        <v>8.4699999999999998E-2</v>
      </c>
      <c r="H243" s="9"/>
      <c r="I243" s="11">
        <f>(D243/AVERAGE(D240,D244)-1)*1000</f>
        <v>-22.817819775297288</v>
      </c>
      <c r="J243" s="11">
        <f>((I243/1000+1)*(17.75/1000+1)-1)*1000</f>
        <v>-5.4728360763088846</v>
      </c>
      <c r="K243" s="11">
        <f>1000*SQRT((E243/D243)*(E243/D243)+(E240/D240)*(E240/D240)+(E244/D244)*(E244/D244))</f>
        <v>5.7679996737375248E-2</v>
      </c>
      <c r="L243" s="4"/>
      <c r="M243" s="9"/>
    </row>
    <row r="244" spans="1:13">
      <c r="A244" s="4" t="s">
        <v>0</v>
      </c>
      <c r="B244" s="5">
        <v>8.4165490000000006E-3</v>
      </c>
      <c r="C244" s="5">
        <v>7.6599999999999995E-7</v>
      </c>
      <c r="D244" s="5">
        <v>5.0052159999999998E-2</v>
      </c>
      <c r="E244" s="5">
        <v>1.5099999999999999E-6</v>
      </c>
      <c r="F244" s="6">
        <v>8.9785430000000002</v>
      </c>
      <c r="G244" s="7">
        <v>8.1900000000000001E-2</v>
      </c>
      <c r="H244" s="9"/>
      <c r="I244" s="4"/>
      <c r="J244" s="4"/>
      <c r="K244" s="4"/>
      <c r="L244" s="12">
        <f>AVERAGE(J233:J243)</f>
        <v>-5.4810311744520268</v>
      </c>
      <c r="M244" s="12">
        <f>2*STDEV(J233:J243)</f>
        <v>5.1753700934959186E-2</v>
      </c>
    </row>
    <row r="245" spans="1:13">
      <c r="A245" s="10" t="s">
        <v>4</v>
      </c>
      <c r="B245" s="5">
        <v>8.31637E-3</v>
      </c>
      <c r="C245" s="5">
        <v>8.9299999999999996E-7</v>
      </c>
      <c r="D245" s="5">
        <v>4.8908010000000002E-2</v>
      </c>
      <c r="E245" s="5">
        <v>1.46E-6</v>
      </c>
      <c r="F245" s="6">
        <v>8.7044379999999997</v>
      </c>
      <c r="G245" s="7">
        <v>8.2699999999999996E-2</v>
      </c>
      <c r="H245" s="9"/>
      <c r="I245" s="11">
        <f>(D245/AVERAGE(D244,D248)-1)*1000</f>
        <v>-22.77324699447081</v>
      </c>
      <c r="J245" s="11">
        <f>((I245/1000+1)*(17.75/1000+1)-1)*1000</f>
        <v>-5.4274721286227123</v>
      </c>
      <c r="K245" s="11">
        <f>1000*SQRT((E245/D245)*(E245/D245)+(E244/D244)*(E244/D244)+(E248/D248)*(E248/D248))</f>
        <v>5.2424006682526253E-2</v>
      </c>
      <c r="L245" s="4"/>
      <c r="M245" s="9"/>
    </row>
    <row r="246" spans="1:13">
      <c r="A246" s="10" t="s">
        <v>4</v>
      </c>
      <c r="B246" s="5">
        <v>8.3149120000000007E-3</v>
      </c>
      <c r="C246" s="5">
        <v>9.5199999999999995E-7</v>
      </c>
      <c r="D246" s="5">
        <v>4.8907140000000002E-2</v>
      </c>
      <c r="E246" s="5">
        <v>1.5799999999999999E-6</v>
      </c>
      <c r="F246" s="6">
        <v>8.4963080000000009</v>
      </c>
      <c r="G246" s="7">
        <v>9.0200000000000002E-2</v>
      </c>
      <c r="H246" s="9"/>
      <c r="I246" s="11">
        <f>(D246/AVERAGE(D244,D248)-1)*1000</f>
        <v>-22.790630389851518</v>
      </c>
      <c r="J246" s="11">
        <f>((I246/1000+1)*(17.75/1000+1)-1)*1000</f>
        <v>-5.4451640792714251</v>
      </c>
      <c r="K246" s="11">
        <f>1000*SQRT((E246/D246)*(E246/D246)+(E244/D244)*(E244/D244)+(E248/D248)*(E248/D248))</f>
        <v>5.3859283200108715E-2</v>
      </c>
      <c r="L246" s="4"/>
      <c r="M246" s="9"/>
    </row>
    <row r="247" spans="1:13">
      <c r="A247" s="10" t="s">
        <v>4</v>
      </c>
      <c r="B247" s="5">
        <v>8.3139830000000005E-3</v>
      </c>
      <c r="C247" s="5">
        <v>9.1200000000000001E-7</v>
      </c>
      <c r="D247" s="5">
        <v>4.8910259999999997E-2</v>
      </c>
      <c r="E247" s="5">
        <v>1.5200000000000001E-6</v>
      </c>
      <c r="F247" s="6">
        <v>8.4918639999999996</v>
      </c>
      <c r="G247" s="7">
        <v>8.9700000000000002E-2</v>
      </c>
      <c r="H247" s="9"/>
      <c r="I247" s="11">
        <f>(D247/AVERAGE(D244,D248)-1)*1000</f>
        <v>-22.728289937451795</v>
      </c>
      <c r="J247" s="11">
        <f>((I247/1000+1)*(17.75/1000+1)-1)*1000</f>
        <v>-5.3817170838416084</v>
      </c>
      <c r="K247" s="11">
        <f>1000*SQRT((E247/D247)*(E247/D247)+(E244/D244)*(E244/D244)+(E248/D248)*(E248/D248))</f>
        <v>5.3131318265828668E-2</v>
      </c>
      <c r="L247" s="4"/>
      <c r="M247" s="9"/>
    </row>
    <row r="248" spans="1:13">
      <c r="A248" s="4" t="s">
        <v>0</v>
      </c>
      <c r="B248" s="5">
        <v>8.4139699999999998E-3</v>
      </c>
      <c r="C248" s="5">
        <v>8.3200000000000004E-7</v>
      </c>
      <c r="D248" s="5">
        <v>5.0043360000000002E-2</v>
      </c>
      <c r="E248" s="5">
        <v>1.5400000000000001E-6</v>
      </c>
      <c r="F248" s="6">
        <v>8.9413420000000006</v>
      </c>
      <c r="G248" s="7">
        <v>8.7499999999999994E-2</v>
      </c>
      <c r="H248" s="9"/>
      <c r="I248" s="4"/>
      <c r="J248" s="4"/>
      <c r="K248" s="4"/>
      <c r="L248" s="4"/>
      <c r="M248" s="9"/>
    </row>
    <row r="249" spans="1:13">
      <c r="A249" s="10" t="s">
        <v>4</v>
      </c>
      <c r="B249" s="5">
        <v>8.3162849999999996E-3</v>
      </c>
      <c r="C249" s="5">
        <v>8.8700000000000004E-7</v>
      </c>
      <c r="D249" s="5">
        <v>4.8900819999999998E-2</v>
      </c>
      <c r="E249" s="5">
        <v>1.48E-6</v>
      </c>
      <c r="F249" s="6">
        <v>8.3117190000000001</v>
      </c>
      <c r="G249" s="7">
        <v>8.9899999999999994E-2</v>
      </c>
      <c r="H249" s="9"/>
      <c r="I249" s="11">
        <f>(D249/AVERAGE(D248,D252)-1)*1000</f>
        <v>-22.880986102363664</v>
      </c>
      <c r="J249" s="11">
        <f>((I249/1000+1)*(17.75/1000+1)-1)*1000</f>
        <v>-5.5371236056807049</v>
      </c>
      <c r="K249" s="11">
        <f>1000*SQRT((E249/D249)*(E249/D249)+(E248/D248)*(E248/D248)+(E252/D252)*(E252/D252))</f>
        <v>5.2891724682250708E-2</v>
      </c>
      <c r="L249" s="4"/>
      <c r="M249" s="9"/>
    </row>
    <row r="250" spans="1:13">
      <c r="A250" s="10" t="s">
        <v>4</v>
      </c>
      <c r="B250" s="5">
        <v>8.3165110000000004E-3</v>
      </c>
      <c r="C250" s="5">
        <v>8.6400000000000001E-7</v>
      </c>
      <c r="D250" s="5">
        <v>4.8906970000000001E-2</v>
      </c>
      <c r="E250" s="5">
        <v>1.66E-6</v>
      </c>
      <c r="F250" s="6">
        <v>8.5165579999999999</v>
      </c>
      <c r="G250" s="7">
        <v>9.0200000000000002E-2</v>
      </c>
      <c r="H250" s="9"/>
      <c r="I250" s="11">
        <f>(D250/AVERAGE(D248,D252)-1)*1000</f>
        <v>-22.758098961913387</v>
      </c>
      <c r="J250" s="11">
        <f>((I250/1000+1)*(17.75/1000+1)-1)*1000</f>
        <v>-5.4120552184874215</v>
      </c>
      <c r="K250" s="11">
        <f>1000*SQRT((E250/D250)*(E250/D250)+(E248/D248)*(E248/D248)+(E252/D252)*(E252/D252))</f>
        <v>5.5078149089925858E-2</v>
      </c>
      <c r="L250" s="4"/>
      <c r="M250" s="9"/>
    </row>
    <row r="251" spans="1:13">
      <c r="A251" s="10" t="s">
        <v>4</v>
      </c>
      <c r="B251" s="5">
        <v>8.3169860000000002E-3</v>
      </c>
      <c r="C251" s="5">
        <v>9.2099999999999995E-7</v>
      </c>
      <c r="D251" s="5">
        <v>4.8908849999999997E-2</v>
      </c>
      <c r="E251" s="5">
        <v>1.79E-6</v>
      </c>
      <c r="F251" s="6">
        <v>8.2858280000000004</v>
      </c>
      <c r="G251" s="7">
        <v>8.1299999999999997E-2</v>
      </c>
      <c r="H251" s="9"/>
      <c r="I251" s="11">
        <f>(D251/AVERAGE(D248,D252)-1)*1000</f>
        <v>-22.720533462068481</v>
      </c>
      <c r="J251" s="11">
        <f>((I251/1000+1)*(17.75/1000+1)-1)*1000</f>
        <v>-5.373822931020289</v>
      </c>
      <c r="K251" s="11">
        <f>1000*SQRT((E251/D251)*(E251/D251)+(E248/D248)*(E248/D248)+(E252/D252)*(E252/D252))</f>
        <v>5.6753925104519862E-2</v>
      </c>
      <c r="L251" s="4"/>
      <c r="M251" s="9"/>
    </row>
    <row r="252" spans="1:13">
      <c r="A252" s="4" t="s">
        <v>0</v>
      </c>
      <c r="B252" s="5">
        <v>8.4155280000000002E-3</v>
      </c>
      <c r="C252" s="5">
        <v>7.8899999999999998E-7</v>
      </c>
      <c r="D252" s="5">
        <v>5.0048479999999999E-2</v>
      </c>
      <c r="E252" s="5">
        <v>1.53E-6</v>
      </c>
      <c r="F252" s="6">
        <v>8.8862609999999993</v>
      </c>
      <c r="G252" s="7">
        <v>7.9399999999999998E-2</v>
      </c>
      <c r="H252" s="9"/>
      <c r="I252" s="4"/>
      <c r="J252" s="4"/>
      <c r="K252" s="4"/>
      <c r="L252" s="4"/>
      <c r="M252" s="9"/>
    </row>
    <row r="253" spans="1:13">
      <c r="A253" s="10" t="s">
        <v>4</v>
      </c>
      <c r="B253" s="5">
        <v>8.3160360000000006E-3</v>
      </c>
      <c r="C253" s="5">
        <v>7.9899999999999999E-7</v>
      </c>
      <c r="D253" s="5">
        <v>4.8906959999999999E-2</v>
      </c>
      <c r="E253" s="5">
        <v>1.5E-6</v>
      </c>
      <c r="F253" s="6">
        <v>8.316103</v>
      </c>
      <c r="G253" s="7">
        <v>8.7599999999999997E-2</v>
      </c>
      <c r="H253" s="9"/>
      <c r="I253" s="11">
        <f>(D253/AVERAGE(D252,D256)-1)*1000</f>
        <v>-22.819121287753099</v>
      </c>
      <c r="J253" s="11">
        <f>((I253/1000+1)*(17.75/1000+1)-1)*1000</f>
        <v>-5.4741606906107965</v>
      </c>
      <c r="K253" s="11">
        <f>1000*SQRT((E253/D253)*(E253/D253)+(E252/D252)*(E252/D252)+(E256/D256)*(E256/D256))</f>
        <v>5.4790046457212714E-2</v>
      </c>
      <c r="L253" s="4"/>
      <c r="M253" s="9"/>
    </row>
    <row r="254" spans="1:13">
      <c r="A254" s="10" t="s">
        <v>4</v>
      </c>
      <c r="B254" s="5">
        <v>8.3161450000000005E-3</v>
      </c>
      <c r="C254" s="5">
        <v>9.7000000000000003E-7</v>
      </c>
      <c r="D254" s="5">
        <v>4.8905320000000002E-2</v>
      </c>
      <c r="E254" s="5">
        <v>1.5099999999999999E-6</v>
      </c>
      <c r="F254" s="6">
        <v>8.3827200000000008</v>
      </c>
      <c r="G254" s="7">
        <v>8.5599999999999996E-2</v>
      </c>
      <c r="H254" s="9"/>
      <c r="I254" s="11">
        <f>(D254/AVERAGE(D252,D256)-1)*1000</f>
        <v>-22.851889152308292</v>
      </c>
      <c r="J254" s="11">
        <f>((I254/1000+1)*(17.75/1000+1)-1)*1000</f>
        <v>-5.5075101847618102</v>
      </c>
      <c r="K254" s="11">
        <f>1000*SQRT((E254/D254)*(E254/D254)+(E252/D252)*(E252/D252)+(E256/D256)*(E256/D256))</f>
        <v>5.4905348669258842E-2</v>
      </c>
      <c r="L254" s="4"/>
      <c r="M254" s="9"/>
    </row>
    <row r="255" spans="1:13">
      <c r="A255" s="10" t="s">
        <v>4</v>
      </c>
      <c r="B255" s="5">
        <v>8.3178560000000002E-3</v>
      </c>
      <c r="C255" s="5">
        <v>8.78E-7</v>
      </c>
      <c r="D255" s="5">
        <v>4.8904620000000003E-2</v>
      </c>
      <c r="E255" s="5">
        <v>1.79E-6</v>
      </c>
      <c r="F255" s="6">
        <v>8.5150079999999999</v>
      </c>
      <c r="G255" s="7">
        <v>8.6199999999999999E-2</v>
      </c>
      <c r="H255" s="9"/>
      <c r="I255" s="11">
        <f>(D255/AVERAGE(D252,D256)-1)*1000</f>
        <v>-22.865875435959857</v>
      </c>
      <c r="J255" s="11">
        <f>((I255/1000+1)*(17.75/1000+1)-1)*1000</f>
        <v>-5.5217447249482632</v>
      </c>
      <c r="K255" s="11">
        <f>1000*SQRT((E255/D255)*(E255/D255)+(E252/D252)*(E252/D252)+(E256/D256)*(E256/D256))</f>
        <v>5.8317808978128667E-2</v>
      </c>
      <c r="L255" s="4"/>
      <c r="M255" s="9"/>
    </row>
    <row r="256" spans="1:13">
      <c r="A256" s="4" t="s">
        <v>0</v>
      </c>
      <c r="B256" s="5">
        <v>8.4139620000000005E-3</v>
      </c>
      <c r="C256" s="5">
        <v>8.1100000000000005E-7</v>
      </c>
      <c r="D256" s="5">
        <v>5.0049589999999998E-2</v>
      </c>
      <c r="E256" s="5">
        <v>1.68E-6</v>
      </c>
      <c r="F256" s="6">
        <v>8.9249379999999991</v>
      </c>
      <c r="G256" s="7">
        <v>8.5099999999999995E-2</v>
      </c>
      <c r="H256" s="9"/>
      <c r="I256" s="4"/>
      <c r="J256" s="4"/>
      <c r="K256" s="4"/>
      <c r="L256" s="12">
        <f>AVERAGE(J245:J255)</f>
        <v>-5.4534189608050037</v>
      </c>
      <c r="M256" s="12">
        <f>2*STDEV(J245:J255)</f>
        <v>0.12033284038349071</v>
      </c>
    </row>
    <row r="257" spans="1:13">
      <c r="A257" s="10" t="s">
        <v>5</v>
      </c>
      <c r="B257" s="5">
        <v>8.3170589999999999E-3</v>
      </c>
      <c r="C257" s="5">
        <v>8.6300000000000004E-7</v>
      </c>
      <c r="D257" s="5">
        <v>4.8901439999999997E-2</v>
      </c>
      <c r="E257" s="5">
        <v>1.6500000000000001E-6</v>
      </c>
      <c r="F257" s="6">
        <v>8.6016019999999997</v>
      </c>
      <c r="G257" s="7">
        <v>8.4599999999999995E-2</v>
      </c>
      <c r="H257" s="9"/>
      <c r="I257" s="11">
        <f>(D257/AVERAGE(D256,D260)-1)*1000</f>
        <v>-22.925899103985572</v>
      </c>
      <c r="J257" s="11">
        <f>((I257/1000+1)*(17.75/1000+1)-1)*1000</f>
        <v>-5.5828338130813338</v>
      </c>
      <c r="K257" s="11">
        <f>1000*SQRT((E257/D257)*(E257/D257)+(E256/D256)*(E256/D256)+(E260/D260)*(E260/D260))</f>
        <v>5.7670782370542926E-2</v>
      </c>
      <c r="L257" s="4"/>
      <c r="M257" s="9"/>
    </row>
    <row r="258" spans="1:13">
      <c r="A258" s="10" t="s">
        <v>5</v>
      </c>
      <c r="B258" s="5">
        <v>8.314709E-3</v>
      </c>
      <c r="C258" s="5">
        <v>7.1699999999999997E-7</v>
      </c>
      <c r="D258" s="5">
        <v>4.8906499999999999E-2</v>
      </c>
      <c r="E258" s="5">
        <v>1.77E-6</v>
      </c>
      <c r="F258" s="6">
        <v>8.4305590000000006</v>
      </c>
      <c r="G258" s="7">
        <v>8.4099999999999994E-2</v>
      </c>
      <c r="H258" s="9"/>
      <c r="I258" s="11">
        <f>(D258/AVERAGE(D256,D260)-1)*1000</f>
        <v>-22.824797889981816</v>
      </c>
      <c r="J258" s="11">
        <f>((I258/1000+1)*(17.75/1000+1)-1)*1000</f>
        <v>-5.4799380525291097</v>
      </c>
      <c r="K258" s="11">
        <f>1000*SQRT((E258/D258)*(E258/D258)+(E256/D256)*(E256/D256)+(E260/D260)*(E260/D260))</f>
        <v>5.9137691389960723E-2</v>
      </c>
      <c r="L258" s="4"/>
      <c r="M258" s="9"/>
    </row>
    <row r="259" spans="1:13">
      <c r="A259" s="10" t="s">
        <v>5</v>
      </c>
      <c r="B259" s="5">
        <v>8.3167980000000002E-3</v>
      </c>
      <c r="C259" s="5">
        <v>8.1800000000000005E-7</v>
      </c>
      <c r="D259" s="5">
        <v>4.8895550000000003E-2</v>
      </c>
      <c r="E259" s="5">
        <v>1.7600000000000001E-6</v>
      </c>
      <c r="F259" s="6">
        <v>8.3587000000000007</v>
      </c>
      <c r="G259" s="7">
        <v>7.6200000000000004E-2</v>
      </c>
      <c r="H259" s="9"/>
      <c r="I259" s="11">
        <f>(D259/AVERAGE(D256,D260)-1)*1000</f>
        <v>-23.043584113962233</v>
      </c>
      <c r="J259" s="11">
        <f>((I259/1000+1)*(17.75/1000+1)-1)*1000</f>
        <v>-5.7026077319851654</v>
      </c>
      <c r="K259" s="11">
        <f>1000*SQRT((E259/D259)*(E259/D259)+(E256/D256)*(E256/D256)+(E260/D260)*(E260/D260))</f>
        <v>5.9017693813522537E-2</v>
      </c>
      <c r="L259" s="4"/>
      <c r="M259" s="9"/>
    </row>
    <row r="260" spans="1:13">
      <c r="A260" s="4" t="s">
        <v>0</v>
      </c>
      <c r="B260" s="5">
        <v>8.4113390000000003E-3</v>
      </c>
      <c r="C260" s="5">
        <v>8.1500000000000003E-7</v>
      </c>
      <c r="D260" s="5">
        <v>5.0048120000000001E-2</v>
      </c>
      <c r="E260" s="5">
        <v>1.6300000000000001E-6</v>
      </c>
      <c r="F260" s="6">
        <v>8.8775460000000006</v>
      </c>
      <c r="G260" s="7">
        <v>8.0100000000000005E-2</v>
      </c>
      <c r="H260" s="9"/>
      <c r="I260" s="4"/>
      <c r="J260" s="4"/>
      <c r="K260" s="4"/>
      <c r="L260" s="4"/>
      <c r="M260" s="9"/>
    </row>
    <row r="261" spans="1:13">
      <c r="A261" s="10" t="s">
        <v>5</v>
      </c>
      <c r="B261" s="5">
        <v>8.3193989999999999E-3</v>
      </c>
      <c r="C261" s="5">
        <v>8.4200000000000005E-7</v>
      </c>
      <c r="D261" s="5">
        <v>4.8909279999999999E-2</v>
      </c>
      <c r="E261" s="5">
        <v>1.6700000000000001E-6</v>
      </c>
      <c r="F261" s="6">
        <v>8.5123130000000007</v>
      </c>
      <c r="G261" s="7">
        <v>8.8099999999999998E-2</v>
      </c>
      <c r="H261" s="9"/>
      <c r="I261" s="11">
        <f>(D261/AVERAGE(D260,D264)-1)*1000</f>
        <v>-22.734007299131441</v>
      </c>
      <c r="J261" s="11">
        <f>((I261/1000+1)*(17.75/1000+1)-1)*1000</f>
        <v>-5.3875359286911229</v>
      </c>
      <c r="K261" s="11">
        <f>1000*SQRT((E261/D261)*(E261/D261)+(E260/D260)*(E260/D260)+(E264/D264)*(E264/D264))</f>
        <v>5.9942252990906615E-2</v>
      </c>
      <c r="L261" s="4"/>
      <c r="M261" s="9"/>
    </row>
    <row r="262" spans="1:13">
      <c r="A262" s="10" t="s">
        <v>5</v>
      </c>
      <c r="B262" s="5">
        <v>8.3202220000000004E-3</v>
      </c>
      <c r="C262" s="5">
        <v>9.5499999999999996E-7</v>
      </c>
      <c r="D262" s="5">
        <v>4.8909639999999997E-2</v>
      </c>
      <c r="E262" s="5">
        <v>1.77E-6</v>
      </c>
      <c r="F262" s="6">
        <v>8.6027079999999998</v>
      </c>
      <c r="G262" s="7">
        <v>8.8200000000000001E-2</v>
      </c>
      <c r="H262" s="9"/>
      <c r="I262" s="11">
        <f>(D262/AVERAGE(D260,D264)-1)*1000</f>
        <v>-22.726814067962064</v>
      </c>
      <c r="J262" s="11">
        <f>((I262/1000+1)*(17.75/1000+1)-1)*1000</f>
        <v>-5.3802150176684993</v>
      </c>
      <c r="K262" s="11">
        <f>1000*SQRT((E262/D262)*(E262/D262)+(E260/D260)*(E260/D260)+(E264/D264)*(E264/D264))</f>
        <v>6.1129862168098667E-2</v>
      </c>
      <c r="L262" s="4"/>
      <c r="M262" s="9"/>
    </row>
    <row r="263" spans="1:13">
      <c r="A263" s="10" t="s">
        <v>5</v>
      </c>
      <c r="B263" s="5">
        <v>8.319033E-3</v>
      </c>
      <c r="C263" s="5">
        <v>9.850000000000001E-7</v>
      </c>
      <c r="D263" s="5">
        <v>4.8902069999999999E-2</v>
      </c>
      <c r="E263" s="5">
        <v>1.5099999999999999E-6</v>
      </c>
      <c r="F263" s="6">
        <v>8.1161139999999996</v>
      </c>
      <c r="G263" s="7">
        <v>7.7399999999999997E-2</v>
      </c>
      <c r="H263" s="9"/>
      <c r="I263" s="11">
        <f>(D263/AVERAGE(D260,D264)-1)*1000</f>
        <v>-22.878071734497741</v>
      </c>
      <c r="J263" s="11">
        <f>((I263/1000+1)*(17.75/1000+1)-1)*1000</f>
        <v>-5.5341575077851868</v>
      </c>
      <c r="K263" s="11">
        <f>1000*SQRT((E263/D263)*(E263/D263)+(E260/D260)*(E260/D260)+(E264/D264)*(E264/D264))</f>
        <v>5.8143410755243957E-2</v>
      </c>
      <c r="L263" s="4"/>
      <c r="M263" s="9"/>
    </row>
    <row r="264" spans="1:13">
      <c r="A264" s="4" t="s">
        <v>0</v>
      </c>
      <c r="B264" s="5">
        <v>8.4156479999999995E-3</v>
      </c>
      <c r="C264" s="5">
        <v>9.16E-7</v>
      </c>
      <c r="D264" s="5">
        <v>5.0045979999999997E-2</v>
      </c>
      <c r="E264" s="5">
        <v>1.8500000000000001E-6</v>
      </c>
      <c r="F264" s="6">
        <v>8.7378040000000006</v>
      </c>
      <c r="G264" s="7">
        <v>8.2900000000000001E-2</v>
      </c>
      <c r="H264" s="9"/>
      <c r="I264" s="4"/>
      <c r="J264" s="4"/>
      <c r="K264" s="4"/>
      <c r="L264" s="4"/>
      <c r="M264" s="9"/>
    </row>
    <row r="265" spans="1:13">
      <c r="A265" s="10" t="s">
        <v>5</v>
      </c>
      <c r="B265" s="5">
        <v>8.3187690000000002E-3</v>
      </c>
      <c r="C265" s="5">
        <v>9.47E-7</v>
      </c>
      <c r="D265" s="5">
        <v>4.8905039999999997E-2</v>
      </c>
      <c r="E265" s="5">
        <v>1.7400000000000001E-6</v>
      </c>
      <c r="F265" s="6">
        <v>8.3341209999999997</v>
      </c>
      <c r="G265" s="7">
        <v>8.4500000000000006E-2</v>
      </c>
      <c r="H265" s="9"/>
      <c r="I265" s="11">
        <f>(D265/AVERAGE(D264,D268)-1)*1000</f>
        <v>-22.783873759085971</v>
      </c>
      <c r="J265" s="11">
        <f>((I265/1000+1)*(17.75/1000+1)-1)*1000</f>
        <v>-5.4382875183097701</v>
      </c>
      <c r="K265" s="11">
        <f>1000*SQRT((E265/D265)*(E265/D265)+(E264/D264)*(E264/D264)+(E268/D268)*(E268/D268))</f>
        <v>6.1532955680540451E-2</v>
      </c>
      <c r="L265" s="4"/>
      <c r="M265" s="9"/>
    </row>
    <row r="266" spans="1:13">
      <c r="A266" s="10" t="s">
        <v>5</v>
      </c>
      <c r="B266" s="5">
        <v>8.3179110000000007E-3</v>
      </c>
      <c r="C266" s="5">
        <v>7.7000000000000004E-7</v>
      </c>
      <c r="D266" s="5">
        <v>4.8911990000000002E-2</v>
      </c>
      <c r="E266" s="5">
        <v>1.7E-6</v>
      </c>
      <c r="F266" s="6">
        <v>8.4570170000000005</v>
      </c>
      <c r="G266" s="7">
        <v>8.7099999999999997E-2</v>
      </c>
      <c r="H266" s="9"/>
      <c r="I266" s="11">
        <f>(D266/AVERAGE(D264,D268)-1)*1000</f>
        <v>-22.644999481968853</v>
      </c>
      <c r="J266" s="11">
        <f>((I266/1000+1)*(17.75/1000+1)-1)*1000</f>
        <v>-5.2969482227738229</v>
      </c>
      <c r="K266" s="11">
        <f>1000*SQRT((E266/D266)*(E266/D266)+(E264/D264)*(E264/D264)+(E268/D268)*(E268/D268))</f>
        <v>6.1060863396421416E-2</v>
      </c>
      <c r="L266" s="4"/>
      <c r="M266" s="9"/>
    </row>
    <row r="267" spans="1:13">
      <c r="A267" s="10" t="s">
        <v>5</v>
      </c>
      <c r="B267" s="5">
        <v>8.3197849999999997E-3</v>
      </c>
      <c r="C267" s="5">
        <v>8.5600000000000004E-7</v>
      </c>
      <c r="D267" s="5">
        <v>4.891686E-2</v>
      </c>
      <c r="E267" s="5">
        <v>1.5E-6</v>
      </c>
      <c r="F267" s="6">
        <v>8.5760039999999993</v>
      </c>
      <c r="G267" s="7">
        <v>8.3400000000000002E-2</v>
      </c>
      <c r="H267" s="9"/>
      <c r="I267" s="11">
        <f>(D267/AVERAGE(D264,D268)-1)*1000</f>
        <v>-22.547687578435173</v>
      </c>
      <c r="J267" s="11">
        <f>((I267/1000+1)*(17.75/1000+1)-1)*1000</f>
        <v>-5.1979090329524746</v>
      </c>
      <c r="K267" s="11">
        <f>1000*SQRT((E267/D267)*(E267/D267)+(E264/D264)*(E264/D264)+(E268/D268)*(E268/D268))</f>
        <v>5.8827936085929844E-2</v>
      </c>
      <c r="L267" s="4"/>
      <c r="M267" s="9"/>
    </row>
    <row r="268" spans="1:13">
      <c r="A268" s="4" t="s">
        <v>0</v>
      </c>
      <c r="B268" s="5">
        <v>8.4174920000000004E-3</v>
      </c>
      <c r="C268" s="5">
        <v>8.2799999999999995E-7</v>
      </c>
      <c r="D268" s="5">
        <v>5.004455E-2</v>
      </c>
      <c r="E268" s="5">
        <v>1.7E-6</v>
      </c>
      <c r="F268" s="6">
        <v>8.7552420000000009</v>
      </c>
      <c r="G268" s="7">
        <v>8.9499999999999996E-2</v>
      </c>
      <c r="H268" s="9"/>
      <c r="I268" s="4"/>
      <c r="J268" s="4"/>
      <c r="K268" s="4"/>
      <c r="L268" s="12">
        <f>AVERAGE(J257:J267)</f>
        <v>-5.4444925361973873</v>
      </c>
      <c r="M268" s="12">
        <f>2*STDEV(J257:J267)</f>
        <v>0.30417499914877266</v>
      </c>
    </row>
    <row r="269" spans="1:13">
      <c r="A269" s="10" t="s">
        <v>6</v>
      </c>
      <c r="B269" s="5">
        <v>8.3166420000000008E-3</v>
      </c>
      <c r="C269" s="5">
        <v>9.0800000000000003E-7</v>
      </c>
      <c r="D269" s="5">
        <v>4.891297E-2</v>
      </c>
      <c r="E269" s="5">
        <v>1.59E-6</v>
      </c>
      <c r="F269" s="6">
        <v>8.4363720000000004</v>
      </c>
      <c r="G269" s="7">
        <v>8.4400000000000003E-2</v>
      </c>
      <c r="H269" s="9"/>
      <c r="I269" s="11">
        <f>(D269/AVERAGE(D268,D272)-1)*1000</f>
        <v>-22.589578691948219</v>
      </c>
      <c r="J269" s="11">
        <f>((I269/1000+1)*(17.75/1000+1)-1)*1000</f>
        <v>-5.2405437137303945</v>
      </c>
      <c r="K269" s="11">
        <f>1000*SQRT((E269/D269)*(E269/D269)+(E268/D268)*(E268/D268)+(E272/D272)*(E272/D272))</f>
        <v>5.7541343785060019E-2</v>
      </c>
      <c r="L269" s="4"/>
      <c r="M269" s="9"/>
    </row>
    <row r="270" spans="1:13">
      <c r="A270" s="10" t="s">
        <v>6</v>
      </c>
      <c r="B270" s="5">
        <v>8.3203679999999999E-3</v>
      </c>
      <c r="C270" s="5">
        <v>8.0599999999999999E-7</v>
      </c>
      <c r="D270" s="5">
        <v>4.8909149999999998E-2</v>
      </c>
      <c r="E270" s="5">
        <v>1.7400000000000001E-6</v>
      </c>
      <c r="F270" s="6">
        <v>8.4635200000000008</v>
      </c>
      <c r="G270" s="7">
        <v>8.3699999999999997E-2</v>
      </c>
      <c r="H270" s="9"/>
      <c r="I270" s="11">
        <f>(D270/AVERAGE(D268,D272)-1)*1000</f>
        <v>-22.665912388499354</v>
      </c>
      <c r="J270" s="11">
        <f>((I270/1000+1)*(17.75/1000+1)-1)*1000</f>
        <v>-5.3182323333952342</v>
      </c>
      <c r="K270" s="11">
        <f>1000*SQRT((E270/D270)*(E270/D270)+(E268/D268)*(E268/D268)+(E272/D272)*(E272/D272))</f>
        <v>5.9329446501025215E-2</v>
      </c>
      <c r="L270" s="4"/>
      <c r="M270" s="9"/>
    </row>
    <row r="271" spans="1:13">
      <c r="A271" s="10" t="s">
        <v>6</v>
      </c>
      <c r="B271" s="5">
        <v>8.3183949999999993E-3</v>
      </c>
      <c r="C271" s="5">
        <v>8.7899999999999997E-7</v>
      </c>
      <c r="D271" s="5">
        <v>4.891119E-2</v>
      </c>
      <c r="E271" s="5">
        <v>1.6300000000000001E-6</v>
      </c>
      <c r="F271" s="6">
        <v>8.4693740000000002</v>
      </c>
      <c r="G271" s="7">
        <v>8.7099999999999997E-2</v>
      </c>
      <c r="H271" s="9"/>
      <c r="I271" s="11">
        <f>(D271/AVERAGE(D268,D272)-1)*1000</f>
        <v>-22.625147796623835</v>
      </c>
      <c r="J271" s="11">
        <f>((I271/1000+1)*(17.75/1000+1)-1)*1000</f>
        <v>-5.2767441700140028</v>
      </c>
      <c r="K271" s="11">
        <f>1000*SQRT((E271/D271)*(E271/D271)+(E268/D268)*(E268/D268)+(E272/D272)*(E272/D272))</f>
        <v>5.8007951669376417E-2</v>
      </c>
      <c r="L271" s="4"/>
      <c r="M271" s="9"/>
    </row>
    <row r="272" spans="1:13">
      <c r="A272" s="4" t="s">
        <v>0</v>
      </c>
      <c r="B272" s="5">
        <v>8.4189810000000007E-3</v>
      </c>
      <c r="C272" s="5">
        <v>8.6400000000000001E-7</v>
      </c>
      <c r="D272" s="5">
        <v>5.004231E-2</v>
      </c>
      <c r="E272" s="5">
        <v>1.66E-6</v>
      </c>
      <c r="F272" s="6">
        <v>8.8145740000000004</v>
      </c>
      <c r="G272" s="7">
        <v>8.0399999999999999E-2</v>
      </c>
      <c r="H272" s="9"/>
      <c r="I272" s="4"/>
      <c r="J272" s="4"/>
      <c r="K272" s="4"/>
      <c r="L272" s="4"/>
      <c r="M272" s="9"/>
    </row>
    <row r="273" spans="1:13">
      <c r="A273" s="10" t="s">
        <v>6</v>
      </c>
      <c r="B273" s="5">
        <v>8.3214340000000008E-3</v>
      </c>
      <c r="C273" s="5">
        <v>8.1900000000000001E-7</v>
      </c>
      <c r="D273" s="5">
        <v>4.8910479999999999E-2</v>
      </c>
      <c r="E273" s="5">
        <v>1.3400000000000001E-6</v>
      </c>
      <c r="F273" s="6">
        <v>8.5405080000000009</v>
      </c>
      <c r="G273" s="7">
        <v>8.2799999999999999E-2</v>
      </c>
      <c r="H273" s="9"/>
      <c r="I273" s="11">
        <f>(D273/AVERAGE(D272,D276)-1)*1000</f>
        <v>-22.642069700462898</v>
      </c>
      <c r="J273" s="11">
        <f>((I273/1000+1)*(17.75/1000+1)-1)*1000</f>
        <v>-5.2939664376461248</v>
      </c>
      <c r="K273" s="11">
        <f>1000*SQRT((E273/D273)*(E273/D273)+(E272/D272)*(E272/D272)+(E276/D276)*(E276/D276))</f>
        <v>5.3482718258319517E-2</v>
      </c>
      <c r="L273" s="4"/>
      <c r="M273" s="9"/>
    </row>
    <row r="274" spans="1:13">
      <c r="A274" s="10" t="s">
        <v>6</v>
      </c>
      <c r="B274" s="5">
        <v>8.3182810000000003E-3</v>
      </c>
      <c r="C274" s="5">
        <v>9.6200000000000006E-7</v>
      </c>
      <c r="D274" s="5">
        <v>4.8905900000000002E-2</v>
      </c>
      <c r="E274" s="5">
        <v>1.79E-6</v>
      </c>
      <c r="F274" s="6">
        <v>8.6311</v>
      </c>
      <c r="G274" s="7">
        <v>8.8599999999999998E-2</v>
      </c>
      <c r="H274" s="9"/>
      <c r="I274" s="11">
        <f>(D274/AVERAGE(D272,D276)-1)*1000</f>
        <v>-22.733589949717636</v>
      </c>
      <c r="J274" s="11">
        <f>((I274/1000+1)*(17.75/1000+1)-1)*1000</f>
        <v>-5.3871111713251763</v>
      </c>
      <c r="K274" s="11">
        <f>1000*SQRT((E274/D274)*(E274/D274)+(E272/D272)*(E272/D272)+(E276/D276)*(E276/D276))</f>
        <v>5.8731864964004288E-2</v>
      </c>
      <c r="L274" s="4"/>
      <c r="M274" s="9"/>
    </row>
    <row r="275" spans="1:13">
      <c r="A275" s="10" t="s">
        <v>6</v>
      </c>
      <c r="B275" s="5">
        <v>8.3173169999999994E-3</v>
      </c>
      <c r="C275" s="5">
        <v>8.7000000000000003E-7</v>
      </c>
      <c r="D275" s="5">
        <v>4.8908430000000003E-2</v>
      </c>
      <c r="E275" s="5">
        <v>1.8300000000000001E-6</v>
      </c>
      <c r="F275" s="6">
        <v>8.5781880000000008</v>
      </c>
      <c r="G275" s="7">
        <v>8.9899999999999994E-2</v>
      </c>
      <c r="H275" s="9"/>
      <c r="I275" s="11">
        <f>(D275/AVERAGE(D272,D276)-1)*1000</f>
        <v>-22.683034004168601</v>
      </c>
      <c r="J275" s="11">
        <f>((I275/1000+1)*(17.75/1000+1)-1)*1000</f>
        <v>-5.3356578577427038</v>
      </c>
      <c r="K275" s="11">
        <f>1000*SQRT((E275/D275)*(E275/D275)+(E272/D272)*(E272/D272)+(E276/D276)*(E276/D276))</f>
        <v>5.9243798098865014E-2</v>
      </c>
      <c r="L275" s="4"/>
      <c r="M275" s="9"/>
    </row>
    <row r="276" spans="1:13">
      <c r="A276" s="4" t="s">
        <v>0</v>
      </c>
      <c r="B276" s="5">
        <v>8.4147749999999993E-3</v>
      </c>
      <c r="C276" s="5">
        <v>8.1699999999999997E-7</v>
      </c>
      <c r="D276" s="5">
        <v>5.0044829999999998E-2</v>
      </c>
      <c r="E276" s="5">
        <v>1.59E-6</v>
      </c>
      <c r="F276" s="6">
        <v>8.8823969999999992</v>
      </c>
      <c r="G276" s="7">
        <v>8.3699999999999997E-2</v>
      </c>
      <c r="H276" s="9"/>
      <c r="I276" s="4"/>
      <c r="J276" s="4"/>
      <c r="K276" s="4"/>
      <c r="L276" s="4"/>
      <c r="M276" s="9"/>
    </row>
    <row r="277" spans="1:13">
      <c r="A277" s="10" t="s">
        <v>6</v>
      </c>
      <c r="B277" s="5">
        <v>8.3172760000000002E-3</v>
      </c>
      <c r="C277" s="5">
        <v>9.0999999999999997E-7</v>
      </c>
      <c r="D277" s="5">
        <v>4.8908439999999997E-2</v>
      </c>
      <c r="E277" s="5">
        <v>1.7799999999999999E-6</v>
      </c>
      <c r="F277" s="6">
        <v>8.6201729999999994</v>
      </c>
      <c r="G277" s="7">
        <v>8.5000000000000006E-2</v>
      </c>
      <c r="H277" s="9"/>
      <c r="I277" s="11">
        <f>(D277/AVERAGE(D276,D280)-1)*1000</f>
        <v>-22.727651924889237</v>
      </c>
      <c r="J277" s="11">
        <f>((I277/1000+1)*(17.75/1000+1)-1)*1000</f>
        <v>-5.3810677465561119</v>
      </c>
      <c r="K277" s="11">
        <f>1000*SQRT((E277/D277)*(E277/D277)+(E276/D276)*(E276/D276)+(E280/D280)*(E280/D280))</f>
        <v>5.6748284012310447E-2</v>
      </c>
      <c r="L277" s="4"/>
      <c r="M277" s="9"/>
    </row>
    <row r="278" spans="1:13">
      <c r="A278" s="10" t="s">
        <v>6</v>
      </c>
      <c r="B278" s="5">
        <v>8.3158880000000004E-3</v>
      </c>
      <c r="C278" s="5">
        <v>9.64E-7</v>
      </c>
      <c r="D278" s="5">
        <v>4.8907180000000001E-2</v>
      </c>
      <c r="E278" s="5">
        <v>1.59E-6</v>
      </c>
      <c r="F278" s="6">
        <v>8.5811639999999993</v>
      </c>
      <c r="G278" s="7">
        <v>9.4799999999999995E-2</v>
      </c>
      <c r="H278" s="9"/>
      <c r="I278" s="11">
        <f>(D278/AVERAGE(D276,D280)-1)*1000</f>
        <v>-22.75282883011398</v>
      </c>
      <c r="J278" s="11">
        <f>((I278/1000+1)*(17.75/1000+1)-1)*1000</f>
        <v>-5.406691541848585</v>
      </c>
      <c r="K278" s="11">
        <f>1000*SQRT((E278/D278)*(E278/D278)+(E276/D276)*(E276/D276)+(E280/D280)*(E280/D280))</f>
        <v>5.4339140798292052E-2</v>
      </c>
      <c r="L278" s="4"/>
      <c r="M278" s="9"/>
    </row>
    <row r="279" spans="1:13">
      <c r="A279" s="10" t="s">
        <v>6</v>
      </c>
      <c r="B279" s="5">
        <v>8.3181020000000008E-3</v>
      </c>
      <c r="C279" s="5">
        <v>7.6700000000000003E-7</v>
      </c>
      <c r="D279" s="5">
        <v>4.8914010000000001E-2</v>
      </c>
      <c r="E279" s="5">
        <v>1.66E-6</v>
      </c>
      <c r="F279" s="6">
        <v>8.5235470000000007</v>
      </c>
      <c r="G279" s="7">
        <v>9.1499999999999998E-2</v>
      </c>
      <c r="H279" s="9"/>
      <c r="I279" s="11">
        <f>(D279/AVERAGE(D276,D280)-1)*1000</f>
        <v>-22.61635401845874</v>
      </c>
      <c r="J279" s="11">
        <f>((I279/1000+1)*(17.75/1000+1)-1)*1000</f>
        <v>-5.2677943022864104</v>
      </c>
      <c r="K279" s="11">
        <f>1000*SQRT((E279/D279)*(E279/D279)+(E276/D276)*(E276/D276)+(E280/D280)*(E280/D280))</f>
        <v>5.5204462701189227E-2</v>
      </c>
      <c r="L279" s="4"/>
      <c r="M279" s="9"/>
    </row>
    <row r="280" spans="1:13">
      <c r="A280" s="4" t="s">
        <v>0</v>
      </c>
      <c r="B280" s="5">
        <v>8.4171130000000004E-3</v>
      </c>
      <c r="C280" s="5">
        <v>8.2999999999999999E-7</v>
      </c>
      <c r="D280" s="5">
        <v>5.0046899999999998E-2</v>
      </c>
      <c r="E280" s="5">
        <v>1.4899999999999999E-6</v>
      </c>
      <c r="F280" s="6">
        <v>8.9267319999999994</v>
      </c>
      <c r="G280" s="7">
        <v>8.6800000000000002E-2</v>
      </c>
      <c r="H280" s="9"/>
      <c r="I280" s="4"/>
      <c r="J280" s="4"/>
      <c r="K280" s="4"/>
      <c r="L280" s="12">
        <f>AVERAGE(J269:J279)</f>
        <v>-5.323089919393861</v>
      </c>
      <c r="M280" s="12">
        <f>2*STDEV(J269:J279)</f>
        <v>0.1172572314398259</v>
      </c>
    </row>
    <row r="281" spans="1:13">
      <c r="A281" s="10" t="s">
        <v>11</v>
      </c>
      <c r="B281" s="5">
        <v>8.3183289999999993E-3</v>
      </c>
      <c r="C281" s="5">
        <v>8.85E-7</v>
      </c>
      <c r="D281" s="5">
        <v>4.8906419999999999E-2</v>
      </c>
      <c r="E281" s="5">
        <v>1.88E-6</v>
      </c>
      <c r="F281" s="6">
        <v>8.4172890000000002</v>
      </c>
      <c r="G281" s="7">
        <v>7.9899999999999999E-2</v>
      </c>
      <c r="H281" s="9"/>
      <c r="I281" s="11">
        <f>(D281/AVERAGE(D280,D284)-1)*1000</f>
        <v>-22.846896512590753</v>
      </c>
      <c r="J281" s="11">
        <f>((I281/1000+1)*(17.75/1000+1)-1)*1000</f>
        <v>-5.5024289256893066</v>
      </c>
      <c r="K281" s="11">
        <f>1000*SQRT((E281/D281)*(E281/D281)+(E280/D280)*(E280/D280)+(E284/D284)*(E284/D284))</f>
        <v>5.6597627238945451E-2</v>
      </c>
      <c r="L281" s="4"/>
      <c r="M281" s="9"/>
    </row>
    <row r="282" spans="1:13">
      <c r="A282" s="10" t="s">
        <v>11</v>
      </c>
      <c r="B282" s="5">
        <v>8.3182029999999997E-3</v>
      </c>
      <c r="C282" s="5">
        <v>9.0599999999999999E-7</v>
      </c>
      <c r="D282" s="5">
        <v>4.8908769999999997E-2</v>
      </c>
      <c r="E282" s="5">
        <v>1.61E-6</v>
      </c>
      <c r="F282" s="6">
        <v>8.2760490000000004</v>
      </c>
      <c r="G282" s="7">
        <v>8.0299999999999996E-2</v>
      </c>
      <c r="H282" s="9"/>
      <c r="I282" s="11">
        <f>(D282/AVERAGE(D280,D284)-1)*1000</f>
        <v>-22.79994337651592</v>
      </c>
      <c r="J282" s="11">
        <f>((I282/1000+1)*(17.75/1000+1)-1)*1000</f>
        <v>-5.4546423714491032</v>
      </c>
      <c r="K282" s="11">
        <f>1000*SQRT((E282/D282)*(E282/D282)+(E280/D280)*(E280/D280)+(E284/D284)*(E284/D284))</f>
        <v>5.3002098506027391E-2</v>
      </c>
      <c r="L282" s="4"/>
      <c r="M282" s="9"/>
    </row>
    <row r="283" spans="1:13">
      <c r="A283" s="10" t="s">
        <v>19</v>
      </c>
      <c r="B283" s="5">
        <v>8.3192140000000001E-3</v>
      </c>
      <c r="C283" s="5">
        <v>8.9899999999999999E-7</v>
      </c>
      <c r="D283" s="5">
        <v>4.8906239999999997E-2</v>
      </c>
      <c r="E283" s="5">
        <v>1.84E-6</v>
      </c>
      <c r="F283" s="6">
        <v>8.3959399999999995</v>
      </c>
      <c r="G283" s="7">
        <v>7.6700000000000004E-2</v>
      </c>
      <c r="H283" s="9"/>
      <c r="I283" s="11">
        <f>(D283/AVERAGE(D280,D284)-1)*1000</f>
        <v>-22.850492923013555</v>
      </c>
      <c r="J283" s="11">
        <f>((I283/1000+1)*(17.75/1000+1)-1)*1000</f>
        <v>-5.5060891723971439</v>
      </c>
      <c r="K283" s="11">
        <f>1000*SQRT((E283/D283)*(E283/D283)+(E280/D280)*(E280/D280)+(E284/D284)*(E284/D284))</f>
        <v>5.6045430278886713E-2</v>
      </c>
      <c r="L283" s="4"/>
      <c r="M283" s="9"/>
    </row>
    <row r="284" spans="1:13">
      <c r="A284" s="4" t="s">
        <v>0</v>
      </c>
      <c r="B284" s="5">
        <v>8.4173700000000004E-3</v>
      </c>
      <c r="C284" s="5">
        <v>8.9599999999999998E-7</v>
      </c>
      <c r="D284" s="5">
        <v>5.0052909999999999E-2</v>
      </c>
      <c r="E284" s="5">
        <v>1.4500000000000001E-6</v>
      </c>
      <c r="F284" s="6">
        <v>8.9247289999999992</v>
      </c>
      <c r="G284" s="7">
        <v>8.4699999999999998E-2</v>
      </c>
      <c r="H284" s="9"/>
      <c r="I284" s="4"/>
      <c r="J284" s="4"/>
      <c r="K284" s="4"/>
      <c r="L284" s="4"/>
      <c r="M284" s="9"/>
    </row>
    <row r="285" spans="1:13">
      <c r="A285" s="10" t="s">
        <v>11</v>
      </c>
      <c r="B285" s="5">
        <v>8.3177470000000003E-3</v>
      </c>
      <c r="C285" s="5">
        <v>8.8299999999999995E-7</v>
      </c>
      <c r="D285" s="5">
        <v>4.8900609999999997E-2</v>
      </c>
      <c r="E285" s="5">
        <v>1.6500000000000001E-6</v>
      </c>
      <c r="F285" s="6">
        <v>8.3187909999999992</v>
      </c>
      <c r="G285" s="7">
        <v>7.6600000000000001E-2</v>
      </c>
      <c r="H285" s="9"/>
      <c r="I285" s="11">
        <f>(D285/AVERAGE(D284,D288)-1)*1000</f>
        <v>-22.903046716140963</v>
      </c>
      <c r="J285" s="11">
        <f>((I285/1000+1)*(17.75/1000+1)-1)*1000</f>
        <v>-5.5595757953524894</v>
      </c>
      <c r="K285" s="11">
        <f>1000*SQRT((E285/D285)*(E285/D285)+(E284/D284)*(E284/D284)+(E288/D288)*(E288/D288))</f>
        <v>5.5007181409446181E-2</v>
      </c>
      <c r="L285" s="4"/>
      <c r="M285" s="9"/>
    </row>
    <row r="286" spans="1:13">
      <c r="A286" s="10" t="s">
        <v>11</v>
      </c>
      <c r="B286" s="5">
        <v>8.3151240000000001E-3</v>
      </c>
      <c r="C286" s="5">
        <v>8.7599999999999996E-7</v>
      </c>
      <c r="D286" s="5">
        <v>4.8910309999999999E-2</v>
      </c>
      <c r="E286" s="5">
        <v>1.75E-6</v>
      </c>
      <c r="F286" s="6">
        <v>8.4148689999999995</v>
      </c>
      <c r="G286" s="7">
        <v>7.8E-2</v>
      </c>
      <c r="H286" s="9"/>
      <c r="I286" s="11">
        <f>(D286/AVERAGE(D284,D288)-1)*1000</f>
        <v>-22.709228265883286</v>
      </c>
      <c r="J286" s="11">
        <f>((I286/1000+1)*(17.75/1000+1)-1)*1000</f>
        <v>-5.3623170676028176</v>
      </c>
      <c r="K286" s="11">
        <f>1000*SQRT((E286/D286)*(E286/D286)+(E284/D284)*(E284/D284)+(E288/D288)*(E288/D288))</f>
        <v>5.6280244803397203E-2</v>
      </c>
      <c r="L286" s="4"/>
      <c r="M286" s="9"/>
    </row>
    <row r="287" spans="1:13">
      <c r="A287" s="10" t="s">
        <v>19</v>
      </c>
      <c r="B287" s="5">
        <v>8.3166230000000004E-3</v>
      </c>
      <c r="C287" s="5">
        <v>8.47E-7</v>
      </c>
      <c r="D287" s="5">
        <v>4.8909670000000002E-2</v>
      </c>
      <c r="E287" s="5">
        <v>1.6700000000000001E-6</v>
      </c>
      <c r="F287" s="6">
        <v>8.3741679999999992</v>
      </c>
      <c r="G287" s="7">
        <v>8.7400000000000005E-2</v>
      </c>
      <c r="H287" s="9"/>
      <c r="I287" s="11">
        <f>(D287/AVERAGE(D284,D288)-1)*1000</f>
        <v>-22.722016287343607</v>
      </c>
      <c r="J287" s="11">
        <f>((I287/1000+1)*(17.75/1000+1)-1)*1000</f>
        <v>-5.3753320764440282</v>
      </c>
      <c r="K287" s="11">
        <f>1000*SQRT((E287/D287)*(E287/D287)+(E284/D284)*(E284/D284)+(E288/D288)*(E288/D288))</f>
        <v>5.5255096041030995E-2</v>
      </c>
      <c r="L287" s="4"/>
      <c r="M287" s="9"/>
    </row>
    <row r="288" spans="1:13">
      <c r="A288" s="4" t="s">
        <v>0</v>
      </c>
      <c r="B288" s="5">
        <v>8.4167749999999996E-3</v>
      </c>
      <c r="C288" s="5">
        <v>7.7800000000000001E-7</v>
      </c>
      <c r="D288" s="5">
        <v>5.0040759999999997E-2</v>
      </c>
      <c r="E288" s="5">
        <v>1.6199999999999999E-6</v>
      </c>
      <c r="F288" s="6">
        <v>8.9682309999999994</v>
      </c>
      <c r="G288" s="7">
        <v>8.43E-2</v>
      </c>
      <c r="H288" s="9"/>
      <c r="I288" s="4"/>
      <c r="J288" s="4"/>
      <c r="K288" s="4"/>
      <c r="L288" s="4"/>
      <c r="M288" s="9"/>
    </row>
    <row r="289" spans="1:13">
      <c r="A289" s="10" t="s">
        <v>11</v>
      </c>
      <c r="B289" s="5">
        <v>8.3178460000000003E-3</v>
      </c>
      <c r="C289" s="5">
        <v>8.1500000000000003E-7</v>
      </c>
      <c r="D289" s="5">
        <v>4.8906930000000001E-2</v>
      </c>
      <c r="E289" s="5">
        <v>1.61E-6</v>
      </c>
      <c r="F289" s="6">
        <v>8.2470049999999997</v>
      </c>
      <c r="G289" s="7">
        <v>7.8799999999999995E-2</v>
      </c>
      <c r="H289" s="9"/>
      <c r="I289" s="11">
        <f>(D289/AVERAGE(D288,D292)-1)*1000</f>
        <v>-22.752454312158221</v>
      </c>
      <c r="J289" s="11">
        <f>((I289/1000+1)*(17.75/1000+1)-1)*1000</f>
        <v>-5.4063103761990972</v>
      </c>
      <c r="K289" s="11">
        <f>1000*SQRT((E289/D289)*(E289/D289)+(E288/D288)*(E288/D288)+(E292/D292)*(E292/D292))</f>
        <v>5.8037058149386533E-2</v>
      </c>
      <c r="L289" s="4"/>
      <c r="M289" s="9"/>
    </row>
    <row r="290" spans="1:13">
      <c r="A290" s="10" t="s">
        <v>11</v>
      </c>
      <c r="B290" s="5">
        <v>8.3160960000000003E-3</v>
      </c>
      <c r="C290" s="5">
        <v>9.6500000000000008E-7</v>
      </c>
      <c r="D290" s="5">
        <v>4.8910919999999997E-2</v>
      </c>
      <c r="E290" s="5">
        <v>1.53E-6</v>
      </c>
      <c r="F290" s="6">
        <v>8.4665630000000007</v>
      </c>
      <c r="G290" s="7">
        <v>7.8299999999999995E-2</v>
      </c>
      <c r="H290" s="9"/>
      <c r="I290" s="11">
        <f>(D290/AVERAGE(D288,D292)-1)*1000</f>
        <v>-22.672727007514659</v>
      </c>
      <c r="J290" s="11">
        <f>((I290/1000+1)*(17.75/1000+1)-1)*1000</f>
        <v>-5.3251679118980766</v>
      </c>
      <c r="K290" s="11">
        <f>1000*SQRT((E290/D290)*(E290/D290)+(E288/D288)*(E288/D288)+(E292/D292)*(E292/D292))</f>
        <v>5.7123714872549886E-2</v>
      </c>
      <c r="L290" s="4"/>
      <c r="M290" s="9"/>
    </row>
    <row r="291" spans="1:13">
      <c r="A291" s="10" t="s">
        <v>19</v>
      </c>
      <c r="B291" s="5">
        <v>8.31608E-3</v>
      </c>
      <c r="C291" s="5">
        <v>9.2500000000000004E-7</v>
      </c>
      <c r="D291" s="5">
        <v>4.8910509999999997E-2</v>
      </c>
      <c r="E291" s="5">
        <v>1.75E-6</v>
      </c>
      <c r="F291" s="6">
        <v>8.3526030000000002</v>
      </c>
      <c r="G291" s="7">
        <v>8.6900000000000005E-2</v>
      </c>
      <c r="H291" s="9"/>
      <c r="I291" s="11">
        <f>(D291/AVERAGE(D288,D292)-1)*1000</f>
        <v>-22.680919537565678</v>
      </c>
      <c r="J291" s="11">
        <f>((I291/1000+1)*(17.75/1000+1)-1)*1000</f>
        <v>-5.3335058593575457</v>
      </c>
      <c r="K291" s="11">
        <f>1000*SQRT((E291/D291)*(E291/D291)+(E288/D288)*(E288/D288)+(E292/D292)*(E292/D292))</f>
        <v>5.9705757138820967E-2</v>
      </c>
      <c r="L291" s="4"/>
      <c r="M291" s="9"/>
    </row>
    <row r="292" spans="1:13">
      <c r="A292" s="4" t="s">
        <v>0</v>
      </c>
      <c r="B292" s="5">
        <v>8.4159590000000006E-3</v>
      </c>
      <c r="C292" s="5">
        <v>8.5499999999999997E-7</v>
      </c>
      <c r="D292" s="5">
        <v>5.0050419999999998E-2</v>
      </c>
      <c r="E292" s="5">
        <v>1.7600000000000001E-6</v>
      </c>
      <c r="F292" s="6">
        <v>8.9889349999999997</v>
      </c>
      <c r="G292" s="7">
        <v>6.8000000000000005E-2</v>
      </c>
      <c r="H292" s="9"/>
      <c r="I292" s="4"/>
      <c r="J292" s="4"/>
      <c r="K292" s="4"/>
      <c r="L292" s="12">
        <f>AVERAGE(J281:J291)</f>
        <v>-5.4250410618210667</v>
      </c>
      <c r="M292" s="12">
        <f>2*STDEV(J281:J291)</f>
        <v>0.16828988440702478</v>
      </c>
    </row>
    <row r="293" spans="1:13">
      <c r="A293" s="10" t="s">
        <v>12</v>
      </c>
      <c r="B293" s="5">
        <v>8.3161789999999999E-3</v>
      </c>
      <c r="C293" s="5">
        <v>8.8199999999999998E-7</v>
      </c>
      <c r="D293" s="5">
        <v>4.8910620000000002E-2</v>
      </c>
      <c r="E293" s="5">
        <v>1.57E-6</v>
      </c>
      <c r="F293" s="6">
        <v>8.4333170000000006</v>
      </c>
      <c r="G293" s="7">
        <v>8.5900000000000004E-2</v>
      </c>
      <c r="H293" s="9"/>
      <c r="I293" s="11">
        <f>(D293/AVERAGE(D292,D296)-1)*1000</f>
        <v>-22.833656570641068</v>
      </c>
      <c r="J293" s="11">
        <f>((I293/1000+1)*(17.75/1000+1)-1)*1000</f>
        <v>-5.4889539747700056</v>
      </c>
      <c r="K293" s="11">
        <f>1000*SQRT((E293/D293)*(E293/D293)+(E292/D292)*(E292/D292)+(E296/D296)*(E296/D296))</f>
        <v>5.6151100982013098E-2</v>
      </c>
      <c r="L293" s="4"/>
      <c r="M293" s="9"/>
    </row>
    <row r="294" spans="1:13">
      <c r="A294" s="10" t="s">
        <v>12</v>
      </c>
      <c r="B294" s="5">
        <v>8.316169E-3</v>
      </c>
      <c r="C294" s="5">
        <v>8.4399999999999999E-7</v>
      </c>
      <c r="D294" s="5">
        <v>4.8893899999999997E-2</v>
      </c>
      <c r="E294" s="5">
        <v>1.8199999999999999E-6</v>
      </c>
      <c r="F294" s="6">
        <v>8.2461459999999995</v>
      </c>
      <c r="G294" s="7">
        <v>7.2099999999999997E-2</v>
      </c>
      <c r="H294" s="9"/>
      <c r="I294" s="11">
        <f>(D294/AVERAGE(D292,D296)-1)*1000</f>
        <v>-23.167698978243891</v>
      </c>
      <c r="J294" s="11">
        <f>((I294/1000+1)*(17.75/1000+1)-1)*1000</f>
        <v>-5.828925635107729</v>
      </c>
      <c r="K294" s="11">
        <f>1000*SQRT((E294/D294)*(E294/D294)+(E292/D292)*(E292/D292)+(E296/D296)*(E296/D296))</f>
        <v>5.9229743187670277E-2</v>
      </c>
      <c r="L294" s="4"/>
      <c r="M294" s="9"/>
    </row>
    <row r="295" spans="1:13">
      <c r="A295" s="10" t="s">
        <v>20</v>
      </c>
      <c r="B295" s="5">
        <v>8.3157209999999999E-3</v>
      </c>
      <c r="C295" s="5">
        <v>8.5799999999999998E-7</v>
      </c>
      <c r="D295" s="5">
        <v>4.8910479999999999E-2</v>
      </c>
      <c r="E295" s="5">
        <v>1.6700000000000001E-6</v>
      </c>
      <c r="F295" s="6">
        <v>8.3939050000000002</v>
      </c>
      <c r="G295" s="7">
        <v>8.2500000000000004E-2</v>
      </c>
      <c r="H295" s="9"/>
      <c r="I295" s="11">
        <f>(D295/AVERAGE(D292,D296)-1)*1000</f>
        <v>-22.83645357644648</v>
      </c>
      <c r="J295" s="11">
        <f>((I295/1000+1)*(17.75/1000+1)-1)*1000</f>
        <v>-5.4918006274284892</v>
      </c>
      <c r="K295" s="11">
        <f>1000*SQRT((E295/D295)*(E295/D295)+(E292/D292)*(E292/D292)+(E296/D296)*(E296/D296))</f>
        <v>5.7344487407780899E-2</v>
      </c>
      <c r="L295" s="4"/>
      <c r="M295" s="9"/>
    </row>
    <row r="296" spans="1:13">
      <c r="A296" s="4" t="s">
        <v>0</v>
      </c>
      <c r="B296" s="5">
        <v>8.4162270000000001E-3</v>
      </c>
      <c r="C296" s="5">
        <v>8.4300000000000002E-7</v>
      </c>
      <c r="D296" s="5">
        <v>5.0056629999999998E-2</v>
      </c>
      <c r="E296" s="5">
        <v>1.4899999999999999E-6</v>
      </c>
      <c r="F296" s="6">
        <v>8.9446449999999995</v>
      </c>
      <c r="G296" s="7">
        <v>8.2400000000000001E-2</v>
      </c>
      <c r="H296" s="9"/>
      <c r="I296" s="4"/>
      <c r="J296" s="4"/>
      <c r="K296" s="4"/>
      <c r="L296" s="4"/>
      <c r="M296" s="9"/>
    </row>
    <row r="297" spans="1:13">
      <c r="A297" s="10" t="s">
        <v>12</v>
      </c>
      <c r="B297" s="5">
        <v>8.316202E-3</v>
      </c>
      <c r="C297" s="5">
        <v>8.5000000000000001E-7</v>
      </c>
      <c r="D297" s="5">
        <v>4.8909080000000001E-2</v>
      </c>
      <c r="E297" s="5">
        <v>1.64E-6</v>
      </c>
      <c r="F297" s="6">
        <v>8.5050159999999995</v>
      </c>
      <c r="G297" s="7">
        <v>7.5499999999999998E-2</v>
      </c>
      <c r="H297" s="9"/>
      <c r="I297" s="11">
        <f>(D297/AVERAGE(D296,D300)-1)*1000</f>
        <v>-22.906198529177413</v>
      </c>
      <c r="J297" s="11">
        <f>((I297/1000+1)*(17.75/1000+1)-1)*1000</f>
        <v>-5.5627835530703829</v>
      </c>
      <c r="K297" s="11">
        <f>1000*SQRT((E297/D297)*(E297/D297)+(E296/D296)*(E296/D296)+(E300/D300)*(E300/D300))</f>
        <v>5.5769460058862221E-2</v>
      </c>
      <c r="L297" s="4"/>
      <c r="M297" s="9"/>
    </row>
    <row r="298" spans="1:13">
      <c r="A298" s="10" t="s">
        <v>12</v>
      </c>
      <c r="B298" s="5">
        <v>8.3158729999999997E-3</v>
      </c>
      <c r="C298" s="5">
        <v>9.3900000000000003E-7</v>
      </c>
      <c r="D298" s="5">
        <v>4.8910080000000002E-2</v>
      </c>
      <c r="E298" s="5">
        <v>1.5600000000000001E-6</v>
      </c>
      <c r="F298" s="6">
        <v>8.4540430000000004</v>
      </c>
      <c r="G298" s="7">
        <v>7.8399999999999997E-2</v>
      </c>
      <c r="H298" s="9"/>
      <c r="I298" s="11">
        <f>(D298/AVERAGE(D296,D300)-1)*1000</f>
        <v>-22.886220770416244</v>
      </c>
      <c r="J298" s="11">
        <f>((I298/1000+1)*(17.75/1000+1)-1)*1000</f>
        <v>-5.5424511890912465</v>
      </c>
      <c r="K298" s="11">
        <f>1000*SQRT((E298/D298)*(E298/D298)+(E296/D296)*(E296/D296)+(E300/D300)*(E300/D300))</f>
        <v>5.4801204848231158E-2</v>
      </c>
      <c r="L298" s="4"/>
      <c r="M298" s="9"/>
    </row>
    <row r="299" spans="1:13">
      <c r="A299" s="10" t="s">
        <v>20</v>
      </c>
      <c r="B299" s="5">
        <v>8.3177430000000007E-3</v>
      </c>
      <c r="C299" s="5">
        <v>8.9400000000000004E-7</v>
      </c>
      <c r="D299" s="5">
        <v>4.8912129999999998E-2</v>
      </c>
      <c r="E299" s="5">
        <v>1.61E-6</v>
      </c>
      <c r="F299" s="6">
        <v>8.3695989999999991</v>
      </c>
      <c r="G299" s="7">
        <v>8.4699999999999998E-2</v>
      </c>
      <c r="H299" s="9"/>
      <c r="I299" s="11">
        <f>(D299/AVERAGE(D296,D300)-1)*1000</f>
        <v>-22.845266364955876</v>
      </c>
      <c r="J299" s="11">
        <f>((I299/1000+1)*(17.75/1000+1)-1)*1000</f>
        <v>-5.5007698429339058</v>
      </c>
      <c r="K299" s="11">
        <f>1000*SQRT((E299/D299)*(E299/D299)+(E296/D296)*(E296/D296)+(E300/D300)*(E300/D300))</f>
        <v>5.54016095520962E-2</v>
      </c>
      <c r="L299" s="4"/>
      <c r="M299" s="9"/>
    </row>
    <row r="300" spans="1:13">
      <c r="A300" s="4" t="s">
        <v>0</v>
      </c>
      <c r="B300" s="5">
        <v>8.4154299999999998E-3</v>
      </c>
      <c r="C300" s="5">
        <v>9.5900000000000005E-7</v>
      </c>
      <c r="D300" s="5">
        <v>5.0054700000000001E-2</v>
      </c>
      <c r="E300" s="5">
        <v>1.66E-6</v>
      </c>
      <c r="F300" s="6">
        <v>8.9030240000000003</v>
      </c>
      <c r="G300" s="7">
        <v>8.43E-2</v>
      </c>
      <c r="H300" s="9"/>
      <c r="I300" s="4"/>
      <c r="J300" s="4"/>
      <c r="K300" s="4"/>
      <c r="L300" s="4"/>
      <c r="M300" s="9"/>
    </row>
    <row r="301" spans="1:13">
      <c r="A301" s="10" t="s">
        <v>12</v>
      </c>
      <c r="B301" s="5">
        <v>8.3165900000000004E-3</v>
      </c>
      <c r="C301" s="5">
        <v>7.9999999999999996E-7</v>
      </c>
      <c r="D301" s="5">
        <v>4.8908029999999998E-2</v>
      </c>
      <c r="E301" s="5">
        <v>1.6500000000000001E-6</v>
      </c>
      <c r="F301" s="6">
        <v>8.4571799999999993</v>
      </c>
      <c r="G301" s="7">
        <v>8.1600000000000006E-2</v>
      </c>
      <c r="H301" s="9"/>
      <c r="I301" s="11">
        <f>(D301/AVERAGE(D300,D304)-1)*1000</f>
        <v>-22.949231967408281</v>
      </c>
      <c r="J301" s="11">
        <f>((I301/1000+1)*(17.75/1000+1)-1)*1000</f>
        <v>-5.6065808348297885</v>
      </c>
      <c r="K301" s="11">
        <f>1000*SQRT((E301/D301)*(E301/D301)+(E300/D300)*(E300/D300)+(E304/D304)*(E304/D304))</f>
        <v>5.8002660709066338E-2</v>
      </c>
      <c r="L301" s="4"/>
      <c r="M301" s="9"/>
    </row>
    <row r="302" spans="1:13">
      <c r="A302" s="10" t="s">
        <v>12</v>
      </c>
      <c r="B302" s="5">
        <v>8.3173440000000008E-3</v>
      </c>
      <c r="C302" s="5">
        <v>9.0999999999999997E-7</v>
      </c>
      <c r="D302" s="5">
        <v>4.8908119999999999E-2</v>
      </c>
      <c r="E302" s="5">
        <v>1.5400000000000001E-6</v>
      </c>
      <c r="F302" s="6">
        <v>8.4794970000000003</v>
      </c>
      <c r="G302" s="7">
        <v>8.1799999999999998E-2</v>
      </c>
      <c r="H302" s="9"/>
      <c r="I302" s="11">
        <f>(D302/AVERAGE(D300,D304)-1)*1000</f>
        <v>-22.947434009708445</v>
      </c>
      <c r="J302" s="11">
        <f>((I302/1000+1)*(17.75/1000+1)-1)*1000</f>
        <v>-5.6047509633808668</v>
      </c>
      <c r="K302" s="11">
        <f>1000*SQRT((E302/D302)*(E302/D302)+(E300/D300)*(E300/D300)+(E304/D304)*(E304/D304))</f>
        <v>5.6723957846099397E-2</v>
      </c>
      <c r="L302" s="4"/>
      <c r="M302" s="9"/>
    </row>
    <row r="303" spans="1:13">
      <c r="A303" s="10" t="s">
        <v>20</v>
      </c>
      <c r="B303" s="5">
        <v>8.3188580000000002E-3</v>
      </c>
      <c r="C303" s="5">
        <v>8.2999999999999999E-7</v>
      </c>
      <c r="D303" s="5">
        <v>4.8912150000000001E-2</v>
      </c>
      <c r="E303" s="5">
        <v>1.57E-6</v>
      </c>
      <c r="F303" s="6">
        <v>8.6090540000000004</v>
      </c>
      <c r="G303" s="7">
        <v>8.3699999999999997E-2</v>
      </c>
      <c r="H303" s="9"/>
      <c r="I303" s="11">
        <f>(D303/AVERAGE(D300,D304)-1)*1000</f>
        <v>-22.866925459370748</v>
      </c>
      <c r="J303" s="11">
        <f>((I303/1000+1)*(17.75/1000+1)-1)*1000</f>
        <v>-5.5228133862746942</v>
      </c>
      <c r="K303" s="11">
        <f>1000*SQRT((E303/D303)*(E303/D303)+(E300/D300)*(E300/D300)+(E304/D304)*(E304/D304))</f>
        <v>5.7065248110383757E-2</v>
      </c>
      <c r="L303" s="4"/>
      <c r="M303" s="9"/>
    </row>
    <row r="304" spans="1:13">
      <c r="A304" s="4" t="s">
        <v>0</v>
      </c>
      <c r="B304" s="5">
        <v>8.4152029999999996E-3</v>
      </c>
      <c r="C304" s="5">
        <v>7.2500000000000005E-7</v>
      </c>
      <c r="D304" s="5">
        <v>5.0058890000000002E-2</v>
      </c>
      <c r="E304" s="5">
        <v>1.68E-6</v>
      </c>
      <c r="F304" s="6">
        <v>8.7566579999999998</v>
      </c>
      <c r="G304" s="7">
        <v>9.01E-2</v>
      </c>
      <c r="H304" s="9"/>
      <c r="I304" s="4"/>
      <c r="J304" s="4"/>
      <c r="K304" s="4"/>
      <c r="L304" s="12">
        <f>AVERAGE(J293:J303)</f>
        <v>-5.5722033340985666</v>
      </c>
      <c r="M304" s="12">
        <f>2*STDEV(J293:J303)</f>
        <v>0.21220106579082562</v>
      </c>
    </row>
    <row r="305" spans="1:13">
      <c r="A305" s="10" t="s">
        <v>13</v>
      </c>
      <c r="B305" s="5">
        <v>8.3172090000000008E-3</v>
      </c>
      <c r="C305" s="5">
        <v>8.5000000000000001E-7</v>
      </c>
      <c r="D305" s="5">
        <v>4.8907180000000001E-2</v>
      </c>
      <c r="E305" s="5">
        <v>1.66E-6</v>
      </c>
      <c r="F305" s="6">
        <v>7.8857520000000001</v>
      </c>
      <c r="G305" s="7">
        <v>7.5600000000000001E-2</v>
      </c>
      <c r="H305" s="9"/>
      <c r="I305" s="11">
        <f>(D305/AVERAGE(D304,D308)-1)*1000</f>
        <v>-22.899650043648467</v>
      </c>
      <c r="J305" s="11">
        <f>((I305/1000+1)*(17.75/1000+1)-1)*1000</f>
        <v>-5.5561188319233068</v>
      </c>
      <c r="K305" s="11">
        <f>1000*SQRT((E305/D305)*(E305/D305)+(E304/D304)*(E304/D304)+(E308/D308)*(E308/D308))</f>
        <v>5.8468875476471061E-2</v>
      </c>
      <c r="L305" s="4"/>
      <c r="M305" s="9"/>
    </row>
    <row r="306" spans="1:13">
      <c r="A306" s="10" t="s">
        <v>13</v>
      </c>
      <c r="B306" s="5">
        <v>8.3165770000000003E-3</v>
      </c>
      <c r="C306" s="5">
        <v>7.5799999999999998E-7</v>
      </c>
      <c r="D306" s="5">
        <v>4.8914230000000003E-2</v>
      </c>
      <c r="E306" s="5">
        <v>1.64E-6</v>
      </c>
      <c r="F306" s="6">
        <v>8.2990019999999998</v>
      </c>
      <c r="G306" s="7">
        <v>7.9899999999999999E-2</v>
      </c>
      <c r="H306" s="9"/>
      <c r="I306" s="11">
        <f>(D306/AVERAGE(D304,D308)-1)*1000</f>
        <v>-22.758800428782202</v>
      </c>
      <c r="J306" s="11">
        <f>((I306/1000+1)*(17.75/1000+1)-1)*1000</f>
        <v>-5.412769136393103</v>
      </c>
      <c r="K306" s="11">
        <f>1000*SQRT((E306/D306)*(E306/D306)+(E304/D304)*(E304/D304)+(E308/D308)*(E308/D308))</f>
        <v>5.8229651399518752E-2</v>
      </c>
      <c r="L306" s="4"/>
      <c r="M306" s="9"/>
    </row>
    <row r="307" spans="1:13">
      <c r="A307" s="10" t="s">
        <v>21</v>
      </c>
      <c r="B307" s="5">
        <v>8.3193190000000004E-3</v>
      </c>
      <c r="C307" s="5">
        <v>9.2800000000000005E-7</v>
      </c>
      <c r="D307" s="5">
        <v>4.8911870000000003E-2</v>
      </c>
      <c r="E307" s="5">
        <v>1.8300000000000001E-6</v>
      </c>
      <c r="F307" s="6">
        <v>8.441611</v>
      </c>
      <c r="G307" s="7">
        <v>8.3599999999999994E-2</v>
      </c>
      <c r="H307" s="9"/>
      <c r="I307" s="11">
        <f>(D307/AVERAGE(D304,D308)-1)*1000</f>
        <v>-22.805950087092075</v>
      </c>
      <c r="J307" s="11">
        <f>((I307/1000+1)*(17.75/1000+1)-1)*1000</f>
        <v>-5.4607557011380203</v>
      </c>
      <c r="K307" s="11">
        <f>1000*SQRT((E307/D307)*(E307/D307)+(E304/D304)*(E304/D304)+(E308/D308)*(E308/D308))</f>
        <v>6.0550682304437609E-2</v>
      </c>
      <c r="L307" s="4"/>
      <c r="M307" s="9"/>
    </row>
    <row r="308" spans="1:13">
      <c r="A308" s="4" t="s">
        <v>0</v>
      </c>
      <c r="B308" s="5">
        <v>8.4164210000000003E-3</v>
      </c>
      <c r="C308" s="5">
        <v>7.6400000000000001E-7</v>
      </c>
      <c r="D308" s="5">
        <v>5.0047880000000003E-2</v>
      </c>
      <c r="E308" s="5">
        <v>1.6899999999999999E-6</v>
      </c>
      <c r="F308" s="6">
        <v>9.0648429999999998</v>
      </c>
      <c r="G308" s="7">
        <v>8.4000000000000005E-2</v>
      </c>
      <c r="H308" s="9"/>
      <c r="I308" s="4"/>
      <c r="J308" s="4"/>
      <c r="K308" s="4"/>
      <c r="L308" s="4"/>
      <c r="M308" s="9"/>
    </row>
    <row r="309" spans="1:13">
      <c r="A309" s="10" t="s">
        <v>13</v>
      </c>
      <c r="B309" s="5">
        <v>8.3157690000000006E-3</v>
      </c>
      <c r="C309" s="5">
        <v>8.4300000000000002E-7</v>
      </c>
      <c r="D309" s="5">
        <v>4.89116E-2</v>
      </c>
      <c r="E309" s="5">
        <v>1.4899999999999999E-6</v>
      </c>
      <c r="F309" s="6">
        <v>8.4328190000000003</v>
      </c>
      <c r="G309" s="7">
        <v>8.2299999999999998E-2</v>
      </c>
      <c r="H309" s="9"/>
      <c r="I309" s="11">
        <f>(D309/AVERAGE(D308,D312)-1)*1000</f>
        <v>-22.566758444998889</v>
      </c>
      <c r="J309" s="11">
        <f>((I309/1000+1)*(17.75/1000+1)-1)*1000</f>
        <v>-5.2173184073976975</v>
      </c>
      <c r="K309" s="11">
        <f>1000*SQRT((E309/D309)*(E309/D309)+(E308/D308)*(E308/D308)+(E312/D312)*(E312/D312))</f>
        <v>0.11307830690893148</v>
      </c>
      <c r="L309" s="4"/>
      <c r="M309" s="9"/>
    </row>
    <row r="310" spans="1:13">
      <c r="A310" s="10" t="s">
        <v>13</v>
      </c>
      <c r="B310" s="5">
        <v>8.3172760000000002E-3</v>
      </c>
      <c r="C310" s="5">
        <v>9.1800000000000004E-7</v>
      </c>
      <c r="D310" s="5">
        <v>4.891297E-2</v>
      </c>
      <c r="E310" s="5">
        <v>1.5099999999999999E-6</v>
      </c>
      <c r="F310" s="6">
        <v>8.3696120000000001</v>
      </c>
      <c r="G310" s="7">
        <v>8.5400000000000004E-2</v>
      </c>
      <c r="H310" s="9"/>
      <c r="I310" s="11">
        <f>(D310/AVERAGE(D308,D312)-1)*1000</f>
        <v>-22.539380817995671</v>
      </c>
      <c r="J310" s="11">
        <f>((I310/1000+1)*(17.75/1000+1)-1)*1000</f>
        <v>-5.1894548275152053</v>
      </c>
      <c r="K310" s="11">
        <f>1000*SQRT((E310/D310)*(E310/D310)+(E308/D308)*(E308/D308)+(E312/D312)*(E312/D312))</f>
        <v>0.11318891334097195</v>
      </c>
      <c r="L310" s="4"/>
      <c r="M310" s="9"/>
    </row>
    <row r="311" spans="1:13">
      <c r="A311" s="10" t="s">
        <v>21</v>
      </c>
      <c r="B311" s="5">
        <v>8.316726E-3</v>
      </c>
      <c r="C311" s="5">
        <v>9.78E-7</v>
      </c>
      <c r="D311" s="5">
        <v>4.8908590000000002E-2</v>
      </c>
      <c r="E311" s="5">
        <v>1.48E-6</v>
      </c>
      <c r="F311" s="6">
        <v>8.3281159999999996</v>
      </c>
      <c r="G311" s="7">
        <v>8.6400000000000005E-2</v>
      </c>
      <c r="H311" s="9"/>
      <c r="I311" s="11">
        <f>(D311/AVERAGE(D308,D312)-1)*1000</f>
        <v>-22.626909289728548</v>
      </c>
      <c r="J311" s="11">
        <f>((I311/1000+1)*(17.75/1000+1)-1)*1000</f>
        <v>-5.2785369296213247</v>
      </c>
      <c r="K311" s="11">
        <f>1000*SQRT((E311/D311)*(E311/D311)+(E308/D308)*(E308/D308)+(E312/D312)*(E312/D312))</f>
        <v>0.11302389833183052</v>
      </c>
      <c r="L311" s="4"/>
      <c r="M311" s="9"/>
    </row>
    <row r="312" spans="1:13">
      <c r="A312" s="4" t="s">
        <v>0</v>
      </c>
      <c r="B312" s="5">
        <v>8.4125640000000008E-3</v>
      </c>
      <c r="C312" s="5">
        <v>1.44E-6</v>
      </c>
      <c r="D312" s="5">
        <v>5.0033840000000003E-2</v>
      </c>
      <c r="E312" s="5">
        <v>5.1800000000000004E-6</v>
      </c>
      <c r="F312" s="6">
        <v>8.4480839999999997</v>
      </c>
      <c r="G312" s="7">
        <v>0.249</v>
      </c>
      <c r="H312" s="9"/>
      <c r="I312" s="4"/>
      <c r="J312" s="4"/>
      <c r="K312" s="4"/>
      <c r="L312" s="4"/>
      <c r="M312" s="9"/>
    </row>
    <row r="313" spans="1:13">
      <c r="A313" s="10" t="s">
        <v>13</v>
      </c>
      <c r="B313" s="5">
        <v>8.3169219999999992E-3</v>
      </c>
      <c r="C313" s="5">
        <v>9.5600000000000004E-7</v>
      </c>
      <c r="D313" s="5">
        <v>4.8914520000000003E-2</v>
      </c>
      <c r="E313" s="5">
        <v>1.57E-6</v>
      </c>
      <c r="F313" s="6">
        <v>8.4900710000000004</v>
      </c>
      <c r="G313" s="7">
        <v>8.7900000000000006E-2</v>
      </c>
      <c r="H313" s="9"/>
      <c r="I313" s="11">
        <f>(D313/AVERAGE(D312,D316)-1)*1000</f>
        <v>-22.573351928900422</v>
      </c>
      <c r="J313" s="11">
        <f>((I313/1000+1)*(17.75/1000+1)-1)*1000</f>
        <v>-5.2240289256384465</v>
      </c>
      <c r="K313" s="11">
        <f>1000*SQRT((E313/D313)*(E313/D313)+(E312/D312)*(E312/D312)+(E316/D316)*(E316/D316))</f>
        <v>0.1128939202980536</v>
      </c>
      <c r="L313" s="4"/>
      <c r="M313" s="9"/>
    </row>
    <row r="314" spans="1:13">
      <c r="A314" s="10" t="s">
        <v>13</v>
      </c>
      <c r="B314" s="5">
        <v>8.3203300000000008E-3</v>
      </c>
      <c r="C314" s="5">
        <v>8.5700000000000001E-7</v>
      </c>
      <c r="D314" s="5">
        <v>4.8913400000000003E-2</v>
      </c>
      <c r="E314" s="5">
        <v>1.7400000000000001E-6</v>
      </c>
      <c r="F314" s="6">
        <v>8.3341750000000001</v>
      </c>
      <c r="G314" s="7">
        <v>7.8899999999999998E-2</v>
      </c>
      <c r="H314" s="9"/>
      <c r="I314" s="11">
        <f>(D314/AVERAGE(D312,D316)-1)*1000</f>
        <v>-22.595732151497792</v>
      </c>
      <c r="J314" s="11">
        <f>((I314/1000+1)*(17.75/1000+1)-1)*1000</f>
        <v>-5.2468063971869983</v>
      </c>
      <c r="K314" s="11">
        <f>1000*SQRT((E314/D314)*(E314/D314)+(E312/D312)*(E312/D312)+(E316/D316)*(E316/D316))</f>
        <v>0.11393101288442248</v>
      </c>
      <c r="L314" s="4"/>
      <c r="M314" s="9"/>
    </row>
    <row r="315" spans="1:13">
      <c r="A315" s="10" t="s">
        <v>21</v>
      </c>
      <c r="B315" s="5">
        <v>8.3174779999999997E-3</v>
      </c>
      <c r="C315" s="5">
        <v>7.6700000000000003E-7</v>
      </c>
      <c r="D315" s="5">
        <v>4.8912339999999999E-2</v>
      </c>
      <c r="E315" s="5">
        <v>1.6899999999999999E-6</v>
      </c>
      <c r="F315" s="6">
        <v>8.3889779999999998</v>
      </c>
      <c r="G315" s="7">
        <v>7.2999999999999995E-2</v>
      </c>
      <c r="H315" s="9"/>
      <c r="I315" s="11">
        <f>(D315/AVERAGE(D312,D316)-1)*1000</f>
        <v>-22.616913433598839</v>
      </c>
      <c r="J315" s="11">
        <f>((I315/1000+1)*(17.75/1000+1)-1)*1000</f>
        <v>-5.2683636470453044</v>
      </c>
      <c r="K315" s="11">
        <f>1000*SQRT((E315/D315)*(E315/D315)+(E312/D312)*(E312/D312)+(E316/D316)*(E316/D316))</f>
        <v>0.11361622119222096</v>
      </c>
      <c r="L315" s="4"/>
      <c r="M315" s="9"/>
    </row>
    <row r="316" spans="1:13">
      <c r="A316" s="4" t="s">
        <v>0</v>
      </c>
      <c r="B316" s="5">
        <v>8.4166999999999992E-3</v>
      </c>
      <c r="C316" s="5">
        <v>8.1200000000000002E-7</v>
      </c>
      <c r="D316" s="5">
        <v>5.005453E-2</v>
      </c>
      <c r="E316" s="5">
        <v>1.5799999999999999E-6</v>
      </c>
      <c r="F316" s="6">
        <v>8.9088200000000004</v>
      </c>
      <c r="G316" s="7">
        <v>8.1600000000000006E-2</v>
      </c>
      <c r="H316" s="9"/>
      <c r="I316" s="4"/>
      <c r="J316" s="4"/>
      <c r="K316" s="4"/>
      <c r="L316" s="12">
        <f>AVERAGE(J305:J315)</f>
        <v>-5.3171280893177117</v>
      </c>
      <c r="M316" s="12">
        <f>2*STDEV(J305:J315)</f>
        <v>0.25557284020126092</v>
      </c>
    </row>
    <row r="317" spans="1:13">
      <c r="A317" s="10" t="s">
        <v>22</v>
      </c>
      <c r="B317" s="5">
        <v>8.3165819999999994E-3</v>
      </c>
      <c r="C317" s="5">
        <v>8.1699999999999997E-7</v>
      </c>
      <c r="D317" s="5">
        <v>4.8910919999999997E-2</v>
      </c>
      <c r="E317" s="5">
        <v>1.61E-6</v>
      </c>
      <c r="F317" s="6">
        <v>8.4170839999999991</v>
      </c>
      <c r="G317" s="7">
        <v>7.9200000000000007E-2</v>
      </c>
      <c r="H317" s="9"/>
      <c r="I317" s="11">
        <f>(D317/AVERAGE(D316,D320)-1)*1000</f>
        <v>-22.879394999717917</v>
      </c>
      <c r="J317" s="11">
        <f>((I317/1000+1)*(17.75/1000+1)-1)*1000</f>
        <v>-5.5355042609629423</v>
      </c>
      <c r="K317" s="11">
        <f>1000*SQRT((E317/D317)*(E317/D317)+(E316/D316)*(E316/D316)+(E320/D320)*(E320/D320))</f>
        <v>5.3498628754746973E-2</v>
      </c>
      <c r="L317" s="4"/>
      <c r="M317" s="9"/>
    </row>
    <row r="318" spans="1:13">
      <c r="A318" s="10" t="s">
        <v>22</v>
      </c>
      <c r="B318" s="5">
        <v>8.316146E-3</v>
      </c>
      <c r="C318" s="5">
        <v>8.78E-7</v>
      </c>
      <c r="D318" s="5">
        <v>4.8913869999999998E-2</v>
      </c>
      <c r="E318" s="5">
        <v>1.4699999999999999E-6</v>
      </c>
      <c r="F318" s="6">
        <v>8.4031830000000003</v>
      </c>
      <c r="G318" s="7">
        <v>8.4199999999999997E-2</v>
      </c>
      <c r="H318" s="9"/>
      <c r="I318" s="11">
        <f>(D318/AVERAGE(D316,D320)-1)*1000</f>
        <v>-22.820461211828569</v>
      </c>
      <c r="J318" s="11">
        <f>((I318/1000+1)*(17.75/1000+1)-1)*1000</f>
        <v>-5.4755243983385382</v>
      </c>
      <c r="K318" s="11">
        <f>1000*SQRT((E318/D318)*(E318/D318)+(E316/D316)*(E316/D316)+(E320/D320)*(E320/D320))</f>
        <v>5.1785593798006554E-2</v>
      </c>
      <c r="L318" s="4"/>
      <c r="M318" s="9"/>
    </row>
    <row r="319" spans="1:13">
      <c r="A319" s="10" t="s">
        <v>22</v>
      </c>
      <c r="B319" s="5">
        <v>8.3168300000000007E-3</v>
      </c>
      <c r="C319" s="5">
        <v>9.1299999999999998E-7</v>
      </c>
      <c r="D319" s="5">
        <v>4.8909880000000003E-2</v>
      </c>
      <c r="E319" s="5">
        <v>1.35E-6</v>
      </c>
      <c r="F319" s="6">
        <v>8.2142239999999997</v>
      </c>
      <c r="G319" s="7">
        <v>7.5700000000000003E-2</v>
      </c>
      <c r="H319" s="9"/>
      <c r="I319" s="11">
        <f>(D319/AVERAGE(D316,D320)-1)*1000</f>
        <v>-22.900171657143197</v>
      </c>
      <c r="J319" s="11">
        <f>((I319/1000+1)*(17.75/1000+1)-1)*1000</f>
        <v>-5.5566497040575591</v>
      </c>
      <c r="K319" s="11">
        <f>1000*SQRT((E319/D319)*(E319/D319)+(E316/D316)*(E316/D316)+(E320/D320)*(E320/D320))</f>
        <v>5.0402717665799644E-2</v>
      </c>
      <c r="L319" s="4"/>
      <c r="M319" s="9"/>
    </row>
    <row r="320" spans="1:13">
      <c r="A320" s="4" t="s">
        <v>0</v>
      </c>
      <c r="B320" s="5">
        <v>8.4151420000000005E-3</v>
      </c>
      <c r="C320" s="5">
        <v>9.6599999999999994E-7</v>
      </c>
      <c r="D320" s="5">
        <v>5.0057820000000003E-2</v>
      </c>
      <c r="E320" s="5">
        <v>1.3999999999999999E-6</v>
      </c>
      <c r="F320" s="6">
        <v>8.6001480000000008</v>
      </c>
      <c r="G320" s="7">
        <v>0.11700000000000001</v>
      </c>
      <c r="H320" s="9"/>
      <c r="I320" s="4"/>
      <c r="J320" s="4"/>
      <c r="K320" s="4"/>
      <c r="L320" s="4"/>
      <c r="M320" s="9"/>
    </row>
    <row r="321" spans="1:13">
      <c r="A321" s="10" t="s">
        <v>22</v>
      </c>
      <c r="B321" s="5">
        <v>8.3155739999999992E-3</v>
      </c>
      <c r="C321" s="5">
        <v>9.0100000000000003E-7</v>
      </c>
      <c r="D321" s="5">
        <v>4.8911759999999999E-2</v>
      </c>
      <c r="E321" s="5">
        <v>1.59E-6</v>
      </c>
      <c r="F321" s="6">
        <v>8.4150320000000001</v>
      </c>
      <c r="G321" s="7">
        <v>8.4199999999999997E-2</v>
      </c>
      <c r="H321" s="9"/>
      <c r="I321" s="11">
        <f>(D321/AVERAGE(D320,D324)-1)*1000</f>
        <v>-22.821423195099165</v>
      </c>
      <c r="J321" s="11">
        <f>((I321/1000+1)*(17.75/1000+1)-1)*1000</f>
        <v>-5.4765034568122761</v>
      </c>
      <c r="K321" s="11">
        <f>1000*SQRT((E321/D321)*(E321/D321)+(E320/D320)*(E320/D320)+(E324/D324)*(E324/D324))</f>
        <v>5.53305274294877E-2</v>
      </c>
      <c r="L321" s="4"/>
      <c r="M321" s="9"/>
    </row>
    <row r="322" spans="1:13">
      <c r="A322" s="10" t="s">
        <v>22</v>
      </c>
      <c r="B322" s="5">
        <v>8.3169730000000001E-3</v>
      </c>
      <c r="C322" s="5">
        <v>8.5000000000000001E-7</v>
      </c>
      <c r="D322" s="5">
        <v>4.8907520000000003E-2</v>
      </c>
      <c r="E322" s="5">
        <v>1.5400000000000001E-6</v>
      </c>
      <c r="F322" s="6">
        <v>8.3968369999999997</v>
      </c>
      <c r="G322" s="7">
        <v>7.8899999999999998E-2</v>
      </c>
      <c r="H322" s="9"/>
      <c r="I322" s="11">
        <f>(D322/AVERAGE(D320,D324)-1)*1000</f>
        <v>-22.906131599900959</v>
      </c>
      <c r="J322" s="11">
        <f>((I322/1000+1)*(17.75/1000+1)-1)*1000</f>
        <v>-5.5627154357992259</v>
      </c>
      <c r="K322" s="11">
        <f>1000*SQRT((E322/D322)*(E322/D322)+(E320/D320)*(E320/D320)+(E324/D324)*(E324/D324))</f>
        <v>5.4737761993953103E-2</v>
      </c>
      <c r="L322" s="4"/>
      <c r="M322" s="9"/>
    </row>
    <row r="323" spans="1:13">
      <c r="A323" s="10" t="s">
        <v>22</v>
      </c>
      <c r="B323" s="5">
        <v>8.315322E-3</v>
      </c>
      <c r="C323" s="5">
        <v>8.2099999999999995E-7</v>
      </c>
      <c r="D323" s="5">
        <v>4.8914539999999999E-2</v>
      </c>
      <c r="E323" s="5">
        <v>1.68E-6</v>
      </c>
      <c r="F323" s="6">
        <v>8.4297740000000001</v>
      </c>
      <c r="G323" s="7">
        <v>7.6399999999999996E-2</v>
      </c>
      <c r="H323" s="9"/>
      <c r="I323" s="11">
        <f>(D323/AVERAGE(D320,D324)-1)*1000</f>
        <v>-22.765883250441377</v>
      </c>
      <c r="J323" s="11">
        <f>((I323/1000+1)*(17.75/1000+1)-1)*1000</f>
        <v>-5.4199776781367337</v>
      </c>
      <c r="K323" s="11">
        <f>1000*SQRT((E323/D323)*(E323/D323)+(E320/D320)*(E320/D320)+(E324/D324)*(E324/D324))</f>
        <v>5.6430043049675443E-2</v>
      </c>
      <c r="L323" s="4"/>
      <c r="M323" s="9"/>
    </row>
    <row r="324" spans="1:13">
      <c r="A324" s="4" t="s">
        <v>0</v>
      </c>
      <c r="B324" s="5">
        <v>8.4129740000000001E-3</v>
      </c>
      <c r="C324" s="5">
        <v>8.5499999999999997E-7</v>
      </c>
      <c r="D324" s="5">
        <v>5.0050310000000001E-2</v>
      </c>
      <c r="E324" s="5">
        <v>1.75E-6</v>
      </c>
      <c r="F324" s="6">
        <v>9.0617990000000006</v>
      </c>
      <c r="G324" s="7">
        <v>9.4E-2</v>
      </c>
      <c r="H324" s="9"/>
      <c r="I324" s="4"/>
      <c r="J324" s="4"/>
      <c r="K324" s="4"/>
      <c r="L324" s="4"/>
      <c r="M324" s="9"/>
    </row>
    <row r="325" spans="1:13">
      <c r="A325" s="10" t="s">
        <v>22</v>
      </c>
      <c r="B325" s="5">
        <v>8.3157270000000002E-3</v>
      </c>
      <c r="C325" s="5">
        <v>9.1100000000000004E-7</v>
      </c>
      <c r="D325" s="5">
        <v>4.8912600000000001E-2</v>
      </c>
      <c r="E325" s="5">
        <v>1.4899999999999999E-6</v>
      </c>
      <c r="F325" s="6">
        <v>8.4147289999999995</v>
      </c>
      <c r="G325" s="7">
        <v>8.2600000000000007E-2</v>
      </c>
      <c r="H325" s="9"/>
      <c r="I325" s="11">
        <f>(D325/AVERAGE(D324,D328)-1)*1000</f>
        <v>-22.750267325830741</v>
      </c>
      <c r="J325" s="11">
        <f>((I325/1000+1)*(17.75/1000+1)-1)*1000</f>
        <v>-5.404084570864276</v>
      </c>
      <c r="K325" s="11">
        <f>1000*SQRT((E325/D325)*(E325/D325)+(E324/D324)*(E324/D324)+(E328/D328)*(E328/D328))</f>
        <v>5.5985756265561716E-2</v>
      </c>
      <c r="L325" s="4"/>
      <c r="M325" s="9"/>
    </row>
    <row r="326" spans="1:13">
      <c r="A326" s="10" t="s">
        <v>22</v>
      </c>
      <c r="B326" s="5">
        <v>8.3160939999999996E-3</v>
      </c>
      <c r="C326" s="5">
        <v>9.02E-7</v>
      </c>
      <c r="D326" s="5">
        <v>4.8905879999999999E-2</v>
      </c>
      <c r="E326" s="5">
        <v>1.6700000000000001E-6</v>
      </c>
      <c r="F326" s="6">
        <v>8.0864539999999998</v>
      </c>
      <c r="G326" s="7">
        <v>8.4400000000000003E-2</v>
      </c>
      <c r="H326" s="9"/>
      <c r="I326" s="11">
        <f>(D326/AVERAGE(D324,D328)-1)*1000</f>
        <v>-22.884529626415294</v>
      </c>
      <c r="J326" s="11">
        <f>((I326/1000+1)*(17.75/1000+1)-1)*1000</f>
        <v>-5.5407300272842797</v>
      </c>
      <c r="K326" s="11">
        <f>1000*SQRT((E326/D326)*(E326/D326)+(E324/D324)*(E324/D324)+(E328/D328)*(E328/D328))</f>
        <v>5.8073005320611833E-2</v>
      </c>
      <c r="L326" s="4"/>
      <c r="M326" s="9"/>
    </row>
    <row r="327" spans="1:13">
      <c r="A327" s="10" t="s">
        <v>22</v>
      </c>
      <c r="B327" s="5">
        <v>8.317863E-3</v>
      </c>
      <c r="C327" s="5">
        <v>9.3699999999999999E-7</v>
      </c>
      <c r="D327" s="5">
        <v>4.8912259999999999E-2</v>
      </c>
      <c r="E327" s="5">
        <v>1.6300000000000001E-6</v>
      </c>
      <c r="F327" s="6">
        <v>8.3077249999999996</v>
      </c>
      <c r="G327" s="7">
        <v>7.9100000000000004E-2</v>
      </c>
      <c r="H327" s="9"/>
      <c r="I327" s="11">
        <f>(D327/AVERAGE(D324,D328)-1)*1000</f>
        <v>-22.75706035889602</v>
      </c>
      <c r="J327" s="11">
        <f>((I327/1000+1)*(17.75/1000+1)-1)*1000</f>
        <v>-5.4109981802664686</v>
      </c>
      <c r="K327" s="11">
        <f>1000*SQRT((E327/D327)*(E327/D327)+(E324/D324)*(E324/D324)+(E328/D328)*(E328/D328))</f>
        <v>5.7593361330763787E-2</v>
      </c>
      <c r="L327" s="4"/>
      <c r="M327" s="9"/>
    </row>
    <row r="328" spans="1:13">
      <c r="A328" s="4" t="s">
        <v>0</v>
      </c>
      <c r="B328" s="5">
        <v>8.4142799999999997E-3</v>
      </c>
      <c r="C328" s="5">
        <v>8.6400000000000001E-7</v>
      </c>
      <c r="D328" s="5">
        <v>5.005225E-2</v>
      </c>
      <c r="E328" s="5">
        <v>1.57E-6</v>
      </c>
      <c r="F328" s="6">
        <v>8.8444000000000003</v>
      </c>
      <c r="G328" s="7">
        <v>7.9100000000000004E-2</v>
      </c>
      <c r="H328" s="9"/>
      <c r="I328" s="4"/>
      <c r="J328" s="4"/>
      <c r="K328" s="4"/>
      <c r="L328" s="12">
        <f>AVERAGE(J317:J327)</f>
        <v>-5.4869653013913675</v>
      </c>
      <c r="M328" s="12">
        <f>2*STDEV(J317:J327)</f>
        <v>0.12885763518910895</v>
      </c>
    </row>
    <row r="329" spans="1:13">
      <c r="A329" s="10" t="s">
        <v>23</v>
      </c>
      <c r="B329" s="5">
        <v>8.3147010000000007E-3</v>
      </c>
      <c r="C329" s="5">
        <v>8.0699999999999996E-7</v>
      </c>
      <c r="D329" s="5">
        <v>4.8914060000000002E-2</v>
      </c>
      <c r="E329" s="5">
        <v>1.5400000000000001E-6</v>
      </c>
      <c r="F329" s="6">
        <v>8.3633799999999994</v>
      </c>
      <c r="G329" s="7">
        <v>7.9600000000000004E-2</v>
      </c>
      <c r="H329" s="9"/>
      <c r="I329" s="11">
        <f>(D329/AVERAGE(D328,D332)-1)*1000</f>
        <v>-22.74491783627186</v>
      </c>
      <c r="J329" s="11">
        <f>((I329/1000+1)*(17.75/1000+1)-1)*1000</f>
        <v>-5.3986401278657281</v>
      </c>
      <c r="K329" s="11">
        <f>1000*SQRT((E329/D329)*(E329/D329)+(E328/D328)*(E328/D328)+(E332/D332)*(E332/D332))</f>
        <v>5.1076744159297388E-2</v>
      </c>
      <c r="L329" s="4"/>
      <c r="M329" s="9"/>
    </row>
    <row r="330" spans="1:13">
      <c r="A330" s="10" t="s">
        <v>23</v>
      </c>
      <c r="B330" s="5">
        <v>8.3169869999999996E-3</v>
      </c>
      <c r="C330" s="5">
        <v>7.7199999999999998E-7</v>
      </c>
      <c r="D330" s="5">
        <v>4.8915220000000002E-2</v>
      </c>
      <c r="E330" s="5">
        <v>1.7999999999999999E-6</v>
      </c>
      <c r="F330" s="6">
        <v>8.3863959999999995</v>
      </c>
      <c r="G330" s="7">
        <v>8.8800000000000004E-2</v>
      </c>
      <c r="H330" s="9"/>
      <c r="I330" s="11">
        <f>(D330/AVERAGE(D328,D332)-1)*1000</f>
        <v>-22.721742170720649</v>
      </c>
      <c r="J330" s="11">
        <f>((I330/1000+1)*(17.75/1000+1)-1)*1000</f>
        <v>-5.3750530942510144</v>
      </c>
      <c r="K330" s="11">
        <f>1000*SQRT((E330/D330)*(E330/D330)+(E328/D328)*(E328/D328)+(E332/D332)*(E332/D332))</f>
        <v>5.4513523450189151E-2</v>
      </c>
      <c r="L330" s="4"/>
      <c r="M330" s="9"/>
    </row>
    <row r="331" spans="1:13">
      <c r="A331" s="10" t="s">
        <v>23</v>
      </c>
      <c r="B331" s="5">
        <v>8.3176320000000002E-3</v>
      </c>
      <c r="C331" s="5">
        <v>9.7499999999999998E-7</v>
      </c>
      <c r="D331" s="5">
        <v>4.8912209999999998E-2</v>
      </c>
      <c r="E331" s="5">
        <v>1.4100000000000001E-6</v>
      </c>
      <c r="F331" s="6">
        <v>8.2716589999999997</v>
      </c>
      <c r="G331" s="7">
        <v>8.0699999999999994E-2</v>
      </c>
      <c r="H331" s="9"/>
      <c r="I331" s="11">
        <f>(D331/AVERAGE(D328,D332)-1)*1000</f>
        <v>-22.781879027021667</v>
      </c>
      <c r="J331" s="11">
        <f>((I331/1000+1)*(17.75/1000+1)-1)*1000</f>
        <v>-5.4362573797513969</v>
      </c>
      <c r="K331" s="11">
        <f>1000*SQRT((E331/D331)*(E331/D331)+(E328/D328)*(E328/D328)+(E332/D332)*(E332/D332))</f>
        <v>4.9483429385733274E-2</v>
      </c>
      <c r="L331" s="4"/>
      <c r="M331" s="9"/>
    </row>
    <row r="332" spans="1:13">
      <c r="A332" s="4" t="s">
        <v>0</v>
      </c>
      <c r="B332" s="5">
        <v>8.4151529999999999E-3</v>
      </c>
      <c r="C332" s="5">
        <v>9.33E-7</v>
      </c>
      <c r="D332" s="5">
        <v>5.005275E-2</v>
      </c>
      <c r="E332" s="5">
        <v>1.26E-6</v>
      </c>
      <c r="F332" s="6">
        <v>8.7199690000000007</v>
      </c>
      <c r="G332" s="7">
        <v>8.4699999999999998E-2</v>
      </c>
      <c r="H332" s="9"/>
      <c r="I332" s="4"/>
      <c r="J332" s="4"/>
      <c r="K332" s="4"/>
      <c r="L332" s="4"/>
      <c r="M332" s="9"/>
    </row>
    <row r="333" spans="1:13">
      <c r="A333" s="10" t="s">
        <v>23</v>
      </c>
      <c r="B333" s="5">
        <v>8.3190320000000005E-3</v>
      </c>
      <c r="C333" s="5">
        <v>8.9899999999999999E-7</v>
      </c>
      <c r="D333" s="5">
        <v>4.891471E-2</v>
      </c>
      <c r="E333" s="5">
        <v>1.84E-6</v>
      </c>
      <c r="F333" s="6">
        <v>8.2570390000000007</v>
      </c>
      <c r="G333" s="7">
        <v>7.6600000000000001E-2</v>
      </c>
      <c r="H333" s="9"/>
      <c r="I333" s="11">
        <f>(D333/AVERAGE(D332,D336)-1)*1000</f>
        <v>-22.749308288609438</v>
      </c>
      <c r="J333" s="11">
        <f>((I333/1000+1)*(17.75/1000+1)-1)*1000</f>
        <v>-5.4031085107323351</v>
      </c>
      <c r="K333" s="11">
        <f>1000*SQRT((E333/D333)*(E333/D333)+(E332/D332)*(E332/D332)+(E336/D336)*(E336/D336))</f>
        <v>5.5994224949009443E-2</v>
      </c>
      <c r="L333" s="4"/>
      <c r="M333" s="9"/>
    </row>
    <row r="334" spans="1:13">
      <c r="A334" s="10" t="s">
        <v>23</v>
      </c>
      <c r="B334" s="5">
        <v>8.314498E-3</v>
      </c>
      <c r="C334" s="5">
        <v>9.7000000000000003E-7</v>
      </c>
      <c r="D334" s="5">
        <v>4.8911209999999997E-2</v>
      </c>
      <c r="E334" s="5">
        <v>1.7600000000000001E-6</v>
      </c>
      <c r="F334" s="6">
        <v>8.0551949999999994</v>
      </c>
      <c r="G334" s="7">
        <v>8.2600000000000007E-2</v>
      </c>
      <c r="H334" s="9"/>
      <c r="I334" s="11">
        <f>(D334/AVERAGE(D332,D336)-1)*1000</f>
        <v>-22.819233622338174</v>
      </c>
      <c r="J334" s="11">
        <f>((I334/1000+1)*(17.75/1000+1)-1)*1000</f>
        <v>-5.4742750191347778</v>
      </c>
      <c r="K334" s="11">
        <f>1000*SQRT((E334/D334)*(E334/D334)+(E332/D332)*(E332/D332)+(E336/D336)*(E336/D336))</f>
        <v>5.491056210687581E-2</v>
      </c>
      <c r="L334" s="4"/>
      <c r="M334" s="9"/>
    </row>
    <row r="335" spans="1:13">
      <c r="A335" s="10" t="s">
        <v>23</v>
      </c>
      <c r="B335" s="5">
        <v>8.3171540000000002E-3</v>
      </c>
      <c r="C335" s="5">
        <v>8.5600000000000004E-7</v>
      </c>
      <c r="D335" s="5">
        <v>4.8915189999999997E-2</v>
      </c>
      <c r="E335" s="5">
        <v>1.5600000000000001E-6</v>
      </c>
      <c r="F335" s="6">
        <v>8.3083670000000005</v>
      </c>
      <c r="G335" s="7">
        <v>8.4500000000000006E-2</v>
      </c>
      <c r="H335" s="9"/>
      <c r="I335" s="11">
        <f>(D335/AVERAGE(D332,D336)-1)*1000</f>
        <v>-22.739718528555276</v>
      </c>
      <c r="J335" s="11">
        <f>((I335/1000+1)*(17.75/1000+1)-1)*1000</f>
        <v>-5.3933485324372255</v>
      </c>
      <c r="K335" s="11">
        <f>1000*SQRT((E335/D335)*(E335/D335)+(E332/D332)*(E332/D332)+(E336/D336)*(E336/D336))</f>
        <v>5.2320625812943215E-2</v>
      </c>
      <c r="L335" s="4"/>
      <c r="M335" s="9"/>
    </row>
    <row r="336" spans="1:13">
      <c r="A336" s="4" t="s">
        <v>0</v>
      </c>
      <c r="B336" s="5">
        <v>8.4164080000000002E-3</v>
      </c>
      <c r="C336" s="5">
        <v>7.1900000000000002E-7</v>
      </c>
      <c r="D336" s="5">
        <v>5.0054029999999999E-2</v>
      </c>
      <c r="E336" s="5">
        <v>1.6500000000000001E-6</v>
      </c>
      <c r="F336" s="6">
        <v>8.6982520000000001</v>
      </c>
      <c r="G336" s="7">
        <v>8.3599999999999994E-2</v>
      </c>
      <c r="H336" s="9"/>
      <c r="I336" s="4"/>
      <c r="J336" s="4"/>
      <c r="K336" s="4"/>
      <c r="L336" s="4"/>
      <c r="M336" s="9"/>
    </row>
    <row r="337" spans="1:13">
      <c r="A337" s="10" t="s">
        <v>23</v>
      </c>
      <c r="B337" s="5">
        <v>8.3145730000000004E-3</v>
      </c>
      <c r="C337" s="5">
        <v>9.3099999999999996E-7</v>
      </c>
      <c r="D337" s="5">
        <v>4.8915750000000001E-2</v>
      </c>
      <c r="E337" s="5">
        <v>1.75E-6</v>
      </c>
      <c r="F337" s="6">
        <v>8.20777</v>
      </c>
      <c r="G337" s="7">
        <v>7.9100000000000004E-2</v>
      </c>
      <c r="H337" s="9"/>
      <c r="I337" s="11">
        <f>(D337/AVERAGE(D336,D340)-1)*1000</f>
        <v>-22.718182337632676</v>
      </c>
      <c r="J337" s="11">
        <f>((I337/1000+1)*(17.75/1000+1)-1)*1000</f>
        <v>-5.3714300741257714</v>
      </c>
      <c r="K337" s="11">
        <f>1000*SQRT((E337/D337)*(E337/D337)+(E336/D336)*(E336/D336)+(E340/D340)*(E340/D340))</f>
        <v>5.8100863988648395E-2</v>
      </c>
      <c r="L337" s="4"/>
      <c r="M337" s="9"/>
    </row>
    <row r="338" spans="1:13">
      <c r="A338" s="10" t="s">
        <v>23</v>
      </c>
      <c r="B338" s="5">
        <v>8.3182320000000001E-3</v>
      </c>
      <c r="C338" s="5">
        <v>1.02E-6</v>
      </c>
      <c r="D338" s="5">
        <v>4.8909429999999997E-2</v>
      </c>
      <c r="E338" s="5">
        <v>1.8199999999999999E-6</v>
      </c>
      <c r="F338" s="6">
        <v>8.2668420000000005</v>
      </c>
      <c r="G338" s="7">
        <v>8.3699999999999997E-2</v>
      </c>
      <c r="H338" s="9"/>
      <c r="I338" s="11">
        <f>(D338/AVERAGE(D336,D340)-1)*1000</f>
        <v>-22.844448848677313</v>
      </c>
      <c r="J338" s="11">
        <f>((I338/1000+1)*(17.75/1000+1)-1)*1000</f>
        <v>-5.4999378157414291</v>
      </c>
      <c r="K338" s="11">
        <f>1000*SQRT((E338/D338)*(E338/D338)+(E336/D336)*(E336/D336)+(E340/D340)*(E340/D340))</f>
        <v>5.8995835930945054E-2</v>
      </c>
      <c r="L338" s="4"/>
      <c r="M338" s="9"/>
    </row>
    <row r="339" spans="1:13">
      <c r="A339" s="10" t="s">
        <v>23</v>
      </c>
      <c r="B339" s="5">
        <v>8.3149839999999992E-3</v>
      </c>
      <c r="C339" s="5">
        <v>9.7000000000000003E-7</v>
      </c>
      <c r="D339" s="5">
        <v>4.8922119999999999E-2</v>
      </c>
      <c r="E339" s="5">
        <v>1.4899999999999999E-6</v>
      </c>
      <c r="F339" s="6">
        <v>8.2776300000000003</v>
      </c>
      <c r="G339" s="7">
        <v>8.1900000000000001E-2</v>
      </c>
      <c r="H339" s="9"/>
      <c r="I339" s="11">
        <f>(D339/AVERAGE(D336,D340)-1)*1000</f>
        <v>-22.590916882671785</v>
      </c>
      <c r="J339" s="11">
        <f>((I339/1000+1)*(17.75/1000+1)-1)*1000</f>
        <v>-5.2419056573392853</v>
      </c>
      <c r="K339" s="11">
        <f>1000*SQRT((E339/D339)*(E339/D339)+(E336/D336)*(E336/D336)+(E340/D340)*(E340/D340))</f>
        <v>5.4985501281445449E-2</v>
      </c>
      <c r="L339" s="4"/>
      <c r="M339" s="9"/>
    </row>
    <row r="340" spans="1:13">
      <c r="A340" s="4" t="s">
        <v>0</v>
      </c>
      <c r="B340" s="5">
        <v>8.4137640000000007E-3</v>
      </c>
      <c r="C340" s="5">
        <v>9.4200000000000004E-7</v>
      </c>
      <c r="D340" s="5">
        <v>5.0051690000000003E-2</v>
      </c>
      <c r="E340" s="5">
        <v>1.59E-6</v>
      </c>
      <c r="F340" s="6">
        <v>8.617699</v>
      </c>
      <c r="G340" s="7">
        <v>8.4500000000000006E-2</v>
      </c>
      <c r="H340" s="9"/>
      <c r="I340" s="4"/>
      <c r="J340" s="4"/>
      <c r="K340" s="4"/>
      <c r="L340" s="12">
        <f>AVERAGE(J329:J339)</f>
        <v>-5.3993284679309959</v>
      </c>
      <c r="M340" s="12">
        <f>2*STDEV(J329:J339)</f>
        <v>0.14714456927689104</v>
      </c>
    </row>
    <row r="341" spans="1:13">
      <c r="A341" s="10" t="s">
        <v>24</v>
      </c>
      <c r="B341" s="5">
        <v>8.3174909999999998E-3</v>
      </c>
      <c r="C341" s="5">
        <v>8.6300000000000004E-7</v>
      </c>
      <c r="D341" s="5">
        <v>4.8915710000000001E-2</v>
      </c>
      <c r="E341" s="5">
        <v>1.7099999999999999E-6</v>
      </c>
      <c r="F341" s="6">
        <v>8.2474830000000008</v>
      </c>
      <c r="G341" s="7">
        <v>8.0699999999999994E-2</v>
      </c>
      <c r="H341" s="9"/>
      <c r="I341" s="11">
        <f>(D341/AVERAGE(D340,D344)-1)*1000</f>
        <v>-22.75236806549341</v>
      </c>
      <c r="J341" s="11">
        <f>((I341/1000+1)*(17.75/1000+1)-1)*1000</f>
        <v>-5.4062225986559742</v>
      </c>
      <c r="K341" s="11">
        <f>1000*SQRT((E341/D341)*(E341/D341)+(E340/D340)*(E340/D340)+(E344/D344)*(E344/D344))</f>
        <v>5.7258820750324783E-2</v>
      </c>
      <c r="L341" s="4"/>
      <c r="M341" s="9"/>
    </row>
    <row r="342" spans="1:13">
      <c r="A342" s="10" t="s">
        <v>24</v>
      </c>
      <c r="B342" s="5">
        <v>8.3168019999999999E-3</v>
      </c>
      <c r="C342" s="5">
        <v>7.6799999999999999E-7</v>
      </c>
      <c r="D342" s="5">
        <v>4.8919009999999999E-2</v>
      </c>
      <c r="E342" s="5">
        <v>1.66E-6</v>
      </c>
      <c r="F342" s="6">
        <v>8.3274650000000001</v>
      </c>
      <c r="G342" s="7">
        <v>7.5399999999999995E-2</v>
      </c>
      <c r="H342" s="9"/>
      <c r="I342" s="11">
        <f>(D342/AVERAGE(D340,D344)-1)*1000</f>
        <v>-22.68644001936304</v>
      </c>
      <c r="J342" s="11">
        <f>((I342/1000+1)*(17.75/1000+1)-1)*1000</f>
        <v>-5.3391243297068458</v>
      </c>
      <c r="K342" s="11">
        <f>1000*SQRT((E342/D342)*(E342/D342)+(E340/D340)*(E340/D340)+(E344/D344)*(E344/D344))</f>
        <v>5.6639173909211561E-2</v>
      </c>
      <c r="L342" s="4"/>
      <c r="M342" s="9"/>
    </row>
    <row r="343" spans="1:13">
      <c r="A343" s="10" t="s">
        <v>24</v>
      </c>
      <c r="B343" s="5">
        <v>8.3180649999999995E-3</v>
      </c>
      <c r="C343" s="5">
        <v>9.6899999999999996E-7</v>
      </c>
      <c r="D343" s="5">
        <v>4.891761E-2</v>
      </c>
      <c r="E343" s="5">
        <v>1.59E-6</v>
      </c>
      <c r="F343" s="6">
        <v>8.3055070000000004</v>
      </c>
      <c r="G343" s="7">
        <v>8.3799999999999999E-2</v>
      </c>
      <c r="H343" s="9"/>
      <c r="I343" s="11">
        <f>(D343/AVERAGE(D340,D344)-1)*1000</f>
        <v>-22.714409493478914</v>
      </c>
      <c r="J343" s="11">
        <f>((I343/1000+1)*(17.75/1000+1)-1)*1000</f>
        <v>-5.3675902619881866</v>
      </c>
      <c r="K343" s="11">
        <f>1000*SQRT((E343/D343)*(E343/D343)+(E340/D340)*(E340/D340)+(E344/D344)*(E344/D344))</f>
        <v>5.5794178032341303E-2</v>
      </c>
      <c r="L343" s="4"/>
      <c r="M343" s="9"/>
    </row>
    <row r="344" spans="1:13">
      <c r="A344" s="4" t="s">
        <v>0</v>
      </c>
      <c r="B344" s="5">
        <v>8.4172310000000007E-3</v>
      </c>
      <c r="C344" s="5">
        <v>8.4799999999999997E-7</v>
      </c>
      <c r="D344" s="5">
        <v>5.0057450000000003E-2</v>
      </c>
      <c r="E344" s="5">
        <v>1.6199999999999999E-6</v>
      </c>
      <c r="F344" s="6">
        <v>8.5762699999999992</v>
      </c>
      <c r="G344" s="7">
        <v>8.3500000000000005E-2</v>
      </c>
      <c r="H344" s="9"/>
      <c r="I344" s="4"/>
      <c r="J344" s="4"/>
      <c r="K344" s="4"/>
      <c r="L344" s="4"/>
      <c r="M344" s="9"/>
    </row>
    <row r="345" spans="1:13">
      <c r="A345" s="10" t="s">
        <v>24</v>
      </c>
      <c r="B345" s="5">
        <v>8.3158659999999999E-3</v>
      </c>
      <c r="C345" s="5">
        <v>8.6099999999999999E-7</v>
      </c>
      <c r="D345" s="5">
        <v>4.8918110000000001E-2</v>
      </c>
      <c r="E345" s="5">
        <v>1.84E-6</v>
      </c>
      <c r="F345" s="6">
        <v>8.1292000000000009</v>
      </c>
      <c r="G345" s="7">
        <v>7.2599999999999998E-2</v>
      </c>
      <c r="H345" s="9"/>
      <c r="I345" s="11">
        <f>(D345/AVERAGE(D344,D348)-1)*1000</f>
        <v>-22.769725826575105</v>
      </c>
      <c r="J345" s="11">
        <f>((I345/1000+1)*(17.75/1000+1)-1)*1000</f>
        <v>-5.4238884599968618</v>
      </c>
      <c r="K345" s="11">
        <f>1000*SQRT((E345/D345)*(E345/D345)+(E344/D344)*(E344/D344)+(E348/D348)*(E348/D348))</f>
        <v>6.15144475663571E-2</v>
      </c>
      <c r="L345" s="4"/>
      <c r="M345" s="9"/>
    </row>
    <row r="346" spans="1:13">
      <c r="A346" s="10" t="s">
        <v>24</v>
      </c>
      <c r="B346" s="5">
        <v>8.3162700000000006E-3</v>
      </c>
      <c r="C346" s="5">
        <v>1.04E-6</v>
      </c>
      <c r="D346" s="5">
        <v>4.8909880000000003E-2</v>
      </c>
      <c r="E346" s="5">
        <v>1.6199999999999999E-6</v>
      </c>
      <c r="F346" s="6">
        <v>8.1890660000000004</v>
      </c>
      <c r="G346" s="7">
        <v>8.1699999999999995E-2</v>
      </c>
      <c r="H346" s="9"/>
      <c r="I346" s="11">
        <f>(D346/AVERAGE(D344,D348)-1)*1000</f>
        <v>-22.93413539097655</v>
      </c>
      <c r="J346" s="11">
        <f>((I346/1000+1)*(17.75/1000+1)-1)*1000</f>
        <v>-5.5912162941664789</v>
      </c>
      <c r="K346" s="11">
        <f>1000*SQRT((E346/D346)*(E346/D346)+(E344/D344)*(E344/D344)+(E348/D348)*(E348/D348))</f>
        <v>5.8875287431904198E-2</v>
      </c>
      <c r="L346" s="4"/>
      <c r="M346" s="9"/>
    </row>
    <row r="347" spans="1:13">
      <c r="A347" s="10" t="s">
        <v>24</v>
      </c>
      <c r="B347" s="5">
        <v>8.3175090000000007E-3</v>
      </c>
      <c r="C347" s="5">
        <v>9.5300000000000002E-7</v>
      </c>
      <c r="D347" s="5">
        <v>4.891243E-2</v>
      </c>
      <c r="E347" s="5">
        <v>1.86E-6</v>
      </c>
      <c r="F347" s="6">
        <v>8.2062109999999997</v>
      </c>
      <c r="G347" s="7">
        <v>7.2300000000000003E-2</v>
      </c>
      <c r="H347" s="9"/>
      <c r="I347" s="11">
        <f>(D347/AVERAGE(D344,D348)-1)*1000</f>
        <v>-22.883194395931227</v>
      </c>
      <c r="J347" s="11">
        <f>((I347/1000+1)*(17.75/1000+1)-1)*1000</f>
        <v>-5.5393710964590781</v>
      </c>
      <c r="K347" s="11">
        <f>1000*SQRT((E347/D347)*(E347/D347)+(E344/D344)*(E344/D344)+(E348/D348)*(E348/D348))</f>
        <v>6.1768008046181377E-2</v>
      </c>
      <c r="L347" s="4"/>
      <c r="M347" s="9"/>
    </row>
    <row r="348" spans="1:13">
      <c r="A348" s="4" t="s">
        <v>0</v>
      </c>
      <c r="B348" s="5">
        <v>8.4149069999999992E-3</v>
      </c>
      <c r="C348" s="5">
        <v>9.0999999999999997E-7</v>
      </c>
      <c r="D348" s="5">
        <v>5.005838E-2</v>
      </c>
      <c r="E348" s="5">
        <v>1.8199999999999999E-6</v>
      </c>
      <c r="F348" s="6">
        <v>8.6310389999999995</v>
      </c>
      <c r="G348" s="7">
        <v>0.11600000000000001</v>
      </c>
      <c r="H348" s="9"/>
      <c r="I348" s="4"/>
      <c r="J348" s="4"/>
      <c r="K348" s="4"/>
      <c r="L348" s="4"/>
      <c r="M348" s="9"/>
    </row>
    <row r="349" spans="1:13">
      <c r="A349" s="10" t="s">
        <v>24</v>
      </c>
      <c r="B349" s="5">
        <v>8.3108599999999998E-3</v>
      </c>
      <c r="C349" s="5">
        <v>9.1100000000000004E-7</v>
      </c>
      <c r="D349" s="5">
        <v>4.889495E-2</v>
      </c>
      <c r="E349" s="5">
        <v>1.77E-6</v>
      </c>
      <c r="F349" s="6">
        <v>7.9291039999999997</v>
      </c>
      <c r="G349" s="7">
        <v>7.1300000000000002E-2</v>
      </c>
      <c r="H349" s="9"/>
      <c r="I349" s="11">
        <f>(D349/AVERAGE(D348,D352)-1)*1000</f>
        <v>-23.127107286506355</v>
      </c>
      <c r="J349" s="11">
        <f>((I349/1000+1)*(17.75/1000+1)-1)*1000</f>
        <v>-5.7876134408418878</v>
      </c>
      <c r="K349" s="11">
        <f>1000*SQRT((E349/D349)*(E349/D349)+(E348/D348)*(E348/D348)+(E352/D352)*(E352/D352))</f>
        <v>6.0032834652038715E-2</v>
      </c>
      <c r="L349" s="4"/>
      <c r="M349" s="9"/>
    </row>
    <row r="350" spans="1:13">
      <c r="A350" s="10" t="s">
        <v>24</v>
      </c>
      <c r="B350" s="5">
        <v>8.3160379999999996E-3</v>
      </c>
      <c r="C350" s="5">
        <v>7.92E-7</v>
      </c>
      <c r="D350" s="5">
        <v>4.8914180000000002E-2</v>
      </c>
      <c r="E350" s="5">
        <v>1.6899999999999999E-6</v>
      </c>
      <c r="F350" s="6">
        <v>8.1591930000000001</v>
      </c>
      <c r="G350" s="7">
        <v>8.5300000000000001E-2</v>
      </c>
      <c r="H350" s="9"/>
      <c r="I350" s="11">
        <f>(D350/AVERAGE(D348,D352)-1)*1000</f>
        <v>-22.742910846446975</v>
      </c>
      <c r="J350" s="11">
        <f>((I350/1000+1)*(17.75/1000+1)-1)*1000</f>
        <v>-5.3965975139714795</v>
      </c>
      <c r="K350" s="11">
        <f>1000*SQRT((E350/D350)*(E350/D350)+(E348/D348)*(E348/D348)+(E352/D352)*(E352/D352))</f>
        <v>5.9052695791244975E-2</v>
      </c>
      <c r="L350" s="4"/>
      <c r="M350" s="9"/>
    </row>
    <row r="351" spans="1:13">
      <c r="A351" s="10" t="s">
        <v>24</v>
      </c>
      <c r="B351" s="5">
        <v>8.3170190000000001E-3</v>
      </c>
      <c r="C351" s="5">
        <v>9.9999999999999995E-7</v>
      </c>
      <c r="D351" s="5">
        <v>4.8918169999999997E-2</v>
      </c>
      <c r="E351" s="5">
        <v>1.6899999999999999E-6</v>
      </c>
      <c r="F351" s="6">
        <v>8.1026930000000004</v>
      </c>
      <c r="G351" s="7">
        <v>7.6100000000000001E-2</v>
      </c>
      <c r="H351" s="9"/>
      <c r="I351" s="11">
        <f>(D351/AVERAGE(D348,D352)-1)*1000</f>
        <v>-22.663194580412881</v>
      </c>
      <c r="J351" s="11">
        <f>((I351/1000+1)*(17.75/1000+1)-1)*1000</f>
        <v>-5.3154662842153089</v>
      </c>
      <c r="K351" s="11">
        <f>1000*SQRT((E351/D351)*(E351/D351)+(E348/D348)*(E348/D348)+(E352/D352)*(E352/D352))</f>
        <v>5.9051047039869631E-2</v>
      </c>
      <c r="L351" s="4"/>
      <c r="M351" s="9"/>
    </row>
    <row r="352" spans="1:13">
      <c r="A352" s="4" t="s">
        <v>0</v>
      </c>
      <c r="B352" s="5">
        <v>8.4123700000000006E-3</v>
      </c>
      <c r="C352" s="5">
        <v>8.7199999999999997E-7</v>
      </c>
      <c r="D352" s="5">
        <v>5.004666E-2</v>
      </c>
      <c r="E352" s="5">
        <v>1.5600000000000001E-6</v>
      </c>
      <c r="F352" s="6">
        <v>8.6063729999999996</v>
      </c>
      <c r="G352" s="7">
        <v>8.0100000000000005E-2</v>
      </c>
      <c r="H352" s="9"/>
      <c r="I352" s="4"/>
      <c r="J352" s="4"/>
      <c r="K352" s="4"/>
      <c r="L352" s="12">
        <f>AVERAGE(J341:J351)</f>
        <v>-5.4630100311113452</v>
      </c>
      <c r="M352" s="12">
        <f>2*STDEV(J341:J351)</f>
        <v>0.30250861197709111</v>
      </c>
    </row>
    <row r="353" spans="1:13">
      <c r="A353" s="10" t="s">
        <v>42</v>
      </c>
      <c r="B353" s="5">
        <v>8.3155009999999994E-3</v>
      </c>
      <c r="C353" s="5">
        <v>9.4900000000000004E-7</v>
      </c>
      <c r="D353" s="5">
        <v>4.8909630000000003E-2</v>
      </c>
      <c r="E353" s="5">
        <v>1.77E-6</v>
      </c>
      <c r="F353" s="6">
        <v>8.0192099999999993</v>
      </c>
      <c r="G353" s="7">
        <v>8.0799999999999997E-2</v>
      </c>
      <c r="H353" s="9"/>
      <c r="I353" s="11">
        <f>(D353/AVERAGE(D352,D356)-1)*1000</f>
        <v>-22.790765652523802</v>
      </c>
      <c r="J353" s="11">
        <f>((I353/1000+1)*(17.75/1000+1)-1)*1000</f>
        <v>-5.445301742856179</v>
      </c>
      <c r="K353" s="11">
        <f>1000*SQRT((E353/D353)*(E353/D353)+(E352/D352)*(E352/D352)+(E356/D356)*(E356/D356))</f>
        <v>5.5552722312833785E-2</v>
      </c>
      <c r="L353" s="4"/>
      <c r="M353" s="9"/>
    </row>
    <row r="354" spans="1:13">
      <c r="A354" s="10" t="s">
        <v>42</v>
      </c>
      <c r="B354" s="5">
        <v>8.315233E-3</v>
      </c>
      <c r="C354" s="5">
        <v>9.02E-7</v>
      </c>
      <c r="D354" s="5">
        <v>4.891504E-2</v>
      </c>
      <c r="E354" s="5">
        <v>1.5999999999999999E-6</v>
      </c>
      <c r="F354" s="6">
        <v>8.1540289999999995</v>
      </c>
      <c r="G354" s="7">
        <v>8.0799999999999997E-2</v>
      </c>
      <c r="H354" s="9"/>
      <c r="I354" s="11">
        <f>(D354/AVERAGE(D352,D356)-1)*1000</f>
        <v>-22.682674424726379</v>
      </c>
      <c r="J354" s="11">
        <f>((I354/1000+1)*(17.75/1000+1)-1)*1000</f>
        <v>-5.335291895765315</v>
      </c>
      <c r="K354" s="11">
        <f>1000*SQRT((E354/D354)*(E354/D354)+(E352/D352)*(E352/D352)+(E356/D356)*(E356/D356))</f>
        <v>5.3351445801175783E-2</v>
      </c>
      <c r="L354" s="4"/>
      <c r="M354" s="9"/>
    </row>
    <row r="355" spans="1:13">
      <c r="A355" s="10" t="s">
        <v>42</v>
      </c>
      <c r="B355" s="5">
        <v>8.3131709999999994E-3</v>
      </c>
      <c r="C355" s="5">
        <v>8.7199999999999997E-7</v>
      </c>
      <c r="D355" s="5">
        <v>4.8911200000000002E-2</v>
      </c>
      <c r="E355" s="5">
        <v>1.5400000000000001E-6</v>
      </c>
      <c r="F355" s="6">
        <v>8.1827880000000004</v>
      </c>
      <c r="G355" s="7">
        <v>8.09E-2</v>
      </c>
      <c r="H355" s="9"/>
      <c r="I355" s="11">
        <f>(D355/AVERAGE(D352,D356)-1)*1000</f>
        <v>-22.75939721857889</v>
      </c>
      <c r="J355" s="11">
        <f>((I355/1000+1)*(17.75/1000+1)-1)*1000</f>
        <v>-5.4133765192087013</v>
      </c>
      <c r="K355" s="11">
        <f>1000*SQRT((E355/D355)*(E355/D355)+(E352/D352)*(E352/D352)+(E356/D356)*(E356/D356))</f>
        <v>5.2609811736663778E-2</v>
      </c>
      <c r="L355" s="4"/>
      <c r="M355" s="9"/>
    </row>
    <row r="356" spans="1:13">
      <c r="A356" s="4" t="s">
        <v>0</v>
      </c>
      <c r="B356" s="5">
        <v>8.4145790000000002E-3</v>
      </c>
      <c r="C356" s="5">
        <v>7.5600000000000005E-7</v>
      </c>
      <c r="D356" s="5">
        <v>5.0053970000000003E-2</v>
      </c>
      <c r="E356" s="5">
        <v>1.42E-6</v>
      </c>
      <c r="F356" s="6">
        <v>8.7627469999999992</v>
      </c>
      <c r="G356" s="7">
        <v>8.3599999999999994E-2</v>
      </c>
      <c r="H356" s="9"/>
      <c r="I356" s="4"/>
      <c r="J356" s="4"/>
      <c r="K356" s="4"/>
      <c r="L356" s="4"/>
      <c r="M356" s="9"/>
    </row>
    <row r="357" spans="1:13">
      <c r="A357" s="10" t="s">
        <v>42</v>
      </c>
      <c r="B357" s="5">
        <v>8.3163950000000007E-3</v>
      </c>
      <c r="C357" s="5">
        <v>9.3600000000000002E-7</v>
      </c>
      <c r="D357" s="5">
        <v>4.891363E-2</v>
      </c>
      <c r="E357" s="5">
        <v>1.5600000000000001E-6</v>
      </c>
      <c r="F357" s="6">
        <v>8.2340499999999999</v>
      </c>
      <c r="G357" s="7">
        <v>7.3400000000000007E-2</v>
      </c>
      <c r="H357" s="9"/>
      <c r="I357" s="11">
        <f>(D357/AVERAGE(D356,D360)-1)*1000</f>
        <v>-22.77215428984869</v>
      </c>
      <c r="J357" s="11">
        <f>((I357/1000+1)*(17.75/1000+1)-1)*1000</f>
        <v>-5.4263600284936153</v>
      </c>
      <c r="K357" s="11">
        <f>1000*SQRT((E357/D357)*(E357/D357)+(E356/D356)*(E356/D356)+(E360/D360)*(E360/D360))</f>
        <v>5.3810290325828875E-2</v>
      </c>
      <c r="L357" s="4"/>
      <c r="M357" s="9"/>
    </row>
    <row r="358" spans="1:13">
      <c r="A358" s="10" t="s">
        <v>42</v>
      </c>
      <c r="B358" s="5">
        <v>8.3177370000000004E-3</v>
      </c>
      <c r="C358" s="5">
        <v>9.9600000000000008E-7</v>
      </c>
      <c r="D358" s="5">
        <v>4.8908970000000003E-2</v>
      </c>
      <c r="E358" s="5">
        <v>1.6199999999999999E-6</v>
      </c>
      <c r="F358" s="6">
        <v>8.1985600000000005</v>
      </c>
      <c r="G358" s="7">
        <v>7.8799999999999995E-2</v>
      </c>
      <c r="H358" s="9"/>
      <c r="I358" s="11">
        <f>(D358/AVERAGE(D356,D360)-1)*1000</f>
        <v>-22.865254756140097</v>
      </c>
      <c r="J358" s="11">
        <f>((I358/1000+1)*(17.75/1000+1)-1)*1000</f>
        <v>-5.521113028061686</v>
      </c>
      <c r="K358" s="11">
        <f>1000*SQRT((E358/D358)*(E358/D358)+(E356/D356)*(E356/D356)+(E360/D360)*(E360/D360))</f>
        <v>5.4548181967593153E-2</v>
      </c>
      <c r="L358" s="4"/>
      <c r="M358" s="9"/>
    </row>
    <row r="359" spans="1:13">
      <c r="A359" s="10" t="s">
        <v>42</v>
      </c>
      <c r="B359" s="5">
        <v>8.3161599999999995E-3</v>
      </c>
      <c r="C359" s="5">
        <v>9.8899999999999998E-7</v>
      </c>
      <c r="D359" s="5">
        <v>4.8905919999999999E-2</v>
      </c>
      <c r="E359" s="5">
        <v>1.79E-6</v>
      </c>
      <c r="F359" s="6">
        <v>8.129372</v>
      </c>
      <c r="G359" s="7">
        <v>8.9499999999999996E-2</v>
      </c>
      <c r="H359" s="9"/>
      <c r="I359" s="11">
        <f>(D359/AVERAGE(D356,D360)-1)*1000</f>
        <v>-22.926189610687153</v>
      </c>
      <c r="J359" s="11">
        <f>((I359/1000+1)*(17.75/1000+1)-1)*1000</f>
        <v>-5.5831294762769268</v>
      </c>
      <c r="K359" s="11">
        <f>1000*SQRT((E359/D359)*(E359/D359)+(E356/D356)*(E356/D356)+(E360/D360)*(E360/D360))</f>
        <v>5.6727523123927349E-2</v>
      </c>
      <c r="L359" s="4"/>
      <c r="M359" s="9"/>
    </row>
    <row r="360" spans="1:13">
      <c r="A360" s="4" t="s">
        <v>0</v>
      </c>
      <c r="B360" s="5">
        <v>8.4165460000000004E-3</v>
      </c>
      <c r="C360" s="5">
        <v>9.5900000000000005E-7</v>
      </c>
      <c r="D360" s="5">
        <v>5.0052939999999997E-2</v>
      </c>
      <c r="E360" s="5">
        <v>1.64E-6</v>
      </c>
      <c r="F360" s="6">
        <v>8.7252910000000004</v>
      </c>
      <c r="G360" s="7">
        <v>8.8599999999999998E-2</v>
      </c>
      <c r="H360" s="9"/>
      <c r="I360" s="4"/>
      <c r="J360" s="4"/>
      <c r="K360" s="4"/>
      <c r="L360" s="4"/>
      <c r="M360" s="9"/>
    </row>
    <row r="361" spans="1:13">
      <c r="A361" s="10" t="s">
        <v>42</v>
      </c>
      <c r="B361" s="5">
        <v>8.3139660000000008E-3</v>
      </c>
      <c r="C361" s="5">
        <v>9.6700000000000002E-7</v>
      </c>
      <c r="D361" s="5">
        <v>4.8910490000000001E-2</v>
      </c>
      <c r="E361" s="5">
        <v>1.5099999999999999E-6</v>
      </c>
      <c r="F361" s="6">
        <v>8.1104939999999992</v>
      </c>
      <c r="G361" s="7">
        <v>8.0600000000000005E-2</v>
      </c>
      <c r="H361" s="9"/>
      <c r="I361" s="11">
        <f>(D361/AVERAGE(D360,D364)-1)*1000</f>
        <v>-22.843086574216187</v>
      </c>
      <c r="J361" s="11">
        <f>((I361/1000+1)*(17.75/1000+1)-1)*1000</f>
        <v>-5.498551360908599</v>
      </c>
      <c r="K361" s="11">
        <f>1000*SQRT((E361/D361)*(E361/D361)+(E360/D360)*(E360/D360)+(E364/D364)*(E364/D364))</f>
        <v>5.3642000046830909E-2</v>
      </c>
      <c r="L361" s="4"/>
      <c r="M361" s="9"/>
    </row>
    <row r="362" spans="1:13">
      <c r="A362" s="10" t="s">
        <v>42</v>
      </c>
      <c r="B362" s="5">
        <v>8.3155550000000005E-3</v>
      </c>
      <c r="C362" s="5">
        <v>9.7000000000000003E-7</v>
      </c>
      <c r="D362" s="5">
        <v>4.8907720000000002E-2</v>
      </c>
      <c r="E362" s="5">
        <v>1.7400000000000001E-6</v>
      </c>
      <c r="F362" s="6">
        <v>8.0359269999999992</v>
      </c>
      <c r="G362" s="7">
        <v>8.1600000000000006E-2</v>
      </c>
      <c r="H362" s="9"/>
      <c r="I362" s="11">
        <f>(D362/AVERAGE(D360,D364)-1)*1000</f>
        <v>-22.898426944966687</v>
      </c>
      <c r="J362" s="11">
        <f>((I362/1000+1)*(17.75/1000+1)-1)*1000</f>
        <v>-5.5548740232399529</v>
      </c>
      <c r="K362" s="11">
        <f>1000*SQRT((E362/D362)*(E362/D362)+(E360/D360)*(E360/D360)+(E364/D364)*(E364/D364))</f>
        <v>5.6480763978656499E-2</v>
      </c>
      <c r="L362" s="4"/>
      <c r="M362" s="9"/>
    </row>
    <row r="363" spans="1:13">
      <c r="A363" s="10" t="s">
        <v>42</v>
      </c>
      <c r="B363" s="5">
        <v>8.3163909999999994E-3</v>
      </c>
      <c r="C363" s="5">
        <v>9.1800000000000004E-7</v>
      </c>
      <c r="D363" s="5">
        <v>4.8909040000000001E-2</v>
      </c>
      <c r="E363" s="5">
        <v>1.7999999999999999E-6</v>
      </c>
      <c r="F363" s="6">
        <v>8.2132380000000005</v>
      </c>
      <c r="G363" s="7">
        <v>8.1500000000000003E-2</v>
      </c>
      <c r="H363" s="9"/>
      <c r="I363" s="11">
        <f>(D363/AVERAGE(D360,D364)-1)*1000</f>
        <v>-22.872055360349197</v>
      </c>
      <c r="J363" s="11">
        <f>((I363/1000+1)*(17.75/1000+1)-1)*1000</f>
        <v>-5.5280343429954248</v>
      </c>
      <c r="K363" s="11">
        <f>1000*SQRT((E363/D363)*(E363/D363)+(E360/D360)*(E360/D360)+(E364/D364)*(E364/D364))</f>
        <v>5.7260814428038521E-2</v>
      </c>
      <c r="L363" s="4"/>
      <c r="M363" s="9"/>
    </row>
    <row r="364" spans="1:13">
      <c r="A364" s="4" t="s">
        <v>0</v>
      </c>
      <c r="B364" s="5">
        <v>8.4145039999999997E-3</v>
      </c>
      <c r="C364" s="5">
        <v>7.3799999999999996E-7</v>
      </c>
      <c r="D364" s="5">
        <v>5.0054809999999998E-2</v>
      </c>
      <c r="E364" s="5">
        <v>1.46E-6</v>
      </c>
      <c r="F364" s="6">
        <v>8.7773830000000004</v>
      </c>
      <c r="G364" s="7">
        <v>8.3699999999999997E-2</v>
      </c>
      <c r="H364" s="9"/>
      <c r="I364" s="4"/>
      <c r="J364" s="4"/>
      <c r="K364" s="4"/>
      <c r="L364" s="12">
        <f>AVERAGE(J353:J363)</f>
        <v>-5.4784480464229341</v>
      </c>
      <c r="M364" s="12">
        <f>2*STDEV(J353:J363)</f>
        <v>0.15814898448152548</v>
      </c>
    </row>
    <row r="365" spans="1:13">
      <c r="A365" s="10" t="s">
        <v>44</v>
      </c>
      <c r="B365" s="5">
        <v>8.3152220000000006E-3</v>
      </c>
      <c r="C365" s="5">
        <v>8.1800000000000005E-7</v>
      </c>
      <c r="D365" s="5">
        <v>4.8911780000000002E-2</v>
      </c>
      <c r="E365" s="5">
        <v>1.6199999999999999E-6</v>
      </c>
      <c r="F365" s="6">
        <v>8.2357569999999996</v>
      </c>
      <c r="G365" s="7">
        <v>7.9000000000000001E-2</v>
      </c>
      <c r="H365" s="9"/>
      <c r="I365" s="11">
        <f>(D365/AVERAGE(D364,D368)-1)*1000</f>
        <v>-22.79818180347004</v>
      </c>
      <c r="J365" s="11">
        <f>((I365/1000+1)*(17.75/1000+1)-1)*1000</f>
        <v>-5.4528495304817515</v>
      </c>
      <c r="K365" s="11">
        <f>1000*SQRT((E365/D365)*(E365/D365)+(E364/D364)*(E364/D364)+(E368/D368)*(E368/D368))</f>
        <v>5.8344097183857323E-2</v>
      </c>
      <c r="L365" s="4"/>
      <c r="M365" s="9"/>
    </row>
    <row r="366" spans="1:13">
      <c r="A366" s="10" t="s">
        <v>44</v>
      </c>
      <c r="B366" s="5">
        <v>8.3177049999999999E-3</v>
      </c>
      <c r="C366" s="5">
        <v>8.5199999999999995E-7</v>
      </c>
      <c r="D366" s="5">
        <v>4.8915819999999999E-2</v>
      </c>
      <c r="E366" s="5">
        <v>1.86E-6</v>
      </c>
      <c r="F366" s="6">
        <v>8.2512399999999992</v>
      </c>
      <c r="G366" s="7">
        <v>8.2400000000000001E-2</v>
      </c>
      <c r="H366" s="9"/>
      <c r="I366" s="11">
        <f>(D366/AVERAGE(D364,D368)-1)*1000</f>
        <v>-22.717467191458173</v>
      </c>
      <c r="J366" s="11">
        <f>((I366/1000+1)*(17.75/1000+1)-1)*1000</f>
        <v>-5.3707022341066279</v>
      </c>
      <c r="K366" s="11">
        <f>1000*SQRT((E366/D366)*(E366/D366)+(E364/D364)*(E364/D364)+(E368/D368)*(E368/D368))</f>
        <v>6.1260964976142807E-2</v>
      </c>
      <c r="L366" s="4"/>
      <c r="M366" s="9"/>
    </row>
    <row r="367" spans="1:13">
      <c r="A367" s="10" t="s">
        <v>43</v>
      </c>
      <c r="B367" s="5">
        <v>8.3140239999999997E-3</v>
      </c>
      <c r="C367" s="5">
        <v>8.5000000000000001E-7</v>
      </c>
      <c r="D367" s="5">
        <v>4.8901269999999997E-2</v>
      </c>
      <c r="E367" s="5">
        <v>1.73E-6</v>
      </c>
      <c r="F367" s="6">
        <v>8.1303669999999997</v>
      </c>
      <c r="G367" s="7">
        <v>8.1600000000000006E-2</v>
      </c>
      <c r="H367" s="9"/>
      <c r="I367" s="11">
        <f>(D367/AVERAGE(D364,D368)-1)*1000</f>
        <v>-23.008159667887384</v>
      </c>
      <c r="J367" s="11">
        <f>((I367/1000+1)*(17.75/1000+1)-1)*1000</f>
        <v>-5.6665545019924934</v>
      </c>
      <c r="K367" s="11">
        <f>1000*SQRT((E367/D367)*(E367/D367)+(E364/D364)*(E364/D364)+(E368/D368)*(E368/D368))</f>
        <v>5.9654030371447786E-2</v>
      </c>
      <c r="L367" s="4"/>
      <c r="M367" s="9"/>
    </row>
    <row r="368" spans="1:13">
      <c r="A368" s="4" t="s">
        <v>0</v>
      </c>
      <c r="B368" s="5">
        <v>8.4128150000000006E-3</v>
      </c>
      <c r="C368" s="5">
        <v>9.7199999999999997E-7</v>
      </c>
      <c r="D368" s="5">
        <v>5.0050980000000002E-2</v>
      </c>
      <c r="E368" s="5">
        <v>1.9099999999999999E-6</v>
      </c>
      <c r="F368" s="6">
        <v>8.5083300000000008</v>
      </c>
      <c r="G368" s="7">
        <v>0.10100000000000001</v>
      </c>
      <c r="H368" s="9"/>
      <c r="I368" s="4"/>
      <c r="J368" s="4"/>
      <c r="K368" s="4"/>
      <c r="L368" s="4"/>
      <c r="M368" s="9"/>
    </row>
    <row r="369" spans="1:13">
      <c r="A369" s="10" t="s">
        <v>44</v>
      </c>
      <c r="B369" s="5">
        <v>8.3164399999999996E-3</v>
      </c>
      <c r="C369" s="5">
        <v>8.4300000000000002E-7</v>
      </c>
      <c r="D369" s="5">
        <v>4.8913239999999997E-2</v>
      </c>
      <c r="E369" s="5">
        <v>1.73E-6</v>
      </c>
      <c r="F369" s="6">
        <v>8.1794659999999997</v>
      </c>
      <c r="G369" s="7">
        <v>7.5700000000000003E-2</v>
      </c>
      <c r="H369" s="9"/>
      <c r="I369" s="11">
        <f>(D369/AVERAGE(D368,D372)-1)*1000</f>
        <v>-22.70555565379151</v>
      </c>
      <c r="J369" s="11">
        <f>((I369/1000+1)*(17.75/1000+1)-1)*1000</f>
        <v>-5.3585792666464016</v>
      </c>
      <c r="K369" s="11">
        <f>1000*SQRT((E369/D369)*(E369/D369)+(E368/D368)*(E368/D368)+(E372/D372)*(E372/D372))</f>
        <v>6.1489683424990234E-2</v>
      </c>
      <c r="L369" s="4"/>
      <c r="M369" s="9"/>
    </row>
    <row r="370" spans="1:13">
      <c r="A370" s="10" t="s">
        <v>44</v>
      </c>
      <c r="B370" s="5">
        <v>8.3149780000000006E-3</v>
      </c>
      <c r="C370" s="5">
        <v>8.4300000000000002E-7</v>
      </c>
      <c r="D370" s="5">
        <v>4.8907890000000002E-2</v>
      </c>
      <c r="E370" s="5">
        <v>1.95E-6</v>
      </c>
      <c r="F370" s="6">
        <v>8.0498010000000004</v>
      </c>
      <c r="G370" s="7">
        <v>8.4000000000000005E-2</v>
      </c>
      <c r="H370" s="9"/>
      <c r="I370" s="11">
        <f>(D370/AVERAGE(D368,D372)-1)*1000</f>
        <v>-22.812449518872736</v>
      </c>
      <c r="J370" s="11">
        <f>((I370/1000+1)*(17.75/1000+1)-1)*1000</f>
        <v>-5.4673704978327464</v>
      </c>
      <c r="K370" s="11">
        <f>1000*SQRT((E370/D370)*(E370/D370)+(E368/D368)*(E368/D368)+(E372/D372)*(E372/D372))</f>
        <v>6.4185037124464203E-2</v>
      </c>
      <c r="L370" s="4"/>
      <c r="M370" s="9"/>
    </row>
    <row r="371" spans="1:13">
      <c r="A371" s="10" t="s">
        <v>43</v>
      </c>
      <c r="B371" s="5">
        <v>8.3153340000000006E-3</v>
      </c>
      <c r="C371" s="5">
        <v>8.2500000000000004E-7</v>
      </c>
      <c r="D371" s="5">
        <v>4.8913770000000002E-2</v>
      </c>
      <c r="E371" s="5">
        <v>1.7600000000000001E-6</v>
      </c>
      <c r="F371" s="6">
        <v>8.1177189999999992</v>
      </c>
      <c r="G371" s="7">
        <v>7.7299999999999994E-2</v>
      </c>
      <c r="H371" s="9"/>
      <c r="I371" s="11">
        <f>(D371/AVERAGE(D368,D372)-1)*1000</f>
        <v>-22.694966168091746</v>
      </c>
      <c r="J371" s="11">
        <f>((I371/1000+1)*(17.75/1000+1)-1)*1000</f>
        <v>-5.3478018175754372</v>
      </c>
      <c r="K371" s="11">
        <f>1000*SQRT((E371/D371)*(E371/D371)+(E368/D368)*(E368/D368)+(E372/D372)*(E372/D372))</f>
        <v>6.1844278422799437E-2</v>
      </c>
      <c r="L371" s="4"/>
      <c r="M371" s="9"/>
    </row>
    <row r="372" spans="1:13">
      <c r="A372" s="4" t="s">
        <v>0</v>
      </c>
      <c r="B372" s="5">
        <v>8.4129659999999992E-3</v>
      </c>
      <c r="C372" s="5">
        <v>8.0800000000000004E-7</v>
      </c>
      <c r="D372" s="5">
        <v>5.0048309999999999E-2</v>
      </c>
      <c r="E372" s="5">
        <v>1.64E-6</v>
      </c>
      <c r="F372" s="6">
        <v>8.615577</v>
      </c>
      <c r="G372" s="7">
        <v>7.6499999999999999E-2</v>
      </c>
      <c r="H372" s="9"/>
      <c r="I372" s="4"/>
      <c r="J372" s="4"/>
      <c r="K372" s="4"/>
      <c r="L372" s="4"/>
      <c r="M372" s="9"/>
    </row>
    <row r="373" spans="1:13">
      <c r="A373" s="10" t="s">
        <v>44</v>
      </c>
      <c r="B373" s="5">
        <v>8.3177619999999994E-3</v>
      </c>
      <c r="C373" s="5">
        <v>9.6299999999999993E-7</v>
      </c>
      <c r="D373" s="5">
        <v>4.8908470000000002E-2</v>
      </c>
      <c r="E373" s="5">
        <v>1.57E-6</v>
      </c>
      <c r="F373" s="6">
        <v>8.1888140000000007</v>
      </c>
      <c r="G373" s="7">
        <v>7.46E-2</v>
      </c>
      <c r="H373" s="9"/>
      <c r="I373" s="11">
        <f>(D373/AVERAGE(D372,D376)-1)*1000</f>
        <v>-22.91867776044587</v>
      </c>
      <c r="J373" s="11">
        <f>((I373/1000+1)*(17.75/1000+1)-1)*1000</f>
        <v>-5.5754842906938773</v>
      </c>
      <c r="K373" s="11">
        <f>1000*SQRT((E373/D373)*(E373/D373)+(E372/D372)*(E372/D372)+(E376/D376)*(E376/D376))</f>
        <v>5.7793988681094213E-2</v>
      </c>
      <c r="L373" s="4"/>
      <c r="M373" s="9"/>
    </row>
    <row r="374" spans="1:13">
      <c r="A374" s="10" t="s">
        <v>44</v>
      </c>
      <c r="B374" s="5">
        <v>8.3185399999999993E-3</v>
      </c>
      <c r="C374" s="5">
        <v>8.9199999999999999E-7</v>
      </c>
      <c r="D374" s="5">
        <v>4.8908479999999997E-2</v>
      </c>
      <c r="E374" s="5">
        <v>1.6199999999999999E-6</v>
      </c>
      <c r="F374" s="6">
        <v>8.1602230000000002</v>
      </c>
      <c r="G374" s="7">
        <v>8.0199999999999994E-2</v>
      </c>
      <c r="H374" s="9"/>
      <c r="I374" s="11">
        <f>(D374/AVERAGE(D372,D376)-1)*1000</f>
        <v>-22.91847798291824</v>
      </c>
      <c r="J374" s="11">
        <f>((I374/1000+1)*(17.75/1000+1)-1)*1000</f>
        <v>-5.575280967115126</v>
      </c>
      <c r="K374" s="11">
        <f>1000*SQRT((E374/D374)*(E374/D374)+(E372/D372)*(E372/D372)+(E376/D376)*(E376/D376))</f>
        <v>5.8368006729153057E-2</v>
      </c>
      <c r="L374" s="4"/>
      <c r="M374" s="9"/>
    </row>
    <row r="375" spans="1:13">
      <c r="A375" s="10" t="s">
        <v>43</v>
      </c>
      <c r="B375" s="5">
        <v>8.316515E-3</v>
      </c>
      <c r="C375" s="5">
        <v>9.8200000000000008E-7</v>
      </c>
      <c r="D375" s="5">
        <v>4.8913350000000001E-2</v>
      </c>
      <c r="E375" s="5">
        <v>1.57E-6</v>
      </c>
      <c r="F375" s="6">
        <v>8.2269059999999996</v>
      </c>
      <c r="G375" s="7">
        <v>8.72E-2</v>
      </c>
      <c r="H375" s="9"/>
      <c r="I375" s="11">
        <f>(D375/AVERAGE(D372,D376)-1)*1000</f>
        <v>-22.821186326906329</v>
      </c>
      <c r="J375" s="11">
        <f>((I375/1000+1)*(17.75/1000+1)-1)*1000</f>
        <v>-5.4762623842089519</v>
      </c>
      <c r="K375" s="11">
        <f>1000*SQRT((E375/D375)*(E375/D375)+(E372/D372)*(E372/D372)+(E376/D376)*(E376/D376))</f>
        <v>5.7792209886034049E-2</v>
      </c>
      <c r="L375" s="4"/>
      <c r="M375" s="9"/>
    </row>
    <row r="376" spans="1:13">
      <c r="A376" s="4" t="s">
        <v>0</v>
      </c>
      <c r="B376" s="5">
        <v>8.4172159999999999E-3</v>
      </c>
      <c r="C376" s="5">
        <v>8.8400000000000003E-7</v>
      </c>
      <c r="D376" s="5">
        <v>5.0063049999999998E-2</v>
      </c>
      <c r="E376" s="5">
        <v>1.7600000000000001E-6</v>
      </c>
      <c r="F376" s="6">
        <v>8.7076779999999996</v>
      </c>
      <c r="G376" s="7">
        <v>7.3599999999999999E-2</v>
      </c>
      <c r="H376" s="9"/>
      <c r="I376" s="4"/>
      <c r="J376" s="4"/>
      <c r="K376" s="4"/>
      <c r="L376" s="12">
        <f>AVERAGE(J365:J375)</f>
        <v>-5.4767650545170463</v>
      </c>
      <c r="M376" s="12">
        <f>2*STDEV(J365:J375)</f>
        <v>0.22133694729133696</v>
      </c>
    </row>
    <row r="377" spans="1:13">
      <c r="A377" s="10" t="s">
        <v>45</v>
      </c>
      <c r="B377" s="5">
        <v>8.3179059999999999E-3</v>
      </c>
      <c r="C377" s="5">
        <v>8.3200000000000004E-7</v>
      </c>
      <c r="D377" s="5">
        <v>4.8912259999999999E-2</v>
      </c>
      <c r="E377" s="5">
        <v>1.7099999999999999E-6</v>
      </c>
      <c r="F377" s="6">
        <v>8.18445</v>
      </c>
      <c r="G377" s="7">
        <v>7.7100000000000002E-2</v>
      </c>
      <c r="H377" s="9"/>
      <c r="I377" s="11">
        <f>(D377/AVERAGE(D376,D380)-1)*1000</f>
        <v>-22.849794520260591</v>
      </c>
      <c r="J377" s="11">
        <f>((I377/1000+1)*(17.75/1000+1)-1)*1000</f>
        <v>-5.505378372995251</v>
      </c>
      <c r="K377" s="11">
        <f>1000*SQRT((E377/D377)*(E377/D377)+(E376/D376)*(E376/D376)+(E380/D380)*(E380/D380))</f>
        <v>5.772873370149878E-2</v>
      </c>
      <c r="L377" s="4"/>
      <c r="M377" s="9"/>
    </row>
    <row r="378" spans="1:13">
      <c r="A378" s="10" t="s">
        <v>45</v>
      </c>
      <c r="B378" s="5">
        <v>8.3170220000000003E-3</v>
      </c>
      <c r="C378" s="5">
        <v>9.4E-7</v>
      </c>
      <c r="D378" s="5">
        <v>4.8911339999999998E-2</v>
      </c>
      <c r="E378" s="5">
        <v>1.61E-6</v>
      </c>
      <c r="F378" s="6">
        <v>8.1221099999999993</v>
      </c>
      <c r="G378" s="7">
        <v>7.4899999999999994E-2</v>
      </c>
      <c r="H378" s="9"/>
      <c r="I378" s="11">
        <f>(D378/AVERAGE(D376,D380)-1)*1000</f>
        <v>-22.868173924300518</v>
      </c>
      <c r="J378" s="11">
        <f>((I378/1000+1)*(17.75/1000+1)-1)*1000</f>
        <v>-5.5240840114568757</v>
      </c>
      <c r="K378" s="11">
        <f>1000*SQRT((E378/D378)*(E378/D378)+(E376/D376)*(E376/D376)+(E380/D380)*(E380/D380))</f>
        <v>5.6514380525484999E-2</v>
      </c>
      <c r="L378" s="4"/>
      <c r="M378" s="9"/>
    </row>
    <row r="379" spans="1:13">
      <c r="A379" s="10" t="s">
        <v>45</v>
      </c>
      <c r="B379" s="5">
        <v>8.3163720000000007E-3</v>
      </c>
      <c r="C379" s="5">
        <v>1.04E-6</v>
      </c>
      <c r="D379" s="5">
        <v>4.8916920000000003E-2</v>
      </c>
      <c r="E379" s="5">
        <v>1.73E-6</v>
      </c>
      <c r="F379" s="6">
        <v>8.1520309999999991</v>
      </c>
      <c r="G379" s="7">
        <v>7.8899999999999998E-2</v>
      </c>
      <c r="H379" s="9"/>
      <c r="I379" s="11">
        <f>(D379/AVERAGE(D376,D380)-1)*1000</f>
        <v>-22.756698843276247</v>
      </c>
      <c r="J379" s="11">
        <f>((I379/1000+1)*(17.75/1000+1)-1)*1000</f>
        <v>-5.4106302477444634</v>
      </c>
      <c r="K379" s="11">
        <f>1000*SQRT((E379/D379)*(E379/D379)+(E376/D376)*(E376/D376)+(E380/D380)*(E380/D380))</f>
        <v>5.7975218667153848E-2</v>
      </c>
      <c r="L379" s="4"/>
      <c r="M379" s="9"/>
    </row>
    <row r="380" spans="1:13">
      <c r="A380" s="4" t="s">
        <v>0</v>
      </c>
      <c r="B380" s="5">
        <v>8.4168869999999996E-3</v>
      </c>
      <c r="C380" s="5">
        <v>8.8000000000000004E-7</v>
      </c>
      <c r="D380" s="5">
        <v>5.0049009999999998E-2</v>
      </c>
      <c r="E380" s="5">
        <v>1.48E-6</v>
      </c>
      <c r="F380" s="6">
        <v>8.7124009999999998</v>
      </c>
      <c r="G380" s="7">
        <v>7.7499999999999999E-2</v>
      </c>
      <c r="H380" s="9"/>
      <c r="I380" s="4"/>
      <c r="J380" s="4"/>
      <c r="K380" s="4"/>
      <c r="L380" s="4"/>
      <c r="M380" s="9"/>
    </row>
    <row r="381" spans="1:13">
      <c r="A381" s="10" t="s">
        <v>45</v>
      </c>
      <c r="B381" s="5">
        <v>8.3188959999999992E-3</v>
      </c>
      <c r="C381" s="5">
        <v>9.4799999999999997E-7</v>
      </c>
      <c r="D381" s="5">
        <v>4.8919120000000003E-2</v>
      </c>
      <c r="E381" s="5">
        <v>2.0600000000000002E-6</v>
      </c>
      <c r="F381" s="6">
        <v>8.087669</v>
      </c>
      <c r="G381" s="7">
        <v>7.6200000000000004E-2</v>
      </c>
      <c r="H381" s="9"/>
      <c r="I381" s="11">
        <f>(D381/AVERAGE(D380,D384)-1)*1000</f>
        <v>-22.660518960217367</v>
      </c>
      <c r="J381" s="11">
        <f>((I381/1000+1)*(17.75/1000+1)-1)*1000</f>
        <v>-5.312743171761336</v>
      </c>
      <c r="K381" s="11">
        <f>1000*SQRT((E381/D381)*(E381/D381)+(E380/D380)*(E380/D380)+(E384/D384)*(E384/D384))</f>
        <v>6.5392077371263735E-2</v>
      </c>
      <c r="L381" s="4"/>
      <c r="M381" s="9"/>
    </row>
    <row r="382" spans="1:13">
      <c r="A382" s="10" t="s">
        <v>45</v>
      </c>
      <c r="B382" s="5">
        <v>8.3164559999999998E-3</v>
      </c>
      <c r="C382" s="5">
        <v>9.2099999999999995E-7</v>
      </c>
      <c r="D382" s="5">
        <v>4.8920249999999998E-2</v>
      </c>
      <c r="E382" s="5">
        <v>1.73E-6</v>
      </c>
      <c r="F382" s="6">
        <v>8.0791439999999994</v>
      </c>
      <c r="G382" s="7">
        <v>7.9899999999999999E-2</v>
      </c>
      <c r="H382" s="9"/>
      <c r="I382" s="11">
        <f>(D382/AVERAGE(D380,D384)-1)*1000</f>
        <v>-22.637943050970222</v>
      </c>
      <c r="J382" s="11">
        <f>((I382/1000+1)*(17.75/1000+1)-1)*1000</f>
        <v>-5.2897665401250293</v>
      </c>
      <c r="K382" s="11">
        <f>1000*SQRT((E382/D382)*(E382/D382)+(E380/D380)*(E380/D380)+(E384/D384)*(E384/D384))</f>
        <v>6.1265276874050069E-2</v>
      </c>
      <c r="L382" s="4"/>
      <c r="M382" s="9"/>
    </row>
    <row r="383" spans="1:13">
      <c r="A383" s="10" t="s">
        <v>45</v>
      </c>
      <c r="B383" s="5">
        <v>8.3160360000000006E-3</v>
      </c>
      <c r="C383" s="5">
        <v>9.9999999999999995E-7</v>
      </c>
      <c r="D383" s="5">
        <v>4.8916670000000002E-2</v>
      </c>
      <c r="E383" s="5">
        <v>1.75E-6</v>
      </c>
      <c r="F383" s="6">
        <v>8.0882439999999995</v>
      </c>
      <c r="G383" s="7">
        <v>7.2499999999999995E-2</v>
      </c>
      <c r="H383" s="9"/>
      <c r="I383" s="11">
        <f>(D383/AVERAGE(D380,D384)-1)*1000</f>
        <v>-22.709466728054295</v>
      </c>
      <c r="J383" s="11">
        <f>((I383/1000+1)*(17.75/1000+1)-1)*1000</f>
        <v>-5.362559762477348</v>
      </c>
      <c r="K383" s="11">
        <f>1000*SQRT((E383/D383)*(E383/D383)+(E380/D380)*(E380/D380)+(E384/D384)*(E384/D384))</f>
        <v>6.150369075019875E-2</v>
      </c>
      <c r="L383" s="4"/>
      <c r="M383" s="9"/>
    </row>
    <row r="384" spans="1:13">
      <c r="A384" s="4" t="s">
        <v>0</v>
      </c>
      <c r="B384" s="5">
        <v>8.4137610000000005E-3</v>
      </c>
      <c r="C384" s="5">
        <v>1.06E-6</v>
      </c>
      <c r="D384" s="5">
        <v>5.0057699999999997E-2</v>
      </c>
      <c r="E384" s="5">
        <v>2.0200000000000001E-6</v>
      </c>
      <c r="F384" s="6">
        <v>8.8739290000000004</v>
      </c>
      <c r="G384" s="7">
        <v>9.9599999999999994E-2</v>
      </c>
      <c r="H384" s="9"/>
      <c r="I384" s="4"/>
      <c r="J384" s="4"/>
      <c r="K384" s="4"/>
      <c r="L384" s="4"/>
      <c r="M384" s="9"/>
    </row>
    <row r="385" spans="1:13">
      <c r="A385" s="10" t="s">
        <v>45</v>
      </c>
      <c r="B385" s="5">
        <v>8.3164410000000008E-3</v>
      </c>
      <c r="C385" s="5">
        <v>8.9299999999999996E-7</v>
      </c>
      <c r="D385" s="5">
        <v>4.891728E-2</v>
      </c>
      <c r="E385" s="5">
        <v>1.79E-6</v>
      </c>
      <c r="F385" s="6">
        <v>8.1717870000000001</v>
      </c>
      <c r="G385" s="7">
        <v>7.4800000000000005E-2</v>
      </c>
      <c r="H385" s="9"/>
      <c r="I385" s="11">
        <f>(D385/AVERAGE(D384,D388)-1)*1000</f>
        <v>-22.704211136397312</v>
      </c>
      <c r="J385" s="11">
        <f>((I385/1000+1)*(17.75/1000+1)-1)*1000</f>
        <v>-5.3572108840683752</v>
      </c>
      <c r="K385" s="11">
        <f>1000*SQRT((E385/D385)*(E385/D385)+(E384/D384)*(E384/D384)+(E388/D388)*(E388/D388))</f>
        <v>6.1982435411103265E-2</v>
      </c>
      <c r="L385" s="4"/>
      <c r="M385" s="9"/>
    </row>
    <row r="386" spans="1:13">
      <c r="A386" s="10" t="s">
        <v>45</v>
      </c>
      <c r="B386" s="5">
        <v>8.3181090000000006E-3</v>
      </c>
      <c r="C386" s="5">
        <v>9.09E-7</v>
      </c>
      <c r="D386" s="5">
        <v>4.8916420000000002E-2</v>
      </c>
      <c r="E386" s="5">
        <v>1.4100000000000001E-6</v>
      </c>
      <c r="F386" s="6">
        <v>8.1529589999999992</v>
      </c>
      <c r="G386" s="7">
        <v>7.2700000000000001E-2</v>
      </c>
      <c r="H386" s="9"/>
      <c r="I386" s="11">
        <f>(D386/AVERAGE(D384,D388)-1)*1000</f>
        <v>-22.72139267998319</v>
      </c>
      <c r="J386" s="11">
        <f>((I386/1000+1)*(17.75/1000+1)-1)*1000</f>
        <v>-5.3746974000529191</v>
      </c>
      <c r="K386" s="11">
        <f>1000*SQRT((E386/D386)*(E386/D386)+(E384/D384)*(E384/D384)+(E388/D388)*(E388/D388))</f>
        <v>5.7738042663341559E-2</v>
      </c>
      <c r="L386" s="4"/>
      <c r="M386" s="9"/>
    </row>
    <row r="387" spans="1:13">
      <c r="A387" s="10" t="s">
        <v>45</v>
      </c>
      <c r="B387" s="5">
        <v>8.3197259999999995E-3</v>
      </c>
      <c r="C387" s="5">
        <v>9.5499999999999996E-7</v>
      </c>
      <c r="D387" s="5">
        <v>4.8918259999999998E-2</v>
      </c>
      <c r="E387" s="5">
        <v>1.6899999999999999E-6</v>
      </c>
      <c r="F387" s="6">
        <v>8.073658</v>
      </c>
      <c r="G387" s="7">
        <v>7.7499999999999999E-2</v>
      </c>
      <c r="H387" s="9"/>
      <c r="I387" s="11">
        <f>(D387/AVERAGE(D384,D388)-1)*1000</f>
        <v>-22.684632168125106</v>
      </c>
      <c r="J387" s="11">
        <f>((I387/1000+1)*(17.75/1000+1)-1)*1000</f>
        <v>-5.3372843891094091</v>
      </c>
      <c r="K387" s="11">
        <f>1000*SQRT((E387/D387)*(E387/D387)+(E384/D384)*(E384/D384)+(E388/D388)*(E388/D388))</f>
        <v>6.0797567906692662E-2</v>
      </c>
      <c r="L387" s="4"/>
      <c r="M387" s="9"/>
    </row>
    <row r="388" spans="1:13">
      <c r="A388" s="4" t="s">
        <v>0</v>
      </c>
      <c r="B388" s="5">
        <v>8.4138540000000001E-3</v>
      </c>
      <c r="C388" s="5">
        <v>9.5099999999999998E-7</v>
      </c>
      <c r="D388" s="5">
        <v>5.0049719999999999E-2</v>
      </c>
      <c r="E388" s="5">
        <v>1.48E-6</v>
      </c>
      <c r="F388" s="6">
        <v>8.6062049999999992</v>
      </c>
      <c r="G388" s="7">
        <v>7.6700000000000004E-2</v>
      </c>
      <c r="H388" s="9"/>
      <c r="I388" s="4"/>
      <c r="J388" s="4"/>
      <c r="K388" s="4"/>
      <c r="L388" s="12">
        <f>AVERAGE(J377:J387)</f>
        <v>-5.386039419976778</v>
      </c>
      <c r="M388" s="12">
        <f>2*STDEV(J377:J387)</f>
        <v>0.16191306988922352</v>
      </c>
    </row>
    <row r="389" spans="1:13">
      <c r="A389" s="10" t="s">
        <v>48</v>
      </c>
      <c r="B389" s="5">
        <v>8.3166249999999994E-3</v>
      </c>
      <c r="C389" s="5">
        <v>8.6300000000000004E-7</v>
      </c>
      <c r="D389" s="5">
        <v>4.891185E-2</v>
      </c>
      <c r="E389" s="5">
        <v>1.5200000000000001E-6</v>
      </c>
      <c r="F389" s="6">
        <v>8.1013459999999995</v>
      </c>
      <c r="G389" s="7">
        <v>7.6899999999999996E-2</v>
      </c>
      <c r="H389" s="9"/>
      <c r="I389" s="11">
        <f>(D389/AVERAGE(D388,D392)-1)*1000</f>
        <v>-22.79775945251572</v>
      </c>
      <c r="J389" s="11">
        <f>((I389/1000+1)*(17.75/1000+1)-1)*1000</f>
        <v>-5.452419682797971</v>
      </c>
      <c r="K389" s="11">
        <f>1000*SQRT((E389/D389)*(E389/D389)+(E388/D388)*(E388/D388)+(E392/D392)*(E392/D392))</f>
        <v>5.3856601987826033E-2</v>
      </c>
      <c r="L389" s="4"/>
      <c r="M389" s="9"/>
    </row>
    <row r="390" spans="1:13">
      <c r="A390" s="10" t="s">
        <v>48</v>
      </c>
      <c r="B390" s="5">
        <v>8.3156989999999993E-3</v>
      </c>
      <c r="C390" s="5">
        <v>9.0800000000000003E-7</v>
      </c>
      <c r="D390" s="5">
        <v>4.8917660000000002E-2</v>
      </c>
      <c r="E390" s="5">
        <v>1.77E-6</v>
      </c>
      <c r="F390" s="6">
        <v>8.1681500000000007</v>
      </c>
      <c r="G390" s="7">
        <v>7.8399999999999997E-2</v>
      </c>
      <c r="H390" s="9"/>
      <c r="I390" s="11">
        <f>(D390/AVERAGE(D388,D392)-1)*1000</f>
        <v>-22.681682366542113</v>
      </c>
      <c r="J390" s="11">
        <f>((I390/1000+1)*(17.75/1000+1)-1)*1000</f>
        <v>-5.3342822285482594</v>
      </c>
      <c r="K390" s="11">
        <f>1000*SQRT((E390/D390)*(E390/D390)+(E388/D388)*(E388/D388)+(E392/D392)*(E392/D392))</f>
        <v>5.6956334101900347E-2</v>
      </c>
      <c r="L390" s="4"/>
      <c r="M390" s="9"/>
    </row>
    <row r="391" spans="1:13">
      <c r="A391" s="10" t="s">
        <v>46</v>
      </c>
      <c r="B391" s="5">
        <v>8.3173689999999998E-3</v>
      </c>
      <c r="C391" s="5">
        <v>8.1500000000000003E-7</v>
      </c>
      <c r="D391" s="5">
        <v>4.8916729999999999E-2</v>
      </c>
      <c r="E391" s="5">
        <v>1.55E-6</v>
      </c>
      <c r="F391" s="6">
        <v>8.2918699999999994</v>
      </c>
      <c r="G391" s="7">
        <v>7.5700000000000003E-2</v>
      </c>
      <c r="H391" s="9"/>
      <c r="I391" s="11">
        <f>(D391/AVERAGE(D388,D392)-1)*1000</f>
        <v>-22.700262691835672</v>
      </c>
      <c r="J391" s="11">
        <f>((I391/1000+1)*(17.75/1000+1)-1)*1000</f>
        <v>-5.3531923546158433</v>
      </c>
      <c r="K391" s="11">
        <f>1000*SQRT((E391/D391)*(E391/D391)+(E388/D388)*(E388/D388)+(E392/D392)*(E392/D392))</f>
        <v>5.4210982508989758E-2</v>
      </c>
      <c r="L391" s="4"/>
      <c r="M391" s="9"/>
    </row>
    <row r="392" spans="1:13">
      <c r="A392" s="4" t="s">
        <v>0</v>
      </c>
      <c r="B392" s="5">
        <v>8.4172580000000004E-3</v>
      </c>
      <c r="C392" s="5">
        <v>8.8000000000000004E-7</v>
      </c>
      <c r="D392" s="5">
        <v>5.0056169999999997E-2</v>
      </c>
      <c r="E392" s="5">
        <v>1.6300000000000001E-6</v>
      </c>
      <c r="F392" s="6">
        <v>8.5352770000000007</v>
      </c>
      <c r="G392" s="7">
        <v>7.3599999999999999E-2</v>
      </c>
      <c r="H392" s="9"/>
      <c r="I392" s="4"/>
      <c r="J392" s="4"/>
      <c r="K392" s="4"/>
      <c r="L392" s="4"/>
      <c r="M392" s="9"/>
    </row>
    <row r="393" spans="1:13">
      <c r="A393" s="10" t="s">
        <v>48</v>
      </c>
      <c r="B393" s="5">
        <v>8.3183010000000002E-3</v>
      </c>
      <c r="C393" s="5">
        <v>9.9800000000000002E-7</v>
      </c>
      <c r="D393" s="5">
        <v>4.8915189999999997E-2</v>
      </c>
      <c r="E393" s="5">
        <v>1.5799999999999999E-6</v>
      </c>
      <c r="F393" s="6">
        <v>8.1584579999999995</v>
      </c>
      <c r="G393" s="7">
        <v>7.9000000000000001E-2</v>
      </c>
      <c r="H393" s="9"/>
      <c r="I393" s="11">
        <f>(D393/AVERAGE(D392,D396)-1)*1000</f>
        <v>-22.746649626316675</v>
      </c>
      <c r="J393" s="11">
        <f>((I393/1000+1)*(17.75/1000+1)-1)*1000</f>
        <v>-5.4004026571838892</v>
      </c>
      <c r="K393" s="11">
        <f>1000*SQRT((E393/D393)*(E393/D393)+(E392/D392)*(E392/D392)+(E396/D396)*(E396/D396))</f>
        <v>5.4571809371610339E-2</v>
      </c>
      <c r="L393" s="4"/>
      <c r="M393" s="9"/>
    </row>
    <row r="394" spans="1:13">
      <c r="A394" s="10" t="s">
        <v>48</v>
      </c>
      <c r="B394" s="5">
        <v>8.3140230000000002E-3</v>
      </c>
      <c r="C394" s="5">
        <v>8.6499999999999998E-7</v>
      </c>
      <c r="D394" s="5">
        <v>4.8916439999999999E-2</v>
      </c>
      <c r="E394" s="5">
        <v>1.4300000000000001E-6</v>
      </c>
      <c r="F394" s="6">
        <v>8.0825990000000001</v>
      </c>
      <c r="G394" s="7">
        <v>7.4800000000000005E-2</v>
      </c>
      <c r="H394" s="9"/>
      <c r="I394" s="11">
        <f>(D394/AVERAGE(D392,D396)-1)*1000</f>
        <v>-22.721676469962372</v>
      </c>
      <c r="J394" s="11">
        <f>((I394/1000+1)*(17.75/1000+1)-1)*1000</f>
        <v>-5.374986227304257</v>
      </c>
      <c r="K394" s="11">
        <f>1000*SQRT((E394/D394)*(E394/D394)+(E392/D392)*(E392/D392)+(E396/D396)*(E396/D396))</f>
        <v>5.2814197053285258E-2</v>
      </c>
      <c r="L394" s="4"/>
      <c r="M394" s="9"/>
    </row>
    <row r="395" spans="1:13">
      <c r="A395" s="10" t="s">
        <v>46</v>
      </c>
      <c r="B395" s="5">
        <v>8.3153859999999993E-3</v>
      </c>
      <c r="C395" s="5">
        <v>8.23E-7</v>
      </c>
      <c r="D395" s="5">
        <v>4.8917429999999998E-2</v>
      </c>
      <c r="E395" s="5">
        <v>1.7099999999999999E-6</v>
      </c>
      <c r="F395" s="6">
        <v>8.2640189999999993</v>
      </c>
      <c r="G395" s="7">
        <v>8.0299999999999996E-2</v>
      </c>
      <c r="H395" s="9"/>
      <c r="I395" s="11">
        <f>(D395/AVERAGE(D392,D396)-1)*1000</f>
        <v>-22.701897730129872</v>
      </c>
      <c r="J395" s="11">
        <f>((I395/1000+1)*(17.75/1000+1)-1)*1000</f>
        <v>-5.3548564148397926</v>
      </c>
      <c r="K395" s="11">
        <f>1000*SQRT((E395/D395)*(E395/D395)+(E392/D392)*(E392/D392)+(E396/D396)*(E396/D396))</f>
        <v>5.6184720413826404E-2</v>
      </c>
      <c r="L395" s="4"/>
      <c r="M395" s="9"/>
    </row>
    <row r="396" spans="1:13">
      <c r="A396" s="4" t="s">
        <v>0</v>
      </c>
      <c r="B396" s="5">
        <v>8.4149529999999993E-3</v>
      </c>
      <c r="C396" s="5">
        <v>8.1100000000000005E-7</v>
      </c>
      <c r="D396" s="5">
        <v>5.0051320000000003E-2</v>
      </c>
      <c r="E396" s="5">
        <v>1.48E-6</v>
      </c>
      <c r="F396" s="6">
        <v>8.6238960000000002</v>
      </c>
      <c r="G396" s="7">
        <v>7.7399999999999997E-2</v>
      </c>
      <c r="H396" s="9"/>
      <c r="I396" s="4"/>
      <c r="J396" s="4"/>
      <c r="K396" s="4"/>
      <c r="L396" s="4"/>
      <c r="M396" s="9"/>
    </row>
    <row r="397" spans="1:13">
      <c r="A397" s="10" t="s">
        <v>48</v>
      </c>
      <c r="B397" s="5">
        <v>8.3172780000000009E-3</v>
      </c>
      <c r="C397" s="5">
        <v>8.5099999999999998E-7</v>
      </c>
      <c r="D397" s="5">
        <v>4.8916029999999999E-2</v>
      </c>
      <c r="E397" s="5">
        <v>1.6199999999999999E-6</v>
      </c>
      <c r="F397" s="6">
        <v>8.0691740000000003</v>
      </c>
      <c r="G397" s="7">
        <v>8.1900000000000001E-2</v>
      </c>
      <c r="H397" s="9"/>
      <c r="I397" s="11">
        <f>(D397/AVERAGE(D396,D400)-1)*1000</f>
        <v>-22.647467683259649</v>
      </c>
      <c r="J397" s="11">
        <f>((I397/1000+1)*(17.75/1000+1)-1)*1000</f>
        <v>-5.2994602346375652</v>
      </c>
      <c r="K397" s="11">
        <f>1000*SQRT((E397/D397)*(E397/D397)+(E396/D396)*(E396/D396)+(E400/D400)*(E400/D400))</f>
        <v>5.4944729573934259E-2</v>
      </c>
      <c r="L397" s="4"/>
      <c r="M397" s="9"/>
    </row>
    <row r="398" spans="1:13">
      <c r="A398" s="10" t="s">
        <v>48</v>
      </c>
      <c r="B398" s="5">
        <v>8.3143360000000003E-3</v>
      </c>
      <c r="C398" s="5">
        <v>9.4200000000000004E-7</v>
      </c>
      <c r="D398" s="5">
        <v>4.891235E-2</v>
      </c>
      <c r="E398" s="5">
        <v>2.08E-6</v>
      </c>
      <c r="F398" s="6">
        <v>8.1394350000000006</v>
      </c>
      <c r="G398" s="7">
        <v>7.8600000000000003E-2</v>
      </c>
      <c r="H398" s="9"/>
      <c r="I398" s="11">
        <f>(D398/AVERAGE(D396,D400)-1)*1000</f>
        <v>-22.720994854596444</v>
      </c>
      <c r="J398" s="11">
        <f>((I398/1000+1)*(17.75/1000+1)-1)*1000</f>
        <v>-5.3742925132655994</v>
      </c>
      <c r="K398" s="11">
        <f>1000*SQRT((E398/D398)*(E398/D398)+(E396/D396)*(E396/D396)+(E400/D400)*(E400/D400))</f>
        <v>6.10778396883353E-2</v>
      </c>
      <c r="L398" s="4"/>
      <c r="M398" s="9"/>
    </row>
    <row r="399" spans="1:13">
      <c r="A399" s="10" t="s">
        <v>46</v>
      </c>
      <c r="B399" s="5">
        <v>8.3140599999999999E-3</v>
      </c>
      <c r="C399" s="5">
        <v>9.1299999999999998E-7</v>
      </c>
      <c r="D399" s="5">
        <v>4.8912990000000003E-2</v>
      </c>
      <c r="E399" s="5">
        <v>1.8199999999999999E-6</v>
      </c>
      <c r="F399" s="6">
        <v>8.1755069999999996</v>
      </c>
      <c r="G399" s="7">
        <v>7.5300000000000006E-2</v>
      </c>
      <c r="H399" s="9"/>
      <c r="I399" s="11">
        <f>(D399/AVERAGE(D396,D400)-1)*1000</f>
        <v>-22.708207520450884</v>
      </c>
      <c r="J399" s="11">
        <f>((I399/1000+1)*(17.75/1000+1)-1)*1000</f>
        <v>-5.3612782039389462</v>
      </c>
      <c r="K399" s="11">
        <f>1000*SQRT((E399/D399)*(E399/D399)+(E396/D396)*(E396/D396)+(E400/D400)*(E400/D400))</f>
        <v>5.7503280673652658E-2</v>
      </c>
      <c r="L399" s="4"/>
      <c r="M399" s="9"/>
    </row>
    <row r="400" spans="1:13">
      <c r="A400" s="4" t="s">
        <v>0</v>
      </c>
      <c r="B400" s="5">
        <v>8.4134569999999992E-3</v>
      </c>
      <c r="C400" s="5">
        <v>8.5899999999999995E-7</v>
      </c>
      <c r="D400" s="5">
        <v>5.0047729999999999E-2</v>
      </c>
      <c r="E400" s="5">
        <v>1.6199999999999999E-6</v>
      </c>
      <c r="F400" s="6">
        <v>8.680612</v>
      </c>
      <c r="G400" s="7">
        <v>7.9399999999999998E-2</v>
      </c>
      <c r="H400" s="9"/>
      <c r="I400" s="4"/>
      <c r="J400" s="4"/>
      <c r="K400" s="4"/>
      <c r="L400" s="12">
        <f>AVERAGE(J389:J399)</f>
        <v>-5.3672411685702359</v>
      </c>
      <c r="M400" s="12">
        <f>2*STDEV(J389:J399)</f>
        <v>8.5239738349447036E-2</v>
      </c>
    </row>
    <row r="401" spans="1:13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>
      <c r="A402" s="4" t="s">
        <v>0</v>
      </c>
      <c r="B402" s="5">
        <v>8.4274180000000008E-3</v>
      </c>
      <c r="C402" s="5">
        <v>9.2200000000000002E-7</v>
      </c>
      <c r="D402" s="5">
        <v>5.0034290000000002E-2</v>
      </c>
      <c r="E402" s="5">
        <v>1.99E-6</v>
      </c>
      <c r="F402" s="6">
        <v>8.8704920000000005</v>
      </c>
      <c r="G402" s="7">
        <v>0.161</v>
      </c>
      <c r="H402" s="9"/>
      <c r="I402" s="9"/>
      <c r="J402" s="9"/>
      <c r="K402" s="9"/>
      <c r="L402" s="9"/>
      <c r="M402" s="9"/>
    </row>
    <row r="403" spans="1:13">
      <c r="A403" s="10" t="s">
        <v>49</v>
      </c>
      <c r="B403" s="5">
        <v>8.3302749999999998E-3</v>
      </c>
      <c r="C403" s="5">
        <v>7.8999999999999995E-7</v>
      </c>
      <c r="D403" s="5">
        <v>4.8902500000000002E-2</v>
      </c>
      <c r="E403" s="5">
        <v>1.7999999999999999E-6</v>
      </c>
      <c r="F403" s="6">
        <v>8.5762999999999998</v>
      </c>
      <c r="G403" s="7">
        <v>8.9899999999999994E-2</v>
      </c>
      <c r="H403" s="9"/>
      <c r="I403" s="11">
        <f>(D403/AVERAGE(D402,D406)-1)*1000</f>
        <v>-22.781612847466825</v>
      </c>
      <c r="J403" s="11">
        <f>((I403/1000+1)*(17.75/1000+1)-1)*1000</f>
        <v>-5.4359864755094689</v>
      </c>
      <c r="K403" s="11">
        <f>1000*SQRT((E403/D403)*(E403/D403)+(E402/D402)*(E402/D402)+(E406/D406)*(E406/D406))</f>
        <v>6.3019278912169491E-2</v>
      </c>
      <c r="L403" s="4"/>
      <c r="M403" s="9"/>
    </row>
    <row r="404" spans="1:13">
      <c r="A404" s="10" t="s">
        <v>49</v>
      </c>
      <c r="B404" s="5">
        <v>8.3291000000000007E-3</v>
      </c>
      <c r="C404" s="5">
        <v>9.1100000000000004E-7</v>
      </c>
      <c r="D404" s="5">
        <v>4.8901279999999998E-2</v>
      </c>
      <c r="E404" s="5">
        <v>1.4300000000000001E-6</v>
      </c>
      <c r="F404" s="6">
        <v>8.6512309999999992</v>
      </c>
      <c r="G404" s="7">
        <v>9.3399999999999997E-2</v>
      </c>
      <c r="H404" s="9"/>
      <c r="I404" s="11">
        <f>(D404/AVERAGE(D402,D406)-1)*1000</f>
        <v>-22.805992100722428</v>
      </c>
      <c r="J404" s="11">
        <f>((I404/1000+1)*(17.75/1000+1)-1)*1000</f>
        <v>-5.4607984605102855</v>
      </c>
      <c r="K404" s="11">
        <f>1000*SQRT((E404/D404)*(E404/D404)+(E402/D402)*(E402/D402)+(E406/D406)*(E406/D406))</f>
        <v>5.8921426241144069E-2</v>
      </c>
      <c r="L404" s="4"/>
      <c r="M404" s="9"/>
    </row>
    <row r="405" spans="1:13">
      <c r="A405" s="10" t="s">
        <v>47</v>
      </c>
      <c r="B405" s="5">
        <v>8.3294430000000006E-3</v>
      </c>
      <c r="C405" s="5">
        <v>9.8100000000000001E-7</v>
      </c>
      <c r="D405" s="5">
        <v>4.8906209999999999E-2</v>
      </c>
      <c r="E405" s="5">
        <v>1.79E-6</v>
      </c>
      <c r="F405" s="6">
        <v>8.7435589999999994</v>
      </c>
      <c r="G405" s="7">
        <v>9.0300000000000005E-2</v>
      </c>
      <c r="H405" s="9"/>
      <c r="I405" s="11">
        <f>(D405/AVERAGE(D402,D406)-1)*1000</f>
        <v>-22.707475937976952</v>
      </c>
      <c r="J405" s="11">
        <f>((I405/1000+1)*(17.75/1000+1)-1)*1000</f>
        <v>-5.3605336358760747</v>
      </c>
      <c r="K405" s="11">
        <f>1000*SQRT((E405/D405)*(E405/D405)+(E402/D402)*(E402/D402)+(E406/D406)*(E406/D406))</f>
        <v>6.2898445630659064E-2</v>
      </c>
      <c r="L405" s="4"/>
      <c r="M405" s="9"/>
    </row>
    <row r="406" spans="1:13">
      <c r="A406" s="4" t="s">
        <v>0</v>
      </c>
      <c r="B406" s="5">
        <v>8.4294220000000007E-3</v>
      </c>
      <c r="C406" s="5">
        <v>8.9500000000000001E-7</v>
      </c>
      <c r="D406" s="5">
        <v>5.0050810000000001E-2</v>
      </c>
      <c r="E406" s="5">
        <v>1.61E-6</v>
      </c>
      <c r="F406" s="6">
        <v>9.1710239999999992</v>
      </c>
      <c r="G406" s="7">
        <v>8.9700000000000002E-2</v>
      </c>
      <c r="H406" s="9"/>
      <c r="I406" s="4"/>
      <c r="J406" s="4"/>
      <c r="K406" s="4"/>
      <c r="L406" s="4"/>
      <c r="M406" s="9"/>
    </row>
    <row r="407" spans="1:13">
      <c r="A407" s="10" t="s">
        <v>49</v>
      </c>
      <c r="B407" s="5">
        <v>8.3315119999999993E-3</v>
      </c>
      <c r="C407" s="5">
        <v>8.4E-7</v>
      </c>
      <c r="D407" s="5">
        <v>4.8906650000000003E-2</v>
      </c>
      <c r="E407" s="5">
        <v>1.68E-6</v>
      </c>
      <c r="F407" s="6">
        <v>8.7226320000000008</v>
      </c>
      <c r="G407" s="7">
        <v>9.2100000000000001E-2</v>
      </c>
      <c r="H407" s="9"/>
      <c r="I407" s="11">
        <f>(D407/AVERAGE(D406,D410)-1)*1000</f>
        <v>-22.848841484076623</v>
      </c>
      <c r="J407" s="11">
        <f>((I407/1000+1)*(17.75/1000+1)-1)*1000</f>
        <v>-5.5044084204189936</v>
      </c>
      <c r="K407" s="11">
        <f>1000*SQRT((E407/D407)*(E407/D407)+(E406/D406)*(E406/D406)+(E410/D410)*(E410/D410))</f>
        <v>5.50552013828495E-2</v>
      </c>
      <c r="L407" s="4"/>
      <c r="M407" s="9"/>
    </row>
    <row r="408" spans="1:13">
      <c r="A408" s="10" t="s">
        <v>49</v>
      </c>
      <c r="B408" s="5">
        <v>8.3297949999999992E-3</v>
      </c>
      <c r="C408" s="5">
        <v>8.1500000000000003E-7</v>
      </c>
      <c r="D408" s="5">
        <v>4.8905940000000002E-2</v>
      </c>
      <c r="E408" s="5">
        <v>1.55E-6</v>
      </c>
      <c r="F408" s="6">
        <v>8.6700730000000004</v>
      </c>
      <c r="G408" s="7">
        <v>9.2600000000000002E-2</v>
      </c>
      <c r="H408" s="9"/>
      <c r="I408" s="11">
        <f>(D408/AVERAGE(D406,D410)-1)*1000</f>
        <v>-22.86302723023892</v>
      </c>
      <c r="J408" s="11">
        <f>((I408/1000+1)*(17.75/1000+1)-1)*1000</f>
        <v>-5.5188459635757692</v>
      </c>
      <c r="K408" s="11">
        <f>1000*SQRT((E408/D408)*(E408/D408)+(E406/D406)*(E406/D406)+(E410/D410)*(E410/D410))</f>
        <v>5.3437352491101736E-2</v>
      </c>
      <c r="L408" s="4"/>
      <c r="M408" s="9"/>
    </row>
    <row r="409" spans="1:13">
      <c r="A409" s="10" t="s">
        <v>47</v>
      </c>
      <c r="B409" s="5">
        <v>8.3280809999999993E-3</v>
      </c>
      <c r="C409" s="5">
        <v>9.569999999999999E-7</v>
      </c>
      <c r="D409" s="5">
        <v>4.890775E-2</v>
      </c>
      <c r="E409" s="5">
        <v>1.73E-6</v>
      </c>
      <c r="F409" s="6">
        <v>8.7991189999999992</v>
      </c>
      <c r="G409" s="7">
        <v>9.0999999999999998E-2</v>
      </c>
      <c r="H409" s="9"/>
      <c r="I409" s="11">
        <f>(D409/AVERAGE(D406,D410)-1)*1000</f>
        <v>-22.826863567487308</v>
      </c>
      <c r="J409" s="11">
        <f>((I409/1000+1)*(17.75/1000+1)-1)*1000</f>
        <v>-5.4820403958102393</v>
      </c>
      <c r="K409" s="11">
        <f>1000*SQRT((E409/D409)*(E409/D409)+(E406/D406)*(E406/D406)+(E410/D410)*(E410/D410))</f>
        <v>5.5698315394524814E-2</v>
      </c>
      <c r="L409" s="4"/>
      <c r="M409" s="9"/>
    </row>
    <row r="410" spans="1:13">
      <c r="A410" s="4" t="s">
        <v>0</v>
      </c>
      <c r="B410" s="5">
        <v>8.4305279999999996E-3</v>
      </c>
      <c r="C410" s="5">
        <v>8.23E-7</v>
      </c>
      <c r="D410" s="5">
        <v>5.0049669999999997E-2</v>
      </c>
      <c r="E410" s="5">
        <v>1.4300000000000001E-6</v>
      </c>
      <c r="F410" s="6">
        <v>9.1447430000000001</v>
      </c>
      <c r="G410" s="7">
        <v>9.5399999999999999E-2</v>
      </c>
      <c r="H410" s="9"/>
      <c r="I410" s="4"/>
      <c r="J410" s="4"/>
      <c r="K410" s="4"/>
      <c r="L410" s="4"/>
      <c r="M410" s="9"/>
    </row>
    <row r="411" spans="1:13">
      <c r="A411" s="10" t="s">
        <v>49</v>
      </c>
      <c r="B411" s="5">
        <v>8.3284680000000003E-3</v>
      </c>
      <c r="C411" s="5">
        <v>8.8700000000000004E-7</v>
      </c>
      <c r="D411" s="5">
        <v>4.8909950000000001E-2</v>
      </c>
      <c r="E411" s="5">
        <v>1.64E-6</v>
      </c>
      <c r="F411" s="6">
        <v>8.6562599999999996</v>
      </c>
      <c r="G411" s="7">
        <v>8.2400000000000001E-2</v>
      </c>
      <c r="H411" s="9"/>
      <c r="I411" s="11">
        <f>(D411/AVERAGE(D410,D414)-1)*1000</f>
        <v>-22.810729673028774</v>
      </c>
      <c r="J411" s="11">
        <f>((I411/1000+1)*(17.75/1000+1)-1)*1000</f>
        <v>-5.465620124725068</v>
      </c>
      <c r="K411" s="11">
        <f>1000*SQRT((E411/D411)*(E411/D411)+(E410/D410)*(E410/D410)+(E414/D414)*(E414/D414))</f>
        <v>5.5503672894259962E-2</v>
      </c>
      <c r="L411" s="4"/>
      <c r="M411" s="9"/>
    </row>
    <row r="412" spans="1:13">
      <c r="A412" s="10" t="s">
        <v>49</v>
      </c>
      <c r="B412" s="5">
        <v>8.3278910000000005E-3</v>
      </c>
      <c r="C412" s="5">
        <v>9.78E-7</v>
      </c>
      <c r="D412" s="5">
        <v>4.8909689999999999E-2</v>
      </c>
      <c r="E412" s="5">
        <v>1.61E-6</v>
      </c>
      <c r="F412" s="6">
        <v>8.6825379999999992</v>
      </c>
      <c r="G412" s="7">
        <v>9.4200000000000006E-2</v>
      </c>
      <c r="H412" s="9"/>
      <c r="I412" s="11">
        <f>(D412/AVERAGE(D410,D414)-1)*1000</f>
        <v>-22.815924305415123</v>
      </c>
      <c r="J412" s="11">
        <f>((I412/1000+1)*(17.75/1000+1)-1)*1000</f>
        <v>-5.4709069618362749</v>
      </c>
      <c r="K412" s="11">
        <f>1000*SQRT((E412/D412)*(E412/D412)+(E410/D410)*(E410/D410)+(E414/D414)*(E414/D414))</f>
        <v>5.5135392238595649E-2</v>
      </c>
      <c r="L412" s="4"/>
      <c r="M412" s="9"/>
    </row>
    <row r="413" spans="1:13">
      <c r="A413" s="10" t="s">
        <v>47</v>
      </c>
      <c r="B413" s="5">
        <v>8.3296340000000007E-3</v>
      </c>
      <c r="C413" s="5">
        <v>8.4399999999999999E-7</v>
      </c>
      <c r="D413" s="5">
        <v>4.8908930000000003E-2</v>
      </c>
      <c r="E413" s="5">
        <v>1.5999999999999999E-6</v>
      </c>
      <c r="F413" s="6">
        <v>8.7755399999999995</v>
      </c>
      <c r="G413" s="7">
        <v>8.72E-2</v>
      </c>
      <c r="H413" s="9"/>
      <c r="I413" s="11">
        <f>(D413/AVERAGE(D410,D414)-1)*1000</f>
        <v>-22.831108615467443</v>
      </c>
      <c r="J413" s="11">
        <f>((I413/1000+1)*(17.75/1000+1)-1)*1000</f>
        <v>-5.4863607933920422</v>
      </c>
      <c r="K413" s="11">
        <f>1000*SQRT((E413/D413)*(E413/D413)+(E410/D410)*(E410/D410)+(E414/D414)*(E414/D414))</f>
        <v>5.5013869968841542E-2</v>
      </c>
      <c r="L413" s="4"/>
      <c r="M413" s="9"/>
    </row>
    <row r="414" spans="1:13">
      <c r="A414" s="4" t="s">
        <v>0</v>
      </c>
      <c r="B414" s="5">
        <v>8.4272300000000008E-3</v>
      </c>
      <c r="C414" s="5">
        <v>8.1100000000000005E-7</v>
      </c>
      <c r="D414" s="5">
        <v>5.005366E-2</v>
      </c>
      <c r="E414" s="5">
        <v>1.6899999999999999E-6</v>
      </c>
      <c r="F414" s="6">
        <v>9.2329899999999991</v>
      </c>
      <c r="G414" s="7">
        <v>8.9099999999999999E-2</v>
      </c>
      <c r="H414" s="9"/>
      <c r="I414" s="4"/>
      <c r="J414" s="4"/>
      <c r="K414" s="4"/>
      <c r="L414" s="12">
        <f>AVERAGE(J403:J413)</f>
        <v>-5.4650556924060245</v>
      </c>
      <c r="M414" s="12">
        <f>2*STDEV(J403:J413)</f>
        <v>9.2214363267774685E-2</v>
      </c>
    </row>
    <row r="415" spans="1:13">
      <c r="A415" s="10" t="s">
        <v>50</v>
      </c>
      <c r="B415" s="5">
        <v>8.3286850000000006E-3</v>
      </c>
      <c r="C415" s="5">
        <v>8.5499999999999997E-7</v>
      </c>
      <c r="D415" s="5">
        <v>4.890742E-2</v>
      </c>
      <c r="E415" s="5">
        <v>1.7E-6</v>
      </c>
      <c r="F415" s="6">
        <v>8.7652149999999995</v>
      </c>
      <c r="G415" s="7">
        <v>9.5200000000000007E-2</v>
      </c>
      <c r="H415" s="9"/>
      <c r="I415" s="11">
        <f>(D415/AVERAGE(D414,D418)-1)*1000</f>
        <v>-22.952439486430663</v>
      </c>
      <c r="J415" s="11">
        <f>((I415/1000+1)*(17.75/1000+1)-1)*1000</f>
        <v>-5.6098452873148963</v>
      </c>
      <c r="K415" s="11">
        <f>1000*SQRT((E415/D415)*(E415/D415)+(E414/D414)*(E414/D414)+(E418/D418)*(E418/D418))</f>
        <v>5.8493788791787266E-2</v>
      </c>
      <c r="L415" s="4"/>
      <c r="M415" s="9"/>
    </row>
    <row r="416" spans="1:13">
      <c r="A416" s="10" t="s">
        <v>50</v>
      </c>
      <c r="B416" s="5">
        <v>8.3273040000000006E-3</v>
      </c>
      <c r="C416" s="5">
        <v>8.0699999999999996E-7</v>
      </c>
      <c r="D416" s="5">
        <v>4.891322E-2</v>
      </c>
      <c r="E416" s="5">
        <v>1.66E-6</v>
      </c>
      <c r="F416" s="6">
        <v>8.7216880000000003</v>
      </c>
      <c r="G416" s="7">
        <v>9.4600000000000004E-2</v>
      </c>
      <c r="H416" s="9"/>
      <c r="I416" s="11">
        <f>(D416/AVERAGE(D414,D418)-1)*1000</f>
        <v>-22.836570036539825</v>
      </c>
      <c r="J416" s="11">
        <f>((I416/1000+1)*(17.75/1000+1)-1)*1000</f>
        <v>-5.491919154688496</v>
      </c>
      <c r="K416" s="11">
        <f>1000*SQRT((E416/D416)*(E416/D416)+(E414/D414)*(E414/D414)+(E418/D418)*(E418/D418))</f>
        <v>5.8009148688881115E-2</v>
      </c>
      <c r="L416" s="4"/>
      <c r="M416" s="9"/>
    </row>
    <row r="417" spans="1:13">
      <c r="A417" s="10" t="s">
        <v>51</v>
      </c>
      <c r="B417" s="5">
        <v>8.3292220000000007E-3</v>
      </c>
      <c r="C417" s="5">
        <v>9.0400000000000005E-7</v>
      </c>
      <c r="D417" s="5">
        <v>4.8911530000000002E-2</v>
      </c>
      <c r="E417" s="5">
        <v>1.5099999999999999E-6</v>
      </c>
      <c r="F417" s="6">
        <v>8.5973419999999994</v>
      </c>
      <c r="G417" s="7">
        <v>8.9800000000000005E-2</v>
      </c>
      <c r="H417" s="9"/>
      <c r="I417" s="11">
        <f>(D417/AVERAGE(D414,D418)-1)*1000</f>
        <v>-22.870331996938997</v>
      </c>
      <c r="J417" s="11">
        <f>((I417/1000+1)*(17.75/1000+1)-1)*1000</f>
        <v>-5.5262803898847856</v>
      </c>
      <c r="K417" s="11">
        <f>1000*SQRT((E417/D417)*(E417/D417)+(E414/D414)*(E414/D414)+(E418/D418)*(E418/D418))</f>
        <v>5.6270608364717624E-2</v>
      </c>
      <c r="L417" s="4"/>
      <c r="M417" s="9"/>
    </row>
    <row r="418" spans="1:13">
      <c r="A418" s="4" t="s">
        <v>0</v>
      </c>
      <c r="B418" s="5">
        <v>8.4273339999999999E-3</v>
      </c>
      <c r="C418" s="5">
        <v>1.0499999999999999E-6</v>
      </c>
      <c r="D418" s="5">
        <v>5.0059010000000001E-2</v>
      </c>
      <c r="E418" s="5">
        <v>1.64E-6</v>
      </c>
      <c r="F418" s="6">
        <v>9.2530289999999997</v>
      </c>
      <c r="G418" s="7">
        <v>0.14399999999999999</v>
      </c>
      <c r="H418" s="9"/>
      <c r="I418" s="4"/>
      <c r="J418" s="4"/>
      <c r="K418" s="4"/>
      <c r="L418" s="4"/>
      <c r="M418" s="9"/>
    </row>
    <row r="419" spans="1:13">
      <c r="A419" s="10" t="s">
        <v>50</v>
      </c>
      <c r="B419" s="5">
        <v>8.3289660000000001E-3</v>
      </c>
      <c r="C419" s="5">
        <v>9.6299999999999993E-7</v>
      </c>
      <c r="D419" s="5">
        <v>4.8898509999999999E-2</v>
      </c>
      <c r="E419" s="5">
        <v>1.6700000000000001E-6</v>
      </c>
      <c r="F419" s="6">
        <v>8.5936620000000001</v>
      </c>
      <c r="G419" s="7">
        <v>7.7700000000000005E-2</v>
      </c>
      <c r="H419" s="9"/>
      <c r="I419" s="11">
        <f>(D419/AVERAGE(D418,D422)-1)*1000</f>
        <v>-23.177956629777398</v>
      </c>
      <c r="J419" s="11">
        <f>((I419/1000+1)*(17.75/1000+1)-1)*1000</f>
        <v>-5.8393653599559947</v>
      </c>
      <c r="K419" s="11">
        <f>1000*SQRT((E419/D419)*(E419/D419)+(E418/D418)*(E418/D418)+(E422/D422)*(E422/D422))</f>
        <v>5.7445327681152618E-2</v>
      </c>
      <c r="L419" s="4"/>
      <c r="M419" s="9"/>
    </row>
    <row r="420" spans="1:13">
      <c r="A420" s="10" t="s">
        <v>50</v>
      </c>
      <c r="B420" s="5">
        <v>8.3272769999999992E-3</v>
      </c>
      <c r="C420" s="5">
        <v>8.85E-7</v>
      </c>
      <c r="D420" s="5">
        <v>4.8913020000000001E-2</v>
      </c>
      <c r="E420" s="5">
        <v>1.6500000000000001E-6</v>
      </c>
      <c r="F420" s="6">
        <v>8.7764100000000003</v>
      </c>
      <c r="G420" s="7">
        <v>8.9399999999999993E-2</v>
      </c>
      <c r="H420" s="9"/>
      <c r="I420" s="11">
        <f>(D420/AVERAGE(D418,D422)-1)*1000</f>
        <v>-22.888097330397873</v>
      </c>
      <c r="J420" s="11">
        <f>((I420/1000+1)*(17.75/1000+1)-1)*1000</f>
        <v>-5.5443610580124814</v>
      </c>
      <c r="K420" s="11">
        <f>1000*SQRT((E420/D420)*(E420/D420)+(E418/D418)*(E418/D418)+(E422/D422)*(E422/D422))</f>
        <v>5.7197204252606729E-2</v>
      </c>
      <c r="L420" s="4"/>
      <c r="M420" s="9"/>
    </row>
    <row r="421" spans="1:13">
      <c r="A421" s="10" t="s">
        <v>51</v>
      </c>
      <c r="B421" s="5">
        <v>8.3307079999999992E-3</v>
      </c>
      <c r="C421" s="5">
        <v>7.9999999999999996E-7</v>
      </c>
      <c r="D421" s="5">
        <v>4.8908649999999998E-2</v>
      </c>
      <c r="E421" s="5">
        <v>1.6199999999999999E-6</v>
      </c>
      <c r="F421" s="6">
        <v>8.7774190000000001</v>
      </c>
      <c r="G421" s="7">
        <v>9.9199999999999997E-2</v>
      </c>
      <c r="H421" s="9"/>
      <c r="I421" s="11">
        <f>(D421/AVERAGE(D418,D422)-1)*1000</f>
        <v>-22.975394721044928</v>
      </c>
      <c r="J421" s="11">
        <f>((I421/1000+1)*(17.75/1000+1)-1)*1000</f>
        <v>-5.6332079773435684</v>
      </c>
      <c r="K421" s="11">
        <f>1000*SQRT((E421/D421)*(E421/D421)+(E418/D418)*(E418/D418)+(E422/D422)*(E422/D422))</f>
        <v>5.6839359504131867E-2</v>
      </c>
      <c r="L421" s="4"/>
      <c r="M421" s="9"/>
    </row>
    <row r="422" spans="1:13">
      <c r="A422" s="4" t="s">
        <v>0</v>
      </c>
      <c r="B422" s="5">
        <v>8.428573E-3</v>
      </c>
      <c r="C422" s="5">
        <v>8.6000000000000002E-7</v>
      </c>
      <c r="D422" s="5">
        <v>5.0058529999999997E-2</v>
      </c>
      <c r="E422" s="5">
        <v>1.6300000000000001E-6</v>
      </c>
      <c r="F422" s="6">
        <v>9.2711109999999994</v>
      </c>
      <c r="G422" s="7">
        <v>9.11E-2</v>
      </c>
      <c r="H422" s="9"/>
      <c r="I422" s="4"/>
      <c r="J422" s="4"/>
      <c r="K422" s="4"/>
      <c r="L422" s="4"/>
      <c r="M422" s="9"/>
    </row>
    <row r="423" spans="1:13">
      <c r="A423" s="10" t="s">
        <v>50</v>
      </c>
      <c r="B423" s="5">
        <v>8.3282059999999995E-3</v>
      </c>
      <c r="C423" s="5">
        <v>8.4E-7</v>
      </c>
      <c r="D423" s="5">
        <v>4.8911209999999997E-2</v>
      </c>
      <c r="E423" s="5">
        <v>1.4500000000000001E-6</v>
      </c>
      <c r="F423" s="6">
        <v>8.7810419999999993</v>
      </c>
      <c r="G423" s="7">
        <v>8.4900000000000003E-2</v>
      </c>
      <c r="H423" s="9"/>
      <c r="I423" s="11">
        <f>(D423/AVERAGE(D422,D426)-1)*1000</f>
        <v>-22.917716065234629</v>
      </c>
      <c r="J423" s="11">
        <f>((I423/1000+1)*(17.75/1000+1)-1)*1000</f>
        <v>-5.5745055253926257</v>
      </c>
      <c r="K423" s="11">
        <f>1000*SQRT((E423/D423)*(E423/D423)+(E422/D422)*(E422/D422)+(E426/D426)*(E426/D426))</f>
        <v>5.5005439286633005E-2</v>
      </c>
      <c r="L423" s="4"/>
      <c r="M423" s="9"/>
    </row>
    <row r="424" spans="1:13">
      <c r="A424" s="10" t="s">
        <v>50</v>
      </c>
      <c r="B424" s="5">
        <v>8.3281339999999992E-3</v>
      </c>
      <c r="C424" s="5">
        <v>6.8800000000000002E-7</v>
      </c>
      <c r="D424" s="5">
        <v>4.8908739999999999E-2</v>
      </c>
      <c r="E424" s="5">
        <v>1.7E-6</v>
      </c>
      <c r="F424" s="6">
        <v>8.7485610000000005</v>
      </c>
      <c r="G424" s="7">
        <v>9.2399999999999996E-2</v>
      </c>
      <c r="H424" s="9"/>
      <c r="I424" s="11">
        <f>(D424/AVERAGE(D422,D426)-1)*1000</f>
        <v>-22.967058398849272</v>
      </c>
      <c r="J424" s="11">
        <f>((I424/1000+1)*(17.75/1000+1)-1)*1000</f>
        <v>-5.6247236854288785</v>
      </c>
      <c r="K424" s="11">
        <f>1000*SQRT((E424/D424)*(E424/D424)+(E422/D422)*(E422/D422)+(E426/D426)*(E426/D426))</f>
        <v>5.7921503821050546E-2</v>
      </c>
      <c r="L424" s="4"/>
      <c r="M424" s="9"/>
    </row>
    <row r="425" spans="1:13">
      <c r="A425" s="10" t="s">
        <v>51</v>
      </c>
      <c r="B425" s="5">
        <v>8.3281640000000007E-3</v>
      </c>
      <c r="C425" s="5">
        <v>8.9899999999999999E-7</v>
      </c>
      <c r="D425" s="5">
        <v>4.8910950000000002E-2</v>
      </c>
      <c r="E425" s="5">
        <v>1.77E-6</v>
      </c>
      <c r="F425" s="6">
        <v>8.7485999999999997</v>
      </c>
      <c r="G425" s="7">
        <v>8.7300000000000003E-2</v>
      </c>
      <c r="H425" s="9"/>
      <c r="I425" s="11">
        <f>(D425/AVERAGE(D422,D426)-1)*1000</f>
        <v>-22.922909995088723</v>
      </c>
      <c r="J425" s="11">
        <f>((I425/1000+1)*(17.75/1000+1)-1)*1000</f>
        <v>-5.579791647501664</v>
      </c>
      <c r="K425" s="11">
        <f>1000*SQRT((E425/D425)*(E425/D425)+(E422/D422)*(E422/D422)+(E426/D426)*(E426/D426))</f>
        <v>5.8790529182324344E-2</v>
      </c>
      <c r="L425" s="4"/>
      <c r="M425" s="9"/>
    </row>
    <row r="426" spans="1:13">
      <c r="A426" s="4" t="s">
        <v>0</v>
      </c>
      <c r="B426" s="5">
        <v>8.4283680000000003E-3</v>
      </c>
      <c r="C426" s="5">
        <v>6.9699999999999995E-7</v>
      </c>
      <c r="D426" s="5">
        <v>5.005834E-2</v>
      </c>
      <c r="E426" s="5">
        <v>1.6500000000000001E-6</v>
      </c>
      <c r="F426" s="6">
        <v>11.981199999999999</v>
      </c>
      <c r="G426" s="7">
        <v>8.1000000000000003E-2</v>
      </c>
      <c r="H426" s="9"/>
      <c r="I426" s="4"/>
      <c r="J426" s="4"/>
      <c r="K426" s="4"/>
      <c r="L426" s="12">
        <f>AVERAGE(J415:J425)</f>
        <v>-5.6026666761692656</v>
      </c>
      <c r="M426" s="12">
        <f>2*STDEV(J415:J425)</f>
        <v>0.20039064699228018</v>
      </c>
    </row>
    <row r="427" spans="1:13">
      <c r="A427" s="10" t="s">
        <v>52</v>
      </c>
      <c r="B427" s="5">
        <v>8.3292120000000008E-3</v>
      </c>
      <c r="C427" s="5">
        <v>8.4200000000000005E-7</v>
      </c>
      <c r="D427" s="5">
        <v>4.8919669999999998E-2</v>
      </c>
      <c r="E427" s="5">
        <v>1.7799999999999999E-6</v>
      </c>
      <c r="F427" s="6">
        <v>9.2051429999999996</v>
      </c>
      <c r="G427" s="7">
        <v>9.6799999999999997E-2</v>
      </c>
      <c r="H427" s="9"/>
      <c r="I427" s="11">
        <f>(D427/AVERAGE(D426,D430)-1)*1000</f>
        <v>-22.725188748958015</v>
      </c>
      <c r="J427" s="11">
        <f>((I427/1000+1)*(17.75/1000+1)-1)*1000</f>
        <v>-5.3785608492520343</v>
      </c>
      <c r="K427" s="11">
        <f>1000*SQRT((E427/D427)*(E427/D427)+(E426/D426)*(E426/D426)+(E430/D430)*(E430/D430))</f>
        <v>5.8367281656489287E-2</v>
      </c>
      <c r="L427" s="4"/>
      <c r="M427" s="9"/>
    </row>
    <row r="428" spans="1:13">
      <c r="A428" s="10" t="s">
        <v>52</v>
      </c>
      <c r="B428" s="5">
        <v>8.3263529999999999E-3</v>
      </c>
      <c r="C428" s="5">
        <v>9.1900000000000001E-7</v>
      </c>
      <c r="D428" s="5">
        <v>4.8917740000000001E-2</v>
      </c>
      <c r="E428" s="5">
        <v>1.5200000000000001E-6</v>
      </c>
      <c r="F428" s="6">
        <v>9.1539149999999996</v>
      </c>
      <c r="G428" s="7">
        <v>0.107</v>
      </c>
      <c r="H428" s="9"/>
      <c r="I428" s="11">
        <f>(D428/AVERAGE(D426,D430)-1)*1000</f>
        <v>-22.763744617910309</v>
      </c>
      <c r="J428" s="11">
        <f>((I428/1000+1)*(17.75/1000+1)-1)*1000</f>
        <v>-5.4178010848783265</v>
      </c>
      <c r="K428" s="11">
        <f>1000*SQRT((E428/D428)*(E428/D428)+(E426/D426)*(E426/D426)+(E430/D430)*(E430/D430))</f>
        <v>5.5211322065129097E-2</v>
      </c>
      <c r="L428" s="4"/>
      <c r="M428" s="9"/>
    </row>
    <row r="429" spans="1:13">
      <c r="A429" s="10" t="s">
        <v>53</v>
      </c>
      <c r="B429" s="5">
        <v>8.3274809999999994E-3</v>
      </c>
      <c r="C429" s="5">
        <v>8.5899999999999995E-7</v>
      </c>
      <c r="D429" s="5">
        <v>4.8916340000000003E-2</v>
      </c>
      <c r="E429" s="5">
        <v>1.8500000000000001E-6</v>
      </c>
      <c r="F429" s="6">
        <v>8.99221</v>
      </c>
      <c r="G429" s="7">
        <v>9.6799999999999997E-2</v>
      </c>
      <c r="H429" s="9"/>
      <c r="I429" s="11">
        <f>(D429/AVERAGE(D426,D430)-1)*1000</f>
        <v>-22.791712605751414</v>
      </c>
      <c r="J429" s="11">
        <f>((I429/1000+1)*(17.75/1000+1)-1)*1000</f>
        <v>-5.4462655045035557</v>
      </c>
      <c r="K429" s="11">
        <f>1000*SQRT((E429/D429)*(E429/D429)+(E426/D426)*(E426/D426)+(E430/D430)*(E430/D430))</f>
        <v>5.9271519662513317E-2</v>
      </c>
      <c r="L429" s="4"/>
      <c r="M429" s="9"/>
    </row>
    <row r="430" spans="1:13">
      <c r="A430" s="4" t="s">
        <v>0</v>
      </c>
      <c r="B430" s="5">
        <v>8.4246029999999993E-3</v>
      </c>
      <c r="C430" s="5">
        <v>8.6199999999999996E-7</v>
      </c>
      <c r="D430" s="5">
        <v>5.0056120000000003E-2</v>
      </c>
      <c r="E430" s="5">
        <v>1.5799999999999999E-6</v>
      </c>
      <c r="F430" s="6">
        <v>9.3926189999999998</v>
      </c>
      <c r="G430" s="7">
        <v>9.8100000000000007E-2</v>
      </c>
      <c r="H430" s="9"/>
      <c r="I430" s="4"/>
      <c r="J430" s="4"/>
      <c r="K430" s="4"/>
      <c r="L430" s="4"/>
      <c r="M430" s="9"/>
    </row>
    <row r="431" spans="1:13">
      <c r="A431" s="10" t="s">
        <v>52</v>
      </c>
      <c r="B431" s="5">
        <v>8.3283909999999992E-3</v>
      </c>
      <c r="C431" s="5">
        <v>8.1200000000000002E-7</v>
      </c>
      <c r="D431" s="5">
        <v>4.891239E-2</v>
      </c>
      <c r="E431" s="5">
        <v>1.48E-6</v>
      </c>
      <c r="F431" s="6">
        <v>8.8219480000000008</v>
      </c>
      <c r="G431" s="7">
        <v>9.4E-2</v>
      </c>
      <c r="H431" s="9"/>
      <c r="I431" s="11">
        <f>(D431/AVERAGE(D430,D434)-1)*1000</f>
        <v>-22.913857714563225</v>
      </c>
      <c r="J431" s="11">
        <f>((I431/1000+1)*(17.75/1000+1)-1)*1000</f>
        <v>-5.5705786889967968</v>
      </c>
      <c r="K431" s="11">
        <f>1000*SQRT((E431/D431)*(E431/D431)+(E430/D430)*(E430/D430)+(E434/D434)*(E434/D434))</f>
        <v>5.6609468297452795E-2</v>
      </c>
      <c r="L431" s="4"/>
      <c r="M431" s="9"/>
    </row>
    <row r="432" spans="1:13">
      <c r="A432" s="10" t="s">
        <v>52</v>
      </c>
      <c r="B432" s="5">
        <v>8.3277139999999999E-3</v>
      </c>
      <c r="C432" s="5">
        <v>1.06E-6</v>
      </c>
      <c r="D432" s="5">
        <v>4.8916210000000002E-2</v>
      </c>
      <c r="E432" s="5">
        <v>1.5099999999999999E-6</v>
      </c>
      <c r="F432" s="6">
        <v>8.7345550000000003</v>
      </c>
      <c r="G432" s="7">
        <v>9.1300000000000006E-2</v>
      </c>
      <c r="H432" s="9"/>
      <c r="I432" s="11">
        <f>(D432/AVERAGE(D430,D434)-1)*1000</f>
        <v>-22.837548438661258</v>
      </c>
      <c r="J432" s="11">
        <f>((I432/1000+1)*(17.75/1000+1)-1)*1000</f>
        <v>-5.4929149234476116</v>
      </c>
      <c r="K432" s="11">
        <f>1000*SQRT((E432/D432)*(E432/D432)+(E430/D430)*(E430/D430)+(E434/D434)*(E434/D434))</f>
        <v>5.6938356501092094E-2</v>
      </c>
      <c r="L432" s="4"/>
      <c r="M432" s="9"/>
    </row>
    <row r="433" spans="1:13">
      <c r="A433" s="10" t="s">
        <v>53</v>
      </c>
      <c r="B433" s="5">
        <v>8.3294819999999992E-3</v>
      </c>
      <c r="C433" s="5">
        <v>8.1500000000000003E-7</v>
      </c>
      <c r="D433" s="5">
        <v>4.8916109999999999E-2</v>
      </c>
      <c r="E433" s="5">
        <v>1.7799999999999999E-6</v>
      </c>
      <c r="F433" s="6">
        <v>8.7598789999999997</v>
      </c>
      <c r="G433" s="7">
        <v>9.8100000000000007E-2</v>
      </c>
      <c r="H433" s="9"/>
      <c r="I433" s="11">
        <f>(D433/AVERAGE(D430,D434)-1)*1000</f>
        <v>-22.839546063684878</v>
      </c>
      <c r="J433" s="11">
        <f>((I433/1000+1)*(17.75/1000+1)-1)*1000</f>
        <v>-5.4949480063153366</v>
      </c>
      <c r="K433" s="11">
        <f>1000*SQRT((E433/D433)*(E433/D433)+(E430/D430)*(E430/D430)+(E434/D434)*(E434/D434))</f>
        <v>6.0110076140881208E-2</v>
      </c>
      <c r="L433" s="4"/>
      <c r="M433" s="9"/>
    </row>
    <row r="434" spans="1:13">
      <c r="A434" s="4" t="s">
        <v>0</v>
      </c>
      <c r="B434" s="5">
        <v>8.4256929999999997E-3</v>
      </c>
      <c r="C434" s="5">
        <v>7.5899999999999995E-7</v>
      </c>
      <c r="D434" s="5">
        <v>5.0062769999999999E-2</v>
      </c>
      <c r="E434" s="5">
        <v>1.7999999999999999E-6</v>
      </c>
      <c r="F434" s="6">
        <v>9.2625340000000005</v>
      </c>
      <c r="G434" s="7">
        <v>9.9500000000000005E-2</v>
      </c>
      <c r="H434" s="9"/>
      <c r="I434" s="4"/>
      <c r="J434" s="4"/>
      <c r="K434" s="4"/>
      <c r="L434" s="4"/>
      <c r="M434" s="9"/>
    </row>
    <row r="435" spans="1:13">
      <c r="A435" s="10" t="s">
        <v>52</v>
      </c>
      <c r="B435" s="5">
        <v>8.3270500000000008E-3</v>
      </c>
      <c r="C435" s="5">
        <v>8.7300000000000005E-7</v>
      </c>
      <c r="D435" s="5">
        <v>4.8913140000000001E-2</v>
      </c>
      <c r="E435" s="5">
        <v>1.86E-6</v>
      </c>
      <c r="F435" s="6">
        <v>8.8488000000000007</v>
      </c>
      <c r="G435" s="7">
        <v>9.8000000000000004E-2</v>
      </c>
      <c r="H435" s="9"/>
      <c r="I435" s="11">
        <f>(D435/AVERAGE(D434,D438)-1)*1000</f>
        <v>-22.875940379082248</v>
      </c>
      <c r="J435" s="11">
        <f>((I435/1000+1)*(17.75/1000+1)-1)*1000</f>
        <v>-5.5319883208110321</v>
      </c>
      <c r="K435" s="11">
        <f>1000*SQRT((E435/D435)*(E435/D435)+(E434/D434)*(E434/D434)+(E438/D438)*(E438/D438))</f>
        <v>5.9528160028983354E-2</v>
      </c>
      <c r="L435" s="4"/>
      <c r="M435" s="9"/>
    </row>
    <row r="436" spans="1:13">
      <c r="A436" s="10" t="s">
        <v>52</v>
      </c>
      <c r="B436" s="5">
        <v>8.3234720000000002E-3</v>
      </c>
      <c r="C436" s="5">
        <v>8.9299999999999996E-7</v>
      </c>
      <c r="D436" s="5">
        <v>4.8914720000000002E-2</v>
      </c>
      <c r="E436" s="5">
        <v>1.72E-6</v>
      </c>
      <c r="F436" s="6">
        <v>8.8905100000000008</v>
      </c>
      <c r="G436" s="7">
        <v>9.3200000000000005E-2</v>
      </c>
      <c r="H436" s="9"/>
      <c r="I436" s="11">
        <f>(D436/AVERAGE(D434,D438)-1)*1000</f>
        <v>-22.844377162854368</v>
      </c>
      <c r="J436" s="11">
        <f>((I436/1000+1)*(17.75/1000+1)-1)*1000</f>
        <v>-5.4998648574950959</v>
      </c>
      <c r="K436" s="11">
        <f>1000*SQRT((E436/D436)*(E436/D436)+(E434/D434)*(E434/D434)+(E438/D438)*(E438/D438))</f>
        <v>5.7741090715448334E-2</v>
      </c>
      <c r="L436" s="4"/>
      <c r="M436" s="9"/>
    </row>
    <row r="437" spans="1:13">
      <c r="A437" s="10" t="s">
        <v>53</v>
      </c>
      <c r="B437" s="5">
        <v>8.3273649999999998E-3</v>
      </c>
      <c r="C437" s="5">
        <v>8.09E-7</v>
      </c>
      <c r="D437" s="5">
        <v>4.8915229999999997E-2</v>
      </c>
      <c r="E437" s="5">
        <v>1.64E-6</v>
      </c>
      <c r="F437" s="6">
        <v>8.7703100000000003</v>
      </c>
      <c r="G437" s="7">
        <v>9.1300000000000006E-2</v>
      </c>
      <c r="H437" s="9"/>
      <c r="I437" s="11">
        <f>(D437/AVERAGE(D434,D438)-1)*1000</f>
        <v>-22.834189036097463</v>
      </c>
      <c r="J437" s="11">
        <f>((I437/1000+1)*(17.75/1000+1)-1)*1000</f>
        <v>-5.489495891488283</v>
      </c>
      <c r="K437" s="11">
        <f>1000*SQRT((E437/D437)*(E437/D437)+(E434/D434)*(E434/D434)+(E438/D438)*(E438/D438))</f>
        <v>5.6759722120817098E-2</v>
      </c>
      <c r="L437" s="4"/>
      <c r="M437" s="9"/>
    </row>
    <row r="438" spans="1:13">
      <c r="A438" s="4" t="s">
        <v>0</v>
      </c>
      <c r="B438" s="5">
        <v>8.424651E-3</v>
      </c>
      <c r="C438" s="5">
        <v>7.9699999999999995E-7</v>
      </c>
      <c r="D438" s="5">
        <v>5.0053769999999997E-2</v>
      </c>
      <c r="E438" s="5">
        <v>1.42E-6</v>
      </c>
      <c r="F438" s="6">
        <v>9.2844669999999994</v>
      </c>
      <c r="G438" s="7">
        <v>9.2399999999999996E-2</v>
      </c>
      <c r="H438" s="9"/>
      <c r="I438" s="4"/>
      <c r="J438" s="4"/>
      <c r="K438" s="4"/>
      <c r="L438" s="12">
        <f>AVERAGE(J427:J437)</f>
        <v>-5.4802686807986749</v>
      </c>
      <c r="M438" s="12">
        <f>2*STDEV(J427:J437)</f>
        <v>0.11635780998472996</v>
      </c>
    </row>
    <row r="439" spans="1:13">
      <c r="A439" s="10" t="s">
        <v>55</v>
      </c>
      <c r="B439" s="5">
        <v>8.3271409999999997E-3</v>
      </c>
      <c r="C439" s="5">
        <v>8.1900000000000001E-7</v>
      </c>
      <c r="D439" s="5">
        <v>4.8914100000000002E-2</v>
      </c>
      <c r="E439" s="5">
        <v>1.5E-6</v>
      </c>
      <c r="F439" s="6">
        <v>8.6201120000000007</v>
      </c>
      <c r="G439" s="7">
        <v>9.5799999999999996E-2</v>
      </c>
      <c r="H439" s="9"/>
      <c r="I439" s="11">
        <f>(D439/AVERAGE(D438,D442)-1)*1000</f>
        <v>-22.805031682755939</v>
      </c>
      <c r="J439" s="11">
        <f>((I439/1000+1)*(17.75/1000+1)-1)*1000</f>
        <v>-5.4598209951248755</v>
      </c>
      <c r="K439" s="11">
        <f>1000*SQRT((E439/D439)*(E439/D439)+(E438/D438)*(E438/D438)+(E442/D442)*(E442/D442))</f>
        <v>5.0950124523365045E-2</v>
      </c>
      <c r="L439" s="4"/>
      <c r="M439" s="9"/>
    </row>
    <row r="440" spans="1:13">
      <c r="A440" s="10" t="s">
        <v>55</v>
      </c>
      <c r="B440" s="5">
        <v>8.3265319999999993E-3</v>
      </c>
      <c r="C440" s="5">
        <v>7.9999999999999996E-7</v>
      </c>
      <c r="D440" s="5">
        <v>4.8915019999999997E-2</v>
      </c>
      <c r="E440" s="5">
        <v>1.5799999999999999E-6</v>
      </c>
      <c r="F440" s="6">
        <v>8.7466030000000003</v>
      </c>
      <c r="G440" s="7">
        <v>9.3399999999999997E-2</v>
      </c>
      <c r="H440" s="9"/>
      <c r="I440" s="11">
        <f>(D440/AVERAGE(D438,D442)-1)*1000</f>
        <v>-22.786652128172548</v>
      </c>
      <c r="J440" s="11">
        <f>((I440/1000+1)*(17.75/1000+1)-1)*1000</f>
        <v>-5.4411152034476995</v>
      </c>
      <c r="K440" s="11">
        <f>1000*SQRT((E440/D440)*(E440/D440)+(E438/D438)*(E438/D438)+(E442/D442)*(E442/D442))</f>
        <v>5.1950559265603782E-2</v>
      </c>
      <c r="L440" s="4"/>
      <c r="M440" s="9"/>
    </row>
    <row r="441" spans="1:13">
      <c r="A441" s="10" t="s">
        <v>54</v>
      </c>
      <c r="B441" s="5">
        <v>8.3277560000000004E-3</v>
      </c>
      <c r="C441" s="5">
        <v>8.6099999999999999E-7</v>
      </c>
      <c r="D441" s="5">
        <v>4.8908689999999998E-2</v>
      </c>
      <c r="E441" s="5">
        <v>1.5400000000000001E-6</v>
      </c>
      <c r="F441" s="6">
        <v>8.4891389999999998</v>
      </c>
      <c r="G441" s="7">
        <v>9.4399999999999998E-2</v>
      </c>
      <c r="H441" s="9"/>
      <c r="I441" s="11">
        <f>(D441/AVERAGE(D438,D442)-1)*1000</f>
        <v>-22.91311145481756</v>
      </c>
      <c r="J441" s="11">
        <f>((I441/1000+1)*(17.75/1000+1)-1)*1000</f>
        <v>-5.5698191831405897</v>
      </c>
      <c r="K441" s="11">
        <f>1000*SQRT((E441/D441)*(E441/D441)+(E438/D438)*(E438/D438)+(E442/D442)*(E442/D442))</f>
        <v>5.1448596587623761E-2</v>
      </c>
      <c r="L441" s="4"/>
      <c r="M441" s="9"/>
    </row>
    <row r="442" spans="1:13">
      <c r="A442" s="4" t="s">
        <v>0</v>
      </c>
      <c r="B442" s="5">
        <v>8.4245699999999993E-3</v>
      </c>
      <c r="C442" s="5">
        <v>8.1800000000000005E-7</v>
      </c>
      <c r="D442" s="5">
        <v>5.005747E-2</v>
      </c>
      <c r="E442" s="5">
        <v>1.46E-6</v>
      </c>
      <c r="F442" s="6">
        <v>9.2569379999999999</v>
      </c>
      <c r="G442" s="7">
        <v>0.09</v>
      </c>
      <c r="H442" s="9"/>
      <c r="I442" s="4"/>
      <c r="J442" s="4"/>
      <c r="K442" s="4"/>
      <c r="L442" s="4"/>
      <c r="M442" s="9"/>
    </row>
    <row r="443" spans="1:13">
      <c r="A443" s="10" t="s">
        <v>55</v>
      </c>
      <c r="B443" s="5">
        <v>8.3262389999999992E-3</v>
      </c>
      <c r="C443" s="5">
        <v>8.8999999999999995E-7</v>
      </c>
      <c r="D443" s="5">
        <v>4.8915399999999998E-2</v>
      </c>
      <c r="E443" s="5">
        <v>1.6300000000000001E-6</v>
      </c>
      <c r="F443" s="6">
        <v>8.5572409999999994</v>
      </c>
      <c r="G443" s="7">
        <v>8.2199999999999995E-2</v>
      </c>
      <c r="H443" s="9"/>
      <c r="I443" s="11">
        <f>(D443/AVERAGE(D442,D446)-1)*1000</f>
        <v>-22.830792993845051</v>
      </c>
      <c r="J443" s="11">
        <f>((I443/1000+1)*(17.75/1000+1)-1)*1000</f>
        <v>-5.486039569485901</v>
      </c>
      <c r="K443" s="11">
        <f>1000*SQRT((E443/D443)*(E443/D443)+(E442/D442)*(E442/D442)+(E446/D446)*(E446/D446))</f>
        <v>5.5204405524767027E-2</v>
      </c>
      <c r="L443" s="4"/>
      <c r="M443" s="9"/>
    </row>
    <row r="444" spans="1:13">
      <c r="A444" s="10" t="s">
        <v>55</v>
      </c>
      <c r="B444" s="5">
        <v>8.3242379999999994E-3</v>
      </c>
      <c r="C444" s="5">
        <v>8.5499999999999997E-7</v>
      </c>
      <c r="D444" s="5">
        <v>4.8914159999999998E-2</v>
      </c>
      <c r="E444" s="5">
        <v>1.6300000000000001E-6</v>
      </c>
      <c r="F444" s="6">
        <v>8.7199939999999998</v>
      </c>
      <c r="G444" s="7">
        <v>9.3799999999999994E-2</v>
      </c>
      <c r="H444" s="9"/>
      <c r="I444" s="11">
        <f>(D444/AVERAGE(D442,D446)-1)*1000</f>
        <v>-22.855564125568108</v>
      </c>
      <c r="J444" s="11">
        <f>((I444/1000+1)*(17.75/1000+1)-1)*1000</f>
        <v>-5.5112503887969622</v>
      </c>
      <c r="K444" s="11">
        <f>1000*SQRT((E444/D444)*(E444/D444)+(E442/D442)*(E442/D442)+(E446/D446)*(E446/D446))</f>
        <v>5.5204915443347505E-2</v>
      </c>
      <c r="L444" s="4"/>
      <c r="M444" s="9"/>
    </row>
    <row r="445" spans="1:13">
      <c r="A445" s="10" t="s">
        <v>54</v>
      </c>
      <c r="B445" s="5">
        <v>8.3258810000000003E-3</v>
      </c>
      <c r="C445" s="5">
        <v>9.3099999999999996E-7</v>
      </c>
      <c r="D445" s="5">
        <v>4.8917910000000002E-2</v>
      </c>
      <c r="E445" s="5">
        <v>1.59E-6</v>
      </c>
      <c r="F445" s="6">
        <v>8.6541979999999992</v>
      </c>
      <c r="G445" s="7">
        <v>9.3700000000000006E-2</v>
      </c>
      <c r="H445" s="9"/>
      <c r="I445" s="11">
        <f>(D445/AVERAGE(D442,D446)-1)*1000</f>
        <v>-22.780651428824793</v>
      </c>
      <c r="J445" s="11">
        <f>((I445/1000+1)*(17.75/1000+1)-1)*1000</f>
        <v>-5.4350079916865024</v>
      </c>
      <c r="K445" s="11">
        <f>1000*SQRT((E445/D445)*(E445/D445)+(E442/D442)*(E442/D442)+(E446/D446)*(E446/D446))</f>
        <v>5.471369053506394E-2</v>
      </c>
      <c r="L445" s="4"/>
      <c r="M445" s="9"/>
    </row>
    <row r="446" spans="1:13">
      <c r="A446" s="4" t="s">
        <v>0</v>
      </c>
      <c r="B446" s="5">
        <v>8.4259030000000002E-3</v>
      </c>
      <c r="C446" s="5">
        <v>8.1900000000000001E-7</v>
      </c>
      <c r="D446" s="5">
        <v>5.0059069999999997E-2</v>
      </c>
      <c r="E446" s="5">
        <v>1.6500000000000001E-6</v>
      </c>
      <c r="F446" s="6">
        <v>9.2157780000000002</v>
      </c>
      <c r="G446" s="7">
        <v>8.1799999999999998E-2</v>
      </c>
      <c r="H446" s="9"/>
      <c r="I446" s="4"/>
      <c r="J446" s="4"/>
      <c r="K446" s="4"/>
      <c r="L446" s="4"/>
      <c r="M446" s="9"/>
    </row>
    <row r="447" spans="1:13">
      <c r="A447" s="10" t="s">
        <v>55</v>
      </c>
      <c r="B447" s="5">
        <v>8.3256040000000003E-3</v>
      </c>
      <c r="C447" s="5">
        <v>8.5000000000000001E-7</v>
      </c>
      <c r="D447" s="5">
        <v>4.8917339999999997E-2</v>
      </c>
      <c r="E447" s="5">
        <v>1.59E-6</v>
      </c>
      <c r="F447" s="6">
        <v>8.6608470000000004</v>
      </c>
      <c r="G447" s="7">
        <v>8.77E-2</v>
      </c>
      <c r="H447" s="9"/>
      <c r="I447" s="11">
        <f>(D447/AVERAGE(D446,D450)-1)*1000</f>
        <v>-22.82639463060654</v>
      </c>
      <c r="J447" s="11">
        <f>((I447/1000+1)*(17.75/1000+1)-1)*1000</f>
        <v>-5.481563135299905</v>
      </c>
      <c r="K447" s="11">
        <f>1000*SQRT((E447/D447)*(E447/D447)+(E446/D446)*(E446/D446)+(E450/D450)*(E450/D450))</f>
        <v>5.8738216844176371E-2</v>
      </c>
      <c r="L447" s="4"/>
      <c r="M447" s="9"/>
    </row>
    <row r="448" spans="1:13">
      <c r="A448" s="10" t="s">
        <v>55</v>
      </c>
      <c r="B448" s="5">
        <v>8.3254490000000004E-3</v>
      </c>
      <c r="C448" s="5">
        <v>9.8400000000000002E-7</v>
      </c>
      <c r="D448" s="5">
        <v>4.8918360000000001E-2</v>
      </c>
      <c r="E448" s="5">
        <v>1.6500000000000001E-6</v>
      </c>
      <c r="F448" s="6">
        <v>8.6496519999999997</v>
      </c>
      <c r="G448" s="7">
        <v>8.8599999999999998E-2</v>
      </c>
      <c r="H448" s="9"/>
      <c r="I448" s="11">
        <f>(D448/AVERAGE(D446,D450)-1)*1000</f>
        <v>-22.806019093476348</v>
      </c>
      <c r="J448" s="11">
        <f>((I448/1000+1)*(17.75/1000+1)-1)*1000</f>
        <v>-5.4608259323856156</v>
      </c>
      <c r="K448" s="11">
        <f>1000*SQRT((E448/D448)*(E448/D448)+(E446/D446)*(E446/D446)+(E450/D450)*(E450/D450))</f>
        <v>5.9425338026281846E-2</v>
      </c>
      <c r="L448" s="4"/>
      <c r="M448" s="9"/>
    </row>
    <row r="449" spans="1:13">
      <c r="A449" s="10" t="s">
        <v>54</v>
      </c>
      <c r="B449" s="5">
        <v>8.3255880000000001E-3</v>
      </c>
      <c r="C449" s="5">
        <v>8.5600000000000004E-7</v>
      </c>
      <c r="D449" s="5">
        <v>4.891773E-2</v>
      </c>
      <c r="E449" s="5">
        <v>1.64E-6</v>
      </c>
      <c r="F449" s="6">
        <v>8.6694399999999998</v>
      </c>
      <c r="G449" s="7">
        <v>8.72E-2</v>
      </c>
      <c r="H449" s="9"/>
      <c r="I449" s="11">
        <f>(D449/AVERAGE(D446,D450)-1)*1000</f>
        <v>-22.818603984056772</v>
      </c>
      <c r="J449" s="11">
        <f>((I449/1000+1)*(17.75/1000+1)-1)*1000</f>
        <v>-5.4736342047738695</v>
      </c>
      <c r="K449" s="11">
        <f>1000*SQRT((E449/D449)*(E449/D449)+(E446/D446)*(E446/D446)+(E450/D450)*(E450/D450))</f>
        <v>5.9309791357956228E-2</v>
      </c>
      <c r="L449" s="4"/>
      <c r="M449" s="9"/>
    </row>
    <row r="450" spans="1:13">
      <c r="A450" s="4" t="s">
        <v>0</v>
      </c>
      <c r="B450" s="5">
        <v>8.4248640000000007E-3</v>
      </c>
      <c r="C450" s="5">
        <v>7.6000000000000003E-7</v>
      </c>
      <c r="D450" s="5">
        <v>5.006099E-2</v>
      </c>
      <c r="E450" s="5">
        <v>1.81E-6</v>
      </c>
      <c r="F450" s="6">
        <v>9.1498449999999991</v>
      </c>
      <c r="G450" s="7">
        <v>8.9800000000000005E-2</v>
      </c>
      <c r="H450" s="9"/>
      <c r="I450" s="4"/>
      <c r="J450" s="4"/>
      <c r="K450" s="4"/>
      <c r="L450" s="12">
        <f>AVERAGE(J439:J449)</f>
        <v>-5.4798974004602137</v>
      </c>
      <c r="M450" s="12">
        <f>2*STDEV(J439:J449)</f>
        <v>8.1959033004430901E-2</v>
      </c>
    </row>
    <row r="451" spans="1:13">
      <c r="A451" s="10" t="s">
        <v>56</v>
      </c>
      <c r="B451" s="5">
        <v>8.3270340000000005E-3</v>
      </c>
      <c r="C451" s="5">
        <v>9.4900000000000004E-7</v>
      </c>
      <c r="D451" s="5">
        <v>4.8915239999999999E-2</v>
      </c>
      <c r="E451" s="5">
        <v>1.84E-6</v>
      </c>
      <c r="F451" s="6">
        <v>8.6810259999999992</v>
      </c>
      <c r="G451" s="7">
        <v>8.9300000000000004E-2</v>
      </c>
      <c r="H451" s="9"/>
      <c r="I451" s="11">
        <f>(D451/AVERAGE(D450,D454)-1)*1000</f>
        <v>-22.833306048445358</v>
      </c>
      <c r="J451" s="11">
        <f>((I451/1000+1)*(17.75/1000+1)-1)*1000</f>
        <v>-5.4885972308053033</v>
      </c>
      <c r="K451" s="11">
        <f>1000*SQRT((E451/D451)*(E451/D451)+(E450/D450)*(E450/D450)+(E454/D454)*(E454/D454))</f>
        <v>6.0469037471989492E-2</v>
      </c>
      <c r="L451" s="4"/>
      <c r="M451" s="9"/>
    </row>
    <row r="452" spans="1:13">
      <c r="A452" s="10" t="s">
        <v>56</v>
      </c>
      <c r="B452" s="5">
        <v>8.3271390000000008E-3</v>
      </c>
      <c r="C452" s="5">
        <v>8.3099999999999996E-7</v>
      </c>
      <c r="D452" s="5">
        <v>4.8920289999999998E-2</v>
      </c>
      <c r="E452" s="5">
        <v>1.68E-6</v>
      </c>
      <c r="F452" s="6">
        <v>8.7296259999999997</v>
      </c>
      <c r="G452" s="7">
        <v>9.3700000000000006E-2</v>
      </c>
      <c r="H452" s="9"/>
      <c r="I452" s="11">
        <f>(D452/AVERAGE(D450,D454)-1)*1000</f>
        <v>-22.732423546295678</v>
      </c>
      <c r="J452" s="11">
        <f>((I452/1000+1)*(17.75/1000+1)-1)*1000</f>
        <v>-5.3859240642425421</v>
      </c>
      <c r="K452" s="11">
        <f>1000*SQRT((E452/D452)*(E452/D452)+(E450/D450)*(E450/D450)+(E454/D454)*(E454/D454))</f>
        <v>5.8488275892286917E-2</v>
      </c>
      <c r="L452" s="4"/>
      <c r="M452" s="9"/>
    </row>
    <row r="453" spans="1:13">
      <c r="A453" s="10" t="s">
        <v>56</v>
      </c>
      <c r="B453" s="5">
        <v>8.3244960000000007E-3</v>
      </c>
      <c r="C453" s="5">
        <v>9.5999999999999991E-7</v>
      </c>
      <c r="D453" s="5">
        <v>4.8916649999999999E-2</v>
      </c>
      <c r="E453" s="5">
        <v>1.6700000000000001E-6</v>
      </c>
      <c r="F453" s="6">
        <v>8.682086</v>
      </c>
      <c r="G453" s="7">
        <v>8.7800000000000003E-2</v>
      </c>
      <c r="H453" s="9"/>
      <c r="I453" s="11">
        <f>(D453/AVERAGE(D450,D454)-1)*1000</f>
        <v>-22.805138854775862</v>
      </c>
      <c r="J453" s="11">
        <f>((I453/1000+1)*(17.75/1000+1)-1)*1000</f>
        <v>-5.4599300694482267</v>
      </c>
      <c r="K453" s="11">
        <f>1000*SQRT((E453/D453)*(E453/D453)+(E450/D450)*(E450/D450)+(E454/D454)*(E454/D454))</f>
        <v>5.8369973706974644E-2</v>
      </c>
      <c r="L453" s="4"/>
      <c r="M453" s="9"/>
    </row>
    <row r="454" spans="1:13">
      <c r="A454" s="4" t="s">
        <v>0</v>
      </c>
      <c r="B454" s="5">
        <v>8.4251599999999992E-3</v>
      </c>
      <c r="C454" s="5">
        <v>8.9700000000000005E-7</v>
      </c>
      <c r="D454" s="5">
        <v>5.0055479999999999E-2</v>
      </c>
      <c r="E454" s="5">
        <v>1.53E-6</v>
      </c>
      <c r="F454" s="6">
        <v>9.2519150000000003</v>
      </c>
      <c r="G454" s="7">
        <v>9.4600000000000004E-2</v>
      </c>
      <c r="H454" s="9"/>
      <c r="I454" s="4"/>
      <c r="J454" s="4"/>
      <c r="K454" s="4"/>
      <c r="L454" s="4"/>
      <c r="M454" s="9"/>
    </row>
    <row r="455" spans="1:13">
      <c r="A455" s="10" t="s">
        <v>56</v>
      </c>
      <c r="B455" s="5">
        <v>8.3230279999999997E-3</v>
      </c>
      <c r="C455" s="5">
        <v>8.6700000000000002E-7</v>
      </c>
      <c r="D455" s="5">
        <v>4.8916300000000003E-2</v>
      </c>
      <c r="E455" s="5">
        <v>1.61E-6</v>
      </c>
      <c r="F455" s="6">
        <v>8.6725530000000006</v>
      </c>
      <c r="G455" s="7">
        <v>8.6999999999999994E-2</v>
      </c>
      <c r="H455" s="9"/>
      <c r="I455" s="11">
        <f>(D455/AVERAGE(D454,D458)-1)*1000</f>
        <v>-22.830675329612248</v>
      </c>
      <c r="J455" s="11">
        <f>((I455/1000+1)*(17.75/1000+1)-1)*1000</f>
        <v>-5.4859198167129808</v>
      </c>
      <c r="K455" s="11">
        <f>1000*SQRT((E455/D455)*(E455/D455)+(E454/D454)*(E454/D454)+(E458/D458)*(E458/D458))</f>
        <v>5.3883070480234087E-2</v>
      </c>
      <c r="L455" s="4"/>
      <c r="M455" s="9"/>
    </row>
    <row r="456" spans="1:13">
      <c r="A456" s="10" t="s">
        <v>56</v>
      </c>
      <c r="B456" s="5">
        <v>8.3246810000000004E-3</v>
      </c>
      <c r="C456" s="5">
        <v>8.6899999999999996E-7</v>
      </c>
      <c r="D456" s="5">
        <v>4.8915880000000002E-2</v>
      </c>
      <c r="E456" s="5">
        <v>1.6300000000000001E-6</v>
      </c>
      <c r="F456" s="6">
        <v>8.6146750000000001</v>
      </c>
      <c r="G456" s="7">
        <v>8.6199999999999999E-2</v>
      </c>
      <c r="H456" s="9"/>
      <c r="I456" s="11">
        <f>(D456/AVERAGE(D454,D458)-1)*1000</f>
        <v>-22.83906539828795</v>
      </c>
      <c r="J456" s="11">
        <f>((I456/1000+1)*(17.75/1000+1)-1)*1000</f>
        <v>-5.4944588091075941</v>
      </c>
      <c r="K456" s="11">
        <f>1000*SQRT((E456/D456)*(E456/D456)+(E454/D454)*(E454/D454)+(E458/D458)*(E458/D458))</f>
        <v>5.4133959267629546E-2</v>
      </c>
      <c r="L456" s="4"/>
      <c r="M456" s="9"/>
    </row>
    <row r="457" spans="1:13">
      <c r="A457" s="10" t="s">
        <v>56</v>
      </c>
      <c r="B457" s="5">
        <v>8.3241770000000003E-3</v>
      </c>
      <c r="C457" s="5">
        <v>8.54E-7</v>
      </c>
      <c r="D457" s="5">
        <v>4.8916880000000003E-2</v>
      </c>
      <c r="E457" s="5">
        <v>1.42E-6</v>
      </c>
      <c r="F457" s="6">
        <v>8.5891280000000005</v>
      </c>
      <c r="G457" s="7">
        <v>8.7800000000000003E-2</v>
      </c>
      <c r="H457" s="9"/>
      <c r="I457" s="11">
        <f>(D457/AVERAGE(D454,D458)-1)*1000</f>
        <v>-22.819089044298192</v>
      </c>
      <c r="J457" s="11">
        <f>((I457/1000+1)*(17.75/1000+1)-1)*1000</f>
        <v>-5.474127874834589</v>
      </c>
      <c r="K457" s="11">
        <f>1000*SQRT((E457/D457)*(E457/D457)+(E454/D454)*(E454/D454)+(E458/D458)*(E458/D458))</f>
        <v>5.1602024705896456E-2</v>
      </c>
      <c r="L457" s="4"/>
      <c r="M457" s="9"/>
    </row>
    <row r="458" spans="1:13">
      <c r="A458" s="4" t="s">
        <v>0</v>
      </c>
      <c r="B458" s="5">
        <v>8.4228730000000009E-3</v>
      </c>
      <c r="C458" s="5">
        <v>9.16E-7</v>
      </c>
      <c r="D458" s="5">
        <v>5.0062889999999999E-2</v>
      </c>
      <c r="E458" s="5">
        <v>1.4899999999999999E-6</v>
      </c>
      <c r="F458" s="6">
        <v>8.9939830000000001</v>
      </c>
      <c r="G458" s="7">
        <v>8.9700000000000002E-2</v>
      </c>
      <c r="H458" s="9"/>
      <c r="I458" s="4"/>
      <c r="J458" s="4"/>
      <c r="K458" s="4"/>
      <c r="L458" s="4"/>
      <c r="M458" s="9"/>
    </row>
    <row r="459" spans="1:13">
      <c r="A459" s="10" t="s">
        <v>56</v>
      </c>
      <c r="B459" s="5">
        <v>8.3212640000000001E-3</v>
      </c>
      <c r="C459" s="5">
        <v>8.6700000000000002E-7</v>
      </c>
      <c r="D459" s="5">
        <v>4.8918440000000001E-2</v>
      </c>
      <c r="E459" s="5">
        <v>1.6899999999999999E-6</v>
      </c>
      <c r="F459" s="6">
        <v>8.5267160000000004</v>
      </c>
      <c r="G459" s="7">
        <v>8.2900000000000001E-2</v>
      </c>
      <c r="H459" s="9"/>
      <c r="I459" s="11">
        <f>(D459/AVERAGE(D458,D462)-1)*1000</f>
        <v>-22.822281920566901</v>
      </c>
      <c r="J459" s="11">
        <f>((I459/1000+1)*(17.75/1000+1)-1)*1000</f>
        <v>-5.4773774246570373</v>
      </c>
      <c r="K459" s="11">
        <f>1000*SQRT((E459/D459)*(E459/D459)+(E458/D458)*(E458/D458)+(E462/D462)*(E462/D462))</f>
        <v>5.4345396095539629E-2</v>
      </c>
      <c r="L459" s="4"/>
      <c r="M459" s="9"/>
    </row>
    <row r="460" spans="1:13">
      <c r="A460" s="10" t="s">
        <v>56</v>
      </c>
      <c r="B460" s="5">
        <v>8.3243859999999996E-3</v>
      </c>
      <c r="C460" s="5">
        <v>8.6199999999999996E-7</v>
      </c>
      <c r="D460" s="5">
        <v>4.8916790000000002E-2</v>
      </c>
      <c r="E460" s="5">
        <v>1.7400000000000001E-6</v>
      </c>
      <c r="F460" s="6">
        <v>8.6771829999999994</v>
      </c>
      <c r="G460" s="7">
        <v>8.4199999999999997E-2</v>
      </c>
      <c r="H460" s="9"/>
      <c r="I460" s="11">
        <f>(D460/AVERAGE(D458,D462)-1)*1000</f>
        <v>-22.855241745835862</v>
      </c>
      <c r="J460" s="11">
        <f>((I460/1000+1)*(17.75/1000+1)-1)*1000</f>
        <v>-5.5109222868244823</v>
      </c>
      <c r="K460" s="11">
        <f>1000*SQRT((E460/D460)*(E460/D460)+(E458/D458)*(E458/D458)+(E462/D462)*(E462/D462))</f>
        <v>5.500158525027047E-2</v>
      </c>
      <c r="L460" s="4"/>
      <c r="M460" s="9"/>
    </row>
    <row r="461" spans="1:13">
      <c r="A461" s="10" t="s">
        <v>56</v>
      </c>
      <c r="B461" s="5">
        <v>8.3216049999999993E-3</v>
      </c>
      <c r="C461" s="5">
        <v>8.5300000000000003E-7</v>
      </c>
      <c r="D461" s="5">
        <v>4.892055E-2</v>
      </c>
      <c r="E461" s="5">
        <v>1.6899999999999999E-6</v>
      </c>
      <c r="F461" s="6">
        <v>8.5279419999999995</v>
      </c>
      <c r="G461" s="7">
        <v>8.8400000000000006E-2</v>
      </c>
      <c r="H461" s="9"/>
      <c r="I461" s="11">
        <f>(D461/AVERAGE(D458,D462)-1)*1000</f>
        <v>-22.780133295525971</v>
      </c>
      <c r="J461" s="11">
        <f>((I461/1000+1)*(17.75/1000+1)-1)*1000</f>
        <v>-5.4344806615216346</v>
      </c>
      <c r="K461" s="11">
        <f>1000*SQRT((E461/D461)*(E461/D461)+(E458/D458)*(E458/D458)+(E462/D462)*(E462/D462))</f>
        <v>5.4344448875241799E-2</v>
      </c>
      <c r="L461" s="4"/>
      <c r="M461" s="9"/>
    </row>
    <row r="462" spans="1:13">
      <c r="A462" s="4" t="s">
        <v>0</v>
      </c>
      <c r="B462" s="5">
        <v>8.4230269999999996E-3</v>
      </c>
      <c r="C462" s="5">
        <v>7.3900000000000004E-7</v>
      </c>
      <c r="D462" s="5">
        <v>5.0058999999999999E-2</v>
      </c>
      <c r="E462" s="5">
        <v>1.48E-6</v>
      </c>
      <c r="F462" s="6">
        <v>8.9938029999999998</v>
      </c>
      <c r="G462" s="7">
        <v>8.6400000000000005E-2</v>
      </c>
      <c r="H462" s="9"/>
      <c r="I462" s="4"/>
      <c r="J462" s="4"/>
      <c r="K462" s="4"/>
      <c r="L462" s="12">
        <f>AVERAGE(J451:J461)</f>
        <v>-5.4679709153504881</v>
      </c>
      <c r="M462" s="12">
        <f>2*STDEV(J451:J461)</f>
        <v>7.5293975273737143E-2</v>
      </c>
    </row>
    <row r="463" spans="1:13">
      <c r="A463" s="10" t="s">
        <v>58</v>
      </c>
      <c r="B463" s="5">
        <v>8.3260509999999992E-3</v>
      </c>
      <c r="C463" s="5">
        <v>9.569999999999999E-7</v>
      </c>
      <c r="D463" s="5">
        <v>4.8916679999999997E-2</v>
      </c>
      <c r="E463" s="5">
        <v>1.73E-6</v>
      </c>
      <c r="F463" s="6">
        <v>8.5249869999999994</v>
      </c>
      <c r="G463" s="7">
        <v>8.4599999999999995E-2</v>
      </c>
      <c r="H463" s="9"/>
      <c r="I463" s="11">
        <f>(D463/AVERAGE(D462,D466)-1)*1000</f>
        <v>-22.789800844948751</v>
      </c>
      <c r="J463" s="11">
        <f>((I463/1000+1)*(17.75/1000+1)-1)*1000</f>
        <v>-5.4443198099466406</v>
      </c>
      <c r="K463" s="11">
        <f>1000*SQRT((E463/D463)*(E463/D463)+(E462/D462)*(E462/D462)+(E466/D466)*(E466/D466))</f>
        <v>5.5642905512143528E-2</v>
      </c>
      <c r="L463" s="4"/>
      <c r="M463" s="9"/>
    </row>
    <row r="464" spans="1:13">
      <c r="A464" s="10" t="s">
        <v>58</v>
      </c>
      <c r="B464" s="5">
        <v>8.3227389999999991E-3</v>
      </c>
      <c r="C464" s="5">
        <v>8.6799999999999999E-7</v>
      </c>
      <c r="D464" s="5">
        <v>4.8917080000000002E-2</v>
      </c>
      <c r="E464" s="5">
        <v>1.68E-6</v>
      </c>
      <c r="F464" s="6">
        <v>8.5670439999999992</v>
      </c>
      <c r="G464" s="7">
        <v>7.8899999999999998E-2</v>
      </c>
      <c r="H464" s="9"/>
      <c r="I464" s="11">
        <f>(D464/AVERAGE(D462,D466)-1)*1000</f>
        <v>-22.781810031188176</v>
      </c>
      <c r="J464" s="11">
        <f>((I464/1000+1)*(17.75/1000+1)-1)*1000</f>
        <v>-5.4361871592418787</v>
      </c>
      <c r="K464" s="11">
        <f>1000*SQRT((E464/D464)*(E464/D464)+(E462/D462)*(E462/D462)+(E466/D466)*(E466/D466))</f>
        <v>5.4998722249922451E-2</v>
      </c>
      <c r="L464" s="4"/>
      <c r="M464" s="9"/>
    </row>
    <row r="465" spans="1:13">
      <c r="A465" s="10" t="s">
        <v>57</v>
      </c>
      <c r="B465" s="5">
        <v>8.3227400000000003E-3</v>
      </c>
      <c r="C465" s="5">
        <v>9.2099999999999995E-7</v>
      </c>
      <c r="D465" s="5">
        <v>4.8919270000000001E-2</v>
      </c>
      <c r="E465" s="5">
        <v>1.5999999999999999E-6</v>
      </c>
      <c r="F465" s="6">
        <v>8.5539269999999998</v>
      </c>
      <c r="G465" s="7">
        <v>8.7300000000000003E-2</v>
      </c>
      <c r="H465" s="9"/>
      <c r="I465" s="11">
        <f>(D465/AVERAGE(D462,D466)-1)*1000</f>
        <v>-22.738060325849464</v>
      </c>
      <c r="J465" s="11">
        <f>((I465/1000+1)*(17.75/1000+1)-1)*1000</f>
        <v>-5.3916608966333435</v>
      </c>
      <c r="K465" s="11">
        <f>1000*SQRT((E465/D465)*(E465/D465)+(E462/D462)*(E462/D462)+(E466/D466)*(E466/D466))</f>
        <v>5.3991712712510104E-2</v>
      </c>
      <c r="L465" s="4"/>
      <c r="M465" s="9"/>
    </row>
    <row r="466" spans="1:13">
      <c r="A466" s="4" t="s">
        <v>0</v>
      </c>
      <c r="B466" s="5">
        <v>8.4188600000000002E-3</v>
      </c>
      <c r="C466" s="5">
        <v>7.4600000000000004E-7</v>
      </c>
      <c r="D466" s="5">
        <v>5.0055959999999997E-2</v>
      </c>
      <c r="E466" s="5">
        <v>1.5600000000000001E-6</v>
      </c>
      <c r="F466" s="6">
        <v>9.0044989999999991</v>
      </c>
      <c r="G466" s="7">
        <v>9.4299999999999995E-2</v>
      </c>
      <c r="H466" s="9"/>
      <c r="I466" s="4"/>
      <c r="J466" s="4"/>
      <c r="K466" s="4"/>
      <c r="L466" s="4"/>
      <c r="M466" s="9"/>
    </row>
    <row r="467" spans="1:13">
      <c r="A467" s="10" t="s">
        <v>58</v>
      </c>
      <c r="B467" s="5">
        <v>8.3227639999999999E-3</v>
      </c>
      <c r="C467" s="5">
        <v>8.3300000000000001E-7</v>
      </c>
      <c r="D467" s="5">
        <v>4.8914119999999998E-2</v>
      </c>
      <c r="E467" s="5">
        <v>1.55E-6</v>
      </c>
      <c r="F467" s="6">
        <v>8.4197880000000005</v>
      </c>
      <c r="G467" s="7">
        <v>8.5199999999999998E-2</v>
      </c>
      <c r="H467" s="9"/>
      <c r="I467" s="11">
        <f>(D467/AVERAGE(D466,D470)-1)*1000</f>
        <v>-22.873052615282386</v>
      </c>
      <c r="J467" s="11">
        <f>((I467/1000+1)*(17.75/1000+1)-1)*1000</f>
        <v>-5.5290492992037255</v>
      </c>
      <c r="K467" s="11">
        <f>1000*SQRT((E467/D467)*(E467/D467)+(E466/D466)*(E466/D466)+(E470/D470)*(E470/D470))</f>
        <v>5.6545200212978604E-2</v>
      </c>
      <c r="L467" s="4"/>
      <c r="M467" s="9"/>
    </row>
    <row r="468" spans="1:13">
      <c r="A468" s="10" t="s">
        <v>58</v>
      </c>
      <c r="B468" s="5">
        <v>8.3212119999999997E-3</v>
      </c>
      <c r="C468" s="5">
        <v>8.4200000000000005E-7</v>
      </c>
      <c r="D468" s="5">
        <v>4.8915300000000002E-2</v>
      </c>
      <c r="E468" s="5">
        <v>1.59E-6</v>
      </c>
      <c r="F468" s="6">
        <v>8.3550550000000001</v>
      </c>
      <c r="G468" s="7">
        <v>8.0199999999999994E-2</v>
      </c>
      <c r="H468" s="9"/>
      <c r="I468" s="11">
        <f>(D468/AVERAGE(D466,D470)-1)*1000</f>
        <v>-22.849480489321227</v>
      </c>
      <c r="J468" s="11">
        <f>((I468/1000+1)*(17.75/1000+1)-1)*1000</f>
        <v>-5.5050587680067764</v>
      </c>
      <c r="K468" s="11">
        <f>1000*SQRT((E468/D468)*(E468/D468)+(E466/D466)*(E466/D466)+(E470/D470)*(E470/D470))</f>
        <v>5.7007052866706633E-2</v>
      </c>
      <c r="L468" s="4"/>
      <c r="M468" s="9"/>
    </row>
    <row r="469" spans="1:13">
      <c r="A469" s="10" t="s">
        <v>57</v>
      </c>
      <c r="B469" s="5">
        <v>8.3226749999999999E-3</v>
      </c>
      <c r="C469" s="5">
        <v>9.64E-7</v>
      </c>
      <c r="D469" s="5">
        <v>4.8921630000000001E-2</v>
      </c>
      <c r="E469" s="5">
        <v>1.5799999999999999E-6</v>
      </c>
      <c r="F469" s="6">
        <v>8.4594640000000005</v>
      </c>
      <c r="G469" s="7">
        <v>9.4299999999999995E-2</v>
      </c>
      <c r="H469" s="9"/>
      <c r="I469" s="11">
        <f>(D469/AVERAGE(D466,D470)-1)*1000</f>
        <v>-22.72303001700482</v>
      </c>
      <c r="J469" s="11">
        <f>((I469/1000+1)*(17.75/1000+1)-1)*1000</f>
        <v>-5.3763637998067715</v>
      </c>
      <c r="K469" s="11">
        <f>1000*SQRT((E469/D469)*(E469/D469)+(E466/D466)*(E466/D466)+(E470/D470)*(E470/D470))</f>
        <v>5.6888359996101624E-2</v>
      </c>
      <c r="L469" s="4"/>
      <c r="M469" s="9"/>
    </row>
    <row r="470" spans="1:13">
      <c r="A470" s="4" t="s">
        <v>0</v>
      </c>
      <c r="B470" s="5">
        <v>8.4240029999999994E-3</v>
      </c>
      <c r="C470" s="5">
        <v>9.0299999999999997E-7</v>
      </c>
      <c r="D470" s="5">
        <v>5.0062290000000002E-2</v>
      </c>
      <c r="E470" s="5">
        <v>1.75E-6</v>
      </c>
      <c r="F470" s="6">
        <v>9.0404610000000005</v>
      </c>
      <c r="G470" s="7">
        <v>9.01E-2</v>
      </c>
      <c r="H470" s="9"/>
      <c r="I470" s="4"/>
      <c r="J470" s="4"/>
      <c r="K470" s="4"/>
      <c r="L470" s="4"/>
      <c r="M470" s="9"/>
    </row>
    <row r="471" spans="1:13">
      <c r="A471" s="10" t="s">
        <v>58</v>
      </c>
      <c r="B471" s="5">
        <v>8.3256479999999997E-3</v>
      </c>
      <c r="C471" s="5">
        <v>9.9999999999999995E-7</v>
      </c>
      <c r="D471" s="5">
        <v>4.8918000000000003E-2</v>
      </c>
      <c r="E471" s="5">
        <v>1.64E-6</v>
      </c>
      <c r="F471" s="6">
        <v>8.5375429999999994</v>
      </c>
      <c r="G471" s="7">
        <v>8.6999999999999994E-2</v>
      </c>
      <c r="H471" s="9"/>
      <c r="I471" s="11">
        <f>(D471/AVERAGE(D470,D474)-1)*1000</f>
        <v>-22.851371155178878</v>
      </c>
      <c r="J471" s="11">
        <f>((I471/1000+1)*(17.75/1000+1)-1)*1000</f>
        <v>-5.506982993183418</v>
      </c>
      <c r="K471" s="11">
        <f>1000*SQRT((E471/D471)*(E471/D471)+(E470/D470)*(E470/D470)+(E474/D474)*(E474/D474))</f>
        <v>5.5928359196111735E-2</v>
      </c>
      <c r="L471" s="4"/>
      <c r="M471" s="9"/>
    </row>
    <row r="472" spans="1:13">
      <c r="A472" s="10" t="s">
        <v>58</v>
      </c>
      <c r="B472" s="5">
        <v>8.3246220000000003E-3</v>
      </c>
      <c r="C472" s="5">
        <v>9.1200000000000001E-7</v>
      </c>
      <c r="D472" s="5">
        <v>4.8920569999999997E-2</v>
      </c>
      <c r="E472" s="5">
        <v>1.5799999999999999E-6</v>
      </c>
      <c r="F472" s="6">
        <v>8.5409249999999997</v>
      </c>
      <c r="G472" s="7">
        <v>8.9800000000000005E-2</v>
      </c>
      <c r="H472" s="9"/>
      <c r="I472" s="11">
        <f>(D472/AVERAGE(D470,D474)-1)*1000</f>
        <v>-22.800034796862434</v>
      </c>
      <c r="J472" s="11">
        <f>((I472/1000+1)*(17.75/1000+1)-1)*1000</f>
        <v>-5.4547354145068061</v>
      </c>
      <c r="K472" s="11">
        <f>1000*SQRT((E472/D472)*(E472/D472)+(E470/D470)*(E470/D470)+(E474/D474)*(E474/D474))</f>
        <v>5.5200863122665651E-2</v>
      </c>
      <c r="L472" s="4"/>
      <c r="M472" s="9"/>
    </row>
    <row r="473" spans="1:13">
      <c r="A473" s="10" t="s">
        <v>57</v>
      </c>
      <c r="B473" s="5">
        <v>8.3242409999999996E-3</v>
      </c>
      <c r="C473" s="5">
        <v>7.7599999999999996E-7</v>
      </c>
      <c r="D473" s="5">
        <v>4.8917670000000003E-2</v>
      </c>
      <c r="E473" s="5">
        <v>1.61E-6</v>
      </c>
      <c r="F473" s="6">
        <v>8.4943010000000001</v>
      </c>
      <c r="G473" s="7">
        <v>9.0999999999999998E-2</v>
      </c>
      <c r="H473" s="9"/>
      <c r="I473" s="11">
        <f>(D473/AVERAGE(D470,D474)-1)*1000</f>
        <v>-22.857962983289571</v>
      </c>
      <c r="J473" s="11">
        <f>((I473/1000+1)*(17.75/1000+1)-1)*1000</f>
        <v>-5.5136918262430612</v>
      </c>
      <c r="K473" s="11">
        <f>1000*SQRT((E473/D473)*(E473/D473)+(E470/D470)*(E470/D470)+(E474/D474)*(E474/D474))</f>
        <v>5.5563042056312219E-2</v>
      </c>
      <c r="L473" s="4"/>
      <c r="M473" s="9"/>
    </row>
    <row r="474" spans="1:13">
      <c r="A474" s="4" t="s">
        <v>0</v>
      </c>
      <c r="B474" s="5">
        <v>8.4234559999999993E-3</v>
      </c>
      <c r="C474" s="5">
        <v>7.7300000000000005E-7</v>
      </c>
      <c r="D474" s="5">
        <v>5.0061679999999997E-2</v>
      </c>
      <c r="E474" s="5">
        <v>1.3999999999999999E-6</v>
      </c>
      <c r="F474" s="6">
        <v>9.0340380000000007</v>
      </c>
      <c r="G474" s="7">
        <v>9.0200000000000002E-2</v>
      </c>
      <c r="H474" s="9"/>
      <c r="I474" s="4"/>
      <c r="J474" s="4"/>
      <c r="K474" s="4"/>
      <c r="L474" s="12">
        <f>AVERAGE(J463:J473)</f>
        <v>-5.4620055518636024</v>
      </c>
      <c r="M474" s="12">
        <f>2*STDEV(J463:J473)</f>
        <v>0.11035849455597088</v>
      </c>
    </row>
    <row r="475" spans="1:13">
      <c r="A475" s="10" t="s">
        <v>60</v>
      </c>
      <c r="B475" s="5">
        <v>8.3250129999999992E-3</v>
      </c>
      <c r="C475" s="5">
        <v>9.3099999999999996E-7</v>
      </c>
      <c r="D475" s="5">
        <v>4.8916630000000003E-2</v>
      </c>
      <c r="E475" s="5">
        <v>1.5999999999999999E-6</v>
      </c>
      <c r="F475" s="6">
        <v>8.4409189999999992</v>
      </c>
      <c r="G475" s="7">
        <v>9.0399999999999994E-2</v>
      </c>
      <c r="H475" s="9"/>
      <c r="I475" s="11">
        <f>(D475/AVERAGE(D474,D478)-1)*1000</f>
        <v>-22.862439236813302</v>
      </c>
      <c r="J475" s="11">
        <f>((I475/1000+1)*(17.75/1000+1)-1)*1000</f>
        <v>-5.5182475332667957</v>
      </c>
      <c r="K475" s="11">
        <f>1000*SQRT((E475/D475)*(E475/D475)+(E474/D474)*(E474/D474)+(E478/D478)*(E478/D478))</f>
        <v>5.278278901159314E-2</v>
      </c>
      <c r="L475" s="4"/>
      <c r="M475" s="9"/>
    </row>
    <row r="476" spans="1:13">
      <c r="A476" s="10" t="s">
        <v>60</v>
      </c>
      <c r="B476" s="5">
        <v>8.3265149999999996E-3</v>
      </c>
      <c r="C476" s="5">
        <v>9.0699999999999996E-7</v>
      </c>
      <c r="D476" s="5">
        <v>4.8918179999999999E-2</v>
      </c>
      <c r="E476" s="5">
        <v>1.55E-6</v>
      </c>
      <c r="F476" s="6">
        <v>8.3983410000000003</v>
      </c>
      <c r="G476" s="7">
        <v>9.0499999999999997E-2</v>
      </c>
      <c r="H476" s="9"/>
      <c r="I476" s="11">
        <f>(D476/AVERAGE(D474,D478)-1)*1000</f>
        <v>-22.831477103502419</v>
      </c>
      <c r="J476" s="11">
        <f>((I476/1000+1)*(17.75/1000+1)-1)*1000</f>
        <v>-5.4867358220896945</v>
      </c>
      <c r="K476" s="11">
        <f>1000*SQRT((E476/D476)*(E476/D476)+(E474/D474)*(E474/D474)+(E478/D478)*(E478/D478))</f>
        <v>5.2154939667244299E-2</v>
      </c>
      <c r="L476" s="4"/>
      <c r="M476" s="9"/>
    </row>
    <row r="477" spans="1:13">
      <c r="A477" s="10" t="s">
        <v>59</v>
      </c>
      <c r="B477" s="5">
        <v>8.3267519999999998E-3</v>
      </c>
      <c r="C477" s="5">
        <v>7.9999999999999996E-7</v>
      </c>
      <c r="D477" s="5">
        <v>4.8915939999999998E-2</v>
      </c>
      <c r="E477" s="5">
        <v>1.75E-6</v>
      </c>
      <c r="F477" s="6">
        <v>8.5022549999999999</v>
      </c>
      <c r="G477" s="7">
        <v>9.4200000000000006E-2</v>
      </c>
      <c r="H477" s="9"/>
      <c r="I477" s="11">
        <f>(D477/AVERAGE(D474,D478)-1)*1000</f>
        <v>-22.876222380029287</v>
      </c>
      <c r="J477" s="11">
        <f>((I477/1000+1)*(17.75/1000+1)-1)*1000</f>
        <v>-5.5322753272748493</v>
      </c>
      <c r="K477" s="11">
        <f>1000*SQRT((E477/D477)*(E477/D477)+(E474/D474)*(E474/D474)+(E478/D478)*(E478/D478))</f>
        <v>5.4736283378183662E-2</v>
      </c>
      <c r="L477" s="4"/>
      <c r="M477" s="9"/>
    </row>
    <row r="478" spans="1:13">
      <c r="A478" s="4" t="s">
        <v>0</v>
      </c>
      <c r="B478" s="5">
        <v>8.4221439999999995E-3</v>
      </c>
      <c r="C478" s="5">
        <v>7.4000000000000001E-7</v>
      </c>
      <c r="D478" s="5">
        <v>5.006062E-2</v>
      </c>
      <c r="E478" s="5">
        <v>1.53E-6</v>
      </c>
      <c r="F478" s="6">
        <v>8.8964420000000004</v>
      </c>
      <c r="G478" s="7">
        <v>8.6499999999999994E-2</v>
      </c>
      <c r="H478" s="9"/>
      <c r="I478" s="4"/>
      <c r="J478" s="4"/>
      <c r="K478" s="4"/>
      <c r="L478" s="4"/>
      <c r="M478" s="9"/>
    </row>
    <row r="479" spans="1:13">
      <c r="A479" s="10" t="s">
        <v>60</v>
      </c>
      <c r="B479" s="5">
        <v>8.3238600000000006E-3</v>
      </c>
      <c r="C479" s="5">
        <v>9.6299999999999993E-7</v>
      </c>
      <c r="D479" s="5">
        <v>4.8919110000000002E-2</v>
      </c>
      <c r="E479" s="5">
        <v>1.5799999999999999E-6</v>
      </c>
      <c r="F479" s="6">
        <v>8.5068850000000005</v>
      </c>
      <c r="G479" s="7">
        <v>8.4400000000000003E-2</v>
      </c>
      <c r="H479" s="9"/>
      <c r="I479" s="11">
        <f>(D479/AVERAGE(D478,D482)-1)*1000</f>
        <v>-22.824806798642182</v>
      </c>
      <c r="J479" s="11">
        <f>((I479/1000+1)*(17.75/1000+1)-1)*1000</f>
        <v>-5.479947119318096</v>
      </c>
      <c r="K479" s="11">
        <f>1000*SQRT((E479/D479)*(E479/D479)+(E478/D478)*(E478/D478)+(E482/D482)*(E482/D482))</f>
        <v>5.3843361818305617E-2</v>
      </c>
      <c r="L479" s="4"/>
      <c r="M479" s="9"/>
    </row>
    <row r="480" spans="1:13">
      <c r="A480" s="10" t="s">
        <v>60</v>
      </c>
      <c r="B480" s="5">
        <v>8.3230379999999996E-3</v>
      </c>
      <c r="C480" s="5">
        <v>7.7499999999999999E-7</v>
      </c>
      <c r="D480" s="5">
        <v>4.8918570000000001E-2</v>
      </c>
      <c r="E480" s="5">
        <v>1.46E-6</v>
      </c>
      <c r="F480" s="6">
        <v>8.3818940000000008</v>
      </c>
      <c r="G480" s="7">
        <v>8.4500000000000006E-2</v>
      </c>
      <c r="H480" s="9"/>
      <c r="I480" s="11">
        <f>(D480/AVERAGE(D478,D482)-1)*1000</f>
        <v>-22.835593474939685</v>
      </c>
      <c r="J480" s="11">
        <f>((I480/1000+1)*(17.75/1000+1)-1)*1000</f>
        <v>-5.4909252591199831</v>
      </c>
      <c r="K480" s="11">
        <f>1000*SQRT((E480/D480)*(E480/D480)+(E478/D478)*(E478/D478)+(E482/D482)*(E482/D482))</f>
        <v>5.2408851352748372E-2</v>
      </c>
      <c r="L480" s="4"/>
      <c r="M480" s="9"/>
    </row>
    <row r="481" spans="1:15">
      <c r="A481" s="10" t="s">
        <v>59</v>
      </c>
      <c r="B481" s="5">
        <v>8.3271669999999999E-3</v>
      </c>
      <c r="C481" s="5">
        <v>8.3300000000000001E-7</v>
      </c>
      <c r="D481" s="5">
        <v>4.8917120000000001E-2</v>
      </c>
      <c r="E481" s="5">
        <v>1.59E-6</v>
      </c>
      <c r="F481" s="6">
        <v>8.4025040000000004</v>
      </c>
      <c r="G481" s="7">
        <v>8.9599999999999999E-2</v>
      </c>
      <c r="H481" s="9"/>
      <c r="I481" s="11">
        <f>(D481/AVERAGE(D478,D482)-1)*1000</f>
        <v>-22.864557698330955</v>
      </c>
      <c r="J481" s="11">
        <f>((I481/1000+1)*(17.75/1000+1)-1)*1000</f>
        <v>-5.5204035974764087</v>
      </c>
      <c r="K481" s="11">
        <f>1000*SQRT((E481/D481)*(E481/D481)+(E478/D478)*(E478/D478)+(E482/D482)*(E482/D482))</f>
        <v>5.3967027873917398E-2</v>
      </c>
      <c r="L481" s="4"/>
      <c r="M481" s="9"/>
    </row>
    <row r="482" spans="1:15">
      <c r="A482" s="4" t="s">
        <v>0</v>
      </c>
      <c r="B482" s="5">
        <v>8.4234970000000003E-3</v>
      </c>
      <c r="C482" s="5">
        <v>8.6099999999999999E-7</v>
      </c>
      <c r="D482" s="5">
        <v>5.00629E-2</v>
      </c>
      <c r="E482" s="5">
        <v>1.5200000000000001E-6</v>
      </c>
      <c r="F482" s="6">
        <v>8.9355440000000002</v>
      </c>
      <c r="G482" s="7">
        <v>9.1800000000000007E-2</v>
      </c>
      <c r="H482" s="9"/>
      <c r="I482" s="4"/>
      <c r="J482" s="4"/>
      <c r="K482" s="4"/>
      <c r="L482" s="4"/>
      <c r="M482" s="9"/>
    </row>
    <row r="483" spans="1:15">
      <c r="A483" s="10" t="s">
        <v>60</v>
      </c>
      <c r="B483" s="5">
        <v>8.3244670000000003E-3</v>
      </c>
      <c r="C483" s="5">
        <v>9.7600000000000006E-7</v>
      </c>
      <c r="D483" s="5">
        <v>4.8920529999999997E-2</v>
      </c>
      <c r="E483" s="5">
        <v>1.5E-6</v>
      </c>
      <c r="F483" s="6">
        <v>8.318956</v>
      </c>
      <c r="G483" s="7">
        <v>8.14E-2</v>
      </c>
      <c r="H483" s="9"/>
      <c r="I483" s="11">
        <f>(D483/AVERAGE(D482,D486)-1)*1000</f>
        <v>-22.846312787860978</v>
      </c>
      <c r="J483" s="11">
        <f>((I483/1000+1)*(17.75/1000+1)-1)*1000</f>
        <v>-5.5018348398455652</v>
      </c>
      <c r="K483" s="11">
        <f>1000*SQRT((E483/D483)*(E483/D483)+(E482/D482)*(E482/D482)+(E486/D486)*(E486/D486))</f>
        <v>5.3815565833254711E-2</v>
      </c>
      <c r="L483" s="4"/>
      <c r="M483" s="9"/>
    </row>
    <row r="484" spans="1:15">
      <c r="A484" s="10" t="s">
        <v>60</v>
      </c>
      <c r="B484" s="5">
        <v>8.3266120000000006E-3</v>
      </c>
      <c r="C484" s="5">
        <v>8.2200000000000003E-7</v>
      </c>
      <c r="D484" s="5">
        <v>4.8927859999999997E-2</v>
      </c>
      <c r="E484" s="5">
        <v>1.46E-6</v>
      </c>
      <c r="F484" s="6">
        <v>8.4045579999999998</v>
      </c>
      <c r="G484" s="7">
        <v>8.1500000000000003E-2</v>
      </c>
      <c r="H484" s="9"/>
      <c r="I484" s="11">
        <f>(D484/AVERAGE(D482,D486)-1)*1000</f>
        <v>-22.699901117193001</v>
      </c>
      <c r="J484" s="11">
        <f>((I484/1000+1)*(17.75/1000+1)-1)*1000</f>
        <v>-5.352824362023223</v>
      </c>
      <c r="K484" s="11">
        <f>1000*SQRT((E484/D484)*(E484/D484)+(E482/D482)*(E482/D482)+(E486/D486)*(E486/D486))</f>
        <v>5.3351430573089595E-2</v>
      </c>
      <c r="L484" s="4"/>
      <c r="M484" s="9"/>
    </row>
    <row r="485" spans="1:15">
      <c r="A485" s="10" t="s">
        <v>59</v>
      </c>
      <c r="B485" s="5">
        <v>8.3224890000000006E-3</v>
      </c>
      <c r="C485" s="5">
        <v>8.0200000000000001E-7</v>
      </c>
      <c r="D485" s="5">
        <v>4.8922210000000001E-2</v>
      </c>
      <c r="E485" s="5">
        <v>1.66E-6</v>
      </c>
      <c r="F485" s="6">
        <v>8.3088470000000001</v>
      </c>
      <c r="G485" s="7">
        <v>8.9399999999999993E-2</v>
      </c>
      <c r="H485" s="9"/>
      <c r="I485" s="11">
        <f>(D485/AVERAGE(D482,D486)-1)*1000</f>
        <v>-22.812755952018815</v>
      </c>
      <c r="J485" s="11">
        <f>((I485/1000+1)*(17.75/1000+1)-1)*1000</f>
        <v>-5.4676823701672594</v>
      </c>
      <c r="K485" s="11">
        <f>1000*SQRT((E485/D485)*(E485/D485)+(E482/D482)*(E482/D482)+(E486/D486)*(E486/D486))</f>
        <v>5.5743158210211405E-2</v>
      </c>
      <c r="L485" s="4"/>
      <c r="M485" s="9"/>
    </row>
    <row r="486" spans="1:15">
      <c r="A486" s="4" t="s">
        <v>0</v>
      </c>
      <c r="B486" s="5">
        <v>8.4243229999999992E-3</v>
      </c>
      <c r="C486" s="5">
        <v>7.2799999999999995E-7</v>
      </c>
      <c r="D486" s="5">
        <v>5.0065730000000003E-2</v>
      </c>
      <c r="E486" s="5">
        <v>1.61E-6</v>
      </c>
      <c r="F486" s="6">
        <v>8.7690319999999993</v>
      </c>
      <c r="G486" s="7">
        <v>9.5899999999999999E-2</v>
      </c>
      <c r="H486" s="9"/>
      <c r="I486" s="4"/>
      <c r="J486" s="4"/>
      <c r="K486" s="4"/>
      <c r="L486" s="12">
        <f>AVERAGE(J475:J485)</f>
        <v>-5.4834306922868752</v>
      </c>
      <c r="M486" s="12">
        <f>2*STDEV(J475:J485)</f>
        <v>0.1065104924376593</v>
      </c>
    </row>
    <row r="489" spans="1:15">
      <c r="N489" s="3">
        <f>AVERAGE(J:J)</f>
        <v>-5.4485153965832964</v>
      </c>
      <c r="O489" s="2">
        <f>2*STDEV(J:J)</f>
        <v>0.19956508088834485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聂晓娟</dc:creator>
  <cp:lastModifiedBy>e756114</cp:lastModifiedBy>
  <dcterms:created xsi:type="dcterms:W3CDTF">2022-09-15T09:11:33Z</dcterms:created>
  <dcterms:modified xsi:type="dcterms:W3CDTF">2023-03-17T09:51:23Z</dcterms:modified>
</cp:coreProperties>
</file>