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 firstSheet="2" activeTab="2"/>
  </bookViews>
  <sheets>
    <sheet name="PlotDat4" sheetId="4" state="hidden" r:id="rId1"/>
    <sheet name="PlotDat5" sheetId="6" state="hidden" r:id="rId2"/>
    <sheet name="Table S4" sheetId="1" r:id="rId3"/>
  </sheets>
  <calcPr calcId="162913"/>
</workbook>
</file>

<file path=xl/calcChain.xml><?xml version="1.0" encoding="utf-8"?>
<calcChain xmlns="http://schemas.openxmlformats.org/spreadsheetml/2006/main">
  <c r="K31" i="1" l="1"/>
  <c r="L31" i="1"/>
  <c r="N31" i="1"/>
  <c r="O31" i="1"/>
  <c r="P31" i="1"/>
  <c r="R31" i="1"/>
  <c r="T31" i="1"/>
  <c r="U31" i="1"/>
  <c r="W31" i="1"/>
  <c r="X31" i="1"/>
  <c r="Y31" i="1"/>
  <c r="Z31" i="1"/>
  <c r="B31" i="1"/>
  <c r="C31" i="1"/>
  <c r="D31" i="1"/>
  <c r="E31" i="1"/>
  <c r="F31" i="1"/>
  <c r="H31" i="1"/>
  <c r="I31" i="1"/>
  <c r="J31" i="1" l="1"/>
</calcChain>
</file>

<file path=xl/sharedStrings.xml><?xml version="1.0" encoding="utf-8"?>
<sst xmlns="http://schemas.openxmlformats.org/spreadsheetml/2006/main" count="217" uniqueCount="79">
  <si>
    <t>IsoLine</t>
  </si>
  <si>
    <t>ErrBox</t>
  </si>
  <si>
    <t>ErrBox</t>
    <phoneticPr fontId="3" type="noConversion"/>
  </si>
  <si>
    <t>ErrBox</t>
    <phoneticPr fontId="3" type="noConversion"/>
  </si>
  <si>
    <t>Source sheet</t>
  </si>
  <si>
    <t>Sheet1</t>
  </si>
  <si>
    <t>Plot name</t>
  </si>
  <si>
    <t>Average1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</si>
  <si>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</si>
  <si>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</si>
  <si>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</si>
  <si>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</si>
  <si>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</si>
  <si>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</si>
  <si>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</si>
  <si>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</si>
  <si>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</si>
  <si>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</si>
  <si>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FC3:FD32</t>
  </si>
  <si>
    <t>Filled Symbols</t>
  </si>
  <si>
    <t>ConcAge</t>
  </si>
  <si>
    <t>ConcSwap</t>
  </si>
  <si>
    <t>1st Symbol-row</t>
  </si>
  <si>
    <t>Average2</t>
  </si>
  <si>
    <t>FC4:FD28</t>
  </si>
  <si>
    <t>Signal intensity (cps)</t>
  </si>
  <si>
    <t>Contributions</t>
  </si>
  <si>
    <t>Reaction rate (%)</t>
  </si>
  <si>
    <t>Ratios</t>
  </si>
  <si>
    <r>
      <t>Concentrations (</t>
    </r>
    <r>
      <rPr>
        <sz val="8"/>
        <color theme="1"/>
        <rFont val="Symbol"/>
        <family val="1"/>
        <charset val="2"/>
      </rPr>
      <t>m</t>
    </r>
    <r>
      <rPr>
        <sz val="8"/>
        <color theme="1"/>
        <rFont val="Times New Roman"/>
        <family val="1"/>
      </rPr>
      <t>g g</t>
    </r>
    <r>
      <rPr>
        <vertAlign val="superscript"/>
        <sz val="8"/>
        <color theme="1"/>
        <rFont val="Times New Roman"/>
        <family val="1"/>
      </rPr>
      <t>-1</t>
    </r>
    <r>
      <rPr>
        <sz val="8"/>
        <color theme="1"/>
        <rFont val="Times New Roman"/>
        <family val="1"/>
      </rPr>
      <t>)</t>
    </r>
  </si>
  <si>
    <t>Single spot Lu-Hf ages</t>
  </si>
  <si>
    <t>Sample names</t>
    <phoneticPr fontId="3" type="noConversion"/>
  </si>
  <si>
    <t>172Yb</t>
    <phoneticPr fontId="3" type="noConversion"/>
  </si>
  <si>
    <t>175Lu</t>
    <phoneticPr fontId="3" type="noConversion"/>
  </si>
  <si>
    <t>176Hf</t>
    <phoneticPr fontId="3" type="noConversion"/>
  </si>
  <si>
    <t>177Hf</t>
    <phoneticPr fontId="3" type="noConversion"/>
  </si>
  <si>
    <t>178Hf</t>
    <phoneticPr fontId="3" type="noConversion"/>
  </si>
  <si>
    <r>
      <t>p</t>
    </r>
    <r>
      <rPr>
        <vertAlign val="subscript"/>
        <sz val="8"/>
        <color theme="1"/>
        <rFont val="Times New Roman"/>
        <family val="1"/>
      </rPr>
      <t>Lu</t>
    </r>
    <r>
      <rPr>
        <sz val="8"/>
        <color theme="1"/>
        <rFont val="Times New Roman"/>
        <family val="1"/>
      </rPr>
      <t>(%)</t>
    </r>
  </si>
  <si>
    <r>
      <t>p</t>
    </r>
    <r>
      <rPr>
        <vertAlign val="subscript"/>
        <sz val="8"/>
        <color theme="1"/>
        <rFont val="Times New Roman"/>
        <family val="1"/>
      </rPr>
      <t>Yb</t>
    </r>
    <r>
      <rPr>
        <sz val="8"/>
        <color theme="1"/>
        <rFont val="Times New Roman"/>
        <family val="1"/>
      </rPr>
      <t>(%)</t>
    </r>
  </si>
  <si>
    <t>Lu</t>
  </si>
  <si>
    <t>Yb</t>
  </si>
  <si>
    <r>
      <t>172</t>
    </r>
    <r>
      <rPr>
        <sz val="8"/>
        <color theme="1"/>
        <rFont val="Times New Roman"/>
        <family val="1"/>
      </rPr>
      <t>Yb/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</si>
  <si>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r>
      <t>175</t>
    </r>
    <r>
      <rPr>
        <sz val="8"/>
        <color theme="1"/>
        <rFont val="Times New Roman"/>
        <family val="1"/>
      </rPr>
      <t>Lu/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</si>
  <si>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t>Yb/Lu</t>
  </si>
  <si>
    <t>Lu</t>
    <phoneticPr fontId="5" type="noConversion"/>
  </si>
  <si>
    <t>Age (Ma)</t>
  </si>
  <si>
    <t>uncertainty (Ma)</t>
  </si>
  <si>
    <t>_6/7_LuHf</t>
    <phoneticPr fontId="5" type="noConversion"/>
  </si>
  <si>
    <t>2s</t>
    <phoneticPr fontId="5" type="noConversion"/>
  </si>
  <si>
    <t>_6/7_Hf</t>
    <phoneticPr fontId="5" type="noConversion"/>
  </si>
  <si>
    <t>Median</t>
    <phoneticPr fontId="3" type="noConversion"/>
  </si>
  <si>
    <t>Isochron Lu-Hf ages</t>
    <phoneticPr fontId="3" type="noConversion"/>
  </si>
  <si>
    <t>Table S4 A-ICP-MS data of XenoA</t>
    <phoneticPr fontId="3" type="noConversion"/>
  </si>
  <si>
    <r>
      <rPr>
        <i/>
        <sz val="8"/>
        <rFont val="Times New Roman"/>
        <family val="1"/>
      </rPr>
      <t>f</t>
    </r>
    <r>
      <rPr>
        <vertAlign val="subscript"/>
        <sz val="8"/>
        <rFont val="Times New Roman"/>
        <family val="1"/>
      </rPr>
      <t>176Hf</t>
    </r>
    <r>
      <rPr>
        <sz val="8"/>
        <rFont val="Times New Roman"/>
        <family val="1"/>
      </rPr>
      <t>(%)</t>
    </r>
    <phoneticPr fontId="3" type="noConversion"/>
  </si>
  <si>
    <t>XENOA-1</t>
    <phoneticPr fontId="3" type="noConversion"/>
  </si>
  <si>
    <t>XENOA-2</t>
  </si>
  <si>
    <t>XENOA-3</t>
  </si>
  <si>
    <t>XENOA-4</t>
  </si>
  <si>
    <t>XENOA-5</t>
  </si>
  <si>
    <t>XENOA-6</t>
  </si>
  <si>
    <t>XENOA-7</t>
  </si>
  <si>
    <t>XENOA-8</t>
  </si>
  <si>
    <t>XENOA-9</t>
  </si>
  <si>
    <t>XENOA-10</t>
  </si>
  <si>
    <t>XENOA-11</t>
  </si>
  <si>
    <t>XENOA-12</t>
  </si>
  <si>
    <t>XENOA-13</t>
  </si>
  <si>
    <t>XENOA-14</t>
  </si>
  <si>
    <t>XENOA-15</t>
  </si>
  <si>
    <t>XENOA-16</t>
  </si>
  <si>
    <t>XENOA-17</t>
  </si>
  <si>
    <t>XENOA-18</t>
  </si>
  <si>
    <t>XENOA-19</t>
  </si>
  <si>
    <t>XENOA-20</t>
  </si>
  <si>
    <t>XENOA-21</t>
  </si>
  <si>
    <t>XENOA-22</t>
  </si>
  <si>
    <t>XENOA-23</t>
  </si>
  <si>
    <t>XENOA-24</t>
  </si>
  <si>
    <t>XENOA-25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</si>
</sst>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0000_ "/>
    <numFmt numFmtId="178" formatCode="0.00000"/>
    <numFmt numFmtId="179" formatCode="0.0_ "/>
    <numFmt numFmtId="180" formatCode="0.00_ "/>
    <numFmt numFmtId="181" formatCode="0.000_ "/>
    <numFmt numFmtId="182" formatCode="0_ "/>
  </numFmts>
  <fonts count="15" x14ac:knownFonts="1">
    <font>
      <sz val="11"/>
      <color theme="1"/>
      <name val="宋体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Symbol"/>
      <family val="1"/>
      <charset val="2"/>
    </font>
    <font>
      <vertAlign val="superscript"/>
      <sz val="8"/>
      <color theme="1"/>
      <name val="Times New Roman"/>
      <family val="1"/>
    </font>
    <font>
      <i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vertAlign val="sub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vertical="center"/>
    </xf>
    <xf numFmtId="11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176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78" fontId="2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/>
    <xf numFmtId="182" fontId="1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/>
  </sheetViews>
  <sheetFormatPr defaultRowHeight="13.5" x14ac:dyDescent="0.15"/>
  <cols>
    <col min="1" max="1" width="16.125" style="5" bestFit="1" customWidth="1"/>
    <col min="2" max="2" width="9.5" style="6" bestFit="1" customWidth="1"/>
  </cols>
  <sheetData>
    <row r="1" spans="1:12" x14ac:dyDescent="0.15">
      <c r="A1" s="5" t="s">
        <v>4</v>
      </c>
      <c r="B1" s="6" t="s">
        <v>5</v>
      </c>
      <c r="C1">
        <v>0.19999999999999998</v>
      </c>
      <c r="D1">
        <v>507.13421598881348</v>
      </c>
      <c r="E1">
        <v>2</v>
      </c>
      <c r="F1">
        <v>472.36987615718954</v>
      </c>
      <c r="G1">
        <v>21.205381136408533</v>
      </c>
      <c r="H1">
        <v>1</v>
      </c>
      <c r="I1">
        <v>452.92579498287455</v>
      </c>
      <c r="J1">
        <v>21.764156144342291</v>
      </c>
      <c r="K1">
        <v>1.85</v>
      </c>
      <c r="L1">
        <v>451.16449502078103</v>
      </c>
    </row>
    <row r="2" spans="1:12" x14ac:dyDescent="0.15">
      <c r="A2" s="5" t="s">
        <v>6</v>
      </c>
      <c r="B2" s="6" t="s">
        <v>7</v>
      </c>
      <c r="C2">
        <v>30.8</v>
      </c>
      <c r="D2">
        <v>507.13421598881348</v>
      </c>
      <c r="E2">
        <v>3</v>
      </c>
      <c r="F2">
        <v>472.68458550740081</v>
      </c>
      <c r="G2">
        <v>21.103100576774889</v>
      </c>
      <c r="H2" t="s">
        <v>0</v>
      </c>
      <c r="I2" t="s">
        <v>0</v>
      </c>
      <c r="J2" t="s">
        <v>0</v>
      </c>
      <c r="K2">
        <v>2.15</v>
      </c>
      <c r="L2">
        <v>451.16449502078103</v>
      </c>
    </row>
    <row r="3" spans="1:12" x14ac:dyDescent="0.15">
      <c r="A3" s="5" t="s">
        <v>8</v>
      </c>
      <c r="B3" s="7">
        <v>15</v>
      </c>
      <c r="E3">
        <v>4</v>
      </c>
      <c r="F3">
        <v>476.21094556011133</v>
      </c>
      <c r="G3">
        <v>24.789348300696702</v>
      </c>
      <c r="K3">
        <v>2.15</v>
      </c>
      <c r="L3">
        <v>493.57525729359804</v>
      </c>
    </row>
    <row r="4" spans="1:12" x14ac:dyDescent="0.15">
      <c r="A4" s="5" t="s">
        <v>9</v>
      </c>
      <c r="B4" s="7">
        <v>11</v>
      </c>
      <c r="E4">
        <v>5</v>
      </c>
      <c r="F4">
        <v>483.29757350818807</v>
      </c>
      <c r="G4">
        <v>16.331769174252489</v>
      </c>
      <c r="K4">
        <v>1.85</v>
      </c>
      <c r="L4">
        <v>493.57525729359804</v>
      </c>
    </row>
    <row r="5" spans="1:12" x14ac:dyDescent="0.15">
      <c r="A5" s="5" t="s">
        <v>10</v>
      </c>
      <c r="B5" s="7">
        <v>2</v>
      </c>
      <c r="E5">
        <v>6</v>
      </c>
      <c r="F5">
        <v>486.4368466613239</v>
      </c>
      <c r="G5">
        <v>19.172415365960301</v>
      </c>
      <c r="K5">
        <v>1.85</v>
      </c>
      <c r="L5">
        <v>451.16449502078103</v>
      </c>
    </row>
    <row r="6" spans="1:12" x14ac:dyDescent="0.15">
      <c r="A6" s="5" t="s">
        <v>11</v>
      </c>
      <c r="B6" s="7" t="b">
        <v>1</v>
      </c>
      <c r="E6">
        <v>7</v>
      </c>
      <c r="F6">
        <v>493.83456730267341</v>
      </c>
      <c r="G6">
        <v>18.692741180313892</v>
      </c>
      <c r="K6" t="s">
        <v>1</v>
      </c>
      <c r="L6" t="s">
        <v>1</v>
      </c>
    </row>
    <row r="7" spans="1:12" x14ac:dyDescent="0.15">
      <c r="A7" s="5" t="s">
        <v>12</v>
      </c>
      <c r="B7" s="7">
        <v>1</v>
      </c>
      <c r="E7">
        <v>8</v>
      </c>
      <c r="F7">
        <v>494.13315646290067</v>
      </c>
      <c r="G7">
        <v>22.130881262733507</v>
      </c>
      <c r="K7">
        <v>2.85</v>
      </c>
      <c r="L7">
        <v>451.58148493062595</v>
      </c>
    </row>
    <row r="8" spans="1:12" x14ac:dyDescent="0.15">
      <c r="A8" s="5" t="s">
        <v>13</v>
      </c>
      <c r="B8" s="7" t="b">
        <v>0</v>
      </c>
      <c r="E8">
        <v>9</v>
      </c>
      <c r="F8">
        <v>495.45647033826236</v>
      </c>
      <c r="G8">
        <v>22.513092253664823</v>
      </c>
      <c r="K8">
        <v>3.15</v>
      </c>
      <c r="L8">
        <v>451.58148493062595</v>
      </c>
    </row>
    <row r="9" spans="1:12" x14ac:dyDescent="0.15">
      <c r="A9" s="5" t="s">
        <v>14</v>
      </c>
      <c r="B9" s="7" t="b">
        <v>1</v>
      </c>
      <c r="E9">
        <v>10</v>
      </c>
      <c r="F9">
        <v>497.12229334529155</v>
      </c>
      <c r="G9">
        <v>17.603103686809607</v>
      </c>
      <c r="K9">
        <v>3.15</v>
      </c>
      <c r="L9">
        <v>493.78768608417568</v>
      </c>
    </row>
    <row r="10" spans="1:12" x14ac:dyDescent="0.15">
      <c r="A10" s="5" t="s">
        <v>15</v>
      </c>
      <c r="B10" s="7" t="b">
        <v>0</v>
      </c>
      <c r="E10">
        <v>11</v>
      </c>
      <c r="F10">
        <v>502.49748921493557</v>
      </c>
      <c r="G10">
        <v>22.93789490484172</v>
      </c>
      <c r="K10">
        <v>2.85</v>
      </c>
      <c r="L10">
        <v>493.78768608417568</v>
      </c>
    </row>
    <row r="11" spans="1:12" x14ac:dyDescent="0.15">
      <c r="A11" s="5" t="s">
        <v>16</v>
      </c>
      <c r="B11" s="7" t="b">
        <v>0</v>
      </c>
      <c r="E11">
        <v>12</v>
      </c>
      <c r="F11">
        <v>505.90013305342029</v>
      </c>
      <c r="G11">
        <v>21.832047286306505</v>
      </c>
      <c r="K11">
        <v>2.85</v>
      </c>
      <c r="L11">
        <v>451.58148493062595</v>
      </c>
    </row>
    <row r="12" spans="1:12" x14ac:dyDescent="0.15">
      <c r="A12" s="5" t="s">
        <v>17</v>
      </c>
      <c r="B12" s="7" t="s">
        <v>18</v>
      </c>
      <c r="E12">
        <v>13</v>
      </c>
      <c r="F12">
        <v>506.78132834208151</v>
      </c>
      <c r="G12">
        <v>18.599097845075427</v>
      </c>
      <c r="K12" t="s">
        <v>2</v>
      </c>
      <c r="L12" t="s">
        <v>3</v>
      </c>
    </row>
    <row r="13" spans="1:12" x14ac:dyDescent="0.15">
      <c r="A13" s="5" t="s">
        <v>19</v>
      </c>
      <c r="B13" s="7" t="b">
        <v>1</v>
      </c>
      <c r="E13">
        <v>14</v>
      </c>
      <c r="F13">
        <v>510.87956443578406</v>
      </c>
      <c r="G13">
        <v>16.895323704802259</v>
      </c>
      <c r="K13">
        <v>3.85</v>
      </c>
      <c r="L13">
        <v>451.42159725941463</v>
      </c>
    </row>
    <row r="14" spans="1:12" x14ac:dyDescent="0.15">
      <c r="A14" s="5" t="s">
        <v>20</v>
      </c>
      <c r="B14" s="7" t="b">
        <v>0</v>
      </c>
      <c r="E14">
        <v>15</v>
      </c>
      <c r="F14">
        <v>511.26335252226943</v>
      </c>
      <c r="G14">
        <v>25.215727276735038</v>
      </c>
      <c r="K14">
        <v>4.1500000000000004</v>
      </c>
      <c r="L14">
        <v>451.42159725941463</v>
      </c>
    </row>
    <row r="15" spans="1:12" x14ac:dyDescent="0.15">
      <c r="A15" s="5" t="s">
        <v>21</v>
      </c>
      <c r="B15" s="7" t="b">
        <v>0</v>
      </c>
      <c r="E15">
        <v>16</v>
      </c>
      <c r="F15">
        <v>511.64463155609883</v>
      </c>
      <c r="G15">
        <v>19.361027200394311</v>
      </c>
      <c r="K15">
        <v>4.1500000000000004</v>
      </c>
      <c r="L15">
        <v>501.00029386080803</v>
      </c>
    </row>
    <row r="16" spans="1:12" x14ac:dyDescent="0.15">
      <c r="A16" s="5" t="s">
        <v>22</v>
      </c>
      <c r="B16" s="7">
        <v>1</v>
      </c>
      <c r="E16">
        <v>17</v>
      </c>
      <c r="F16">
        <v>512.16974466709212</v>
      </c>
      <c r="G16">
        <v>23.011052275634878</v>
      </c>
      <c r="K16">
        <v>3.85</v>
      </c>
      <c r="L16">
        <v>501.00029386080803</v>
      </c>
    </row>
    <row r="17" spans="5:12" x14ac:dyDescent="0.15">
      <c r="E17">
        <v>18</v>
      </c>
      <c r="F17">
        <v>512.90988941153398</v>
      </c>
      <c r="G17">
        <v>21.743807585788467</v>
      </c>
      <c r="K17">
        <v>3.85</v>
      </c>
      <c r="L17">
        <v>451.42159725941463</v>
      </c>
    </row>
    <row r="18" spans="5:12" x14ac:dyDescent="0.15">
      <c r="E18">
        <v>19</v>
      </c>
      <c r="F18">
        <v>514.8883312407537</v>
      </c>
      <c r="G18">
        <v>18.709347818669549</v>
      </c>
      <c r="K18" t="s">
        <v>2</v>
      </c>
      <c r="L18" t="s">
        <v>3</v>
      </c>
    </row>
    <row r="19" spans="5:12" x14ac:dyDescent="0.15">
      <c r="E19">
        <v>20</v>
      </c>
      <c r="F19">
        <v>515.01813553493184</v>
      </c>
      <c r="G19">
        <v>24.162171824950235</v>
      </c>
      <c r="K19">
        <v>4.8499999999999996</v>
      </c>
      <c r="L19">
        <v>466.96580433393558</v>
      </c>
    </row>
    <row r="20" spans="5:12" x14ac:dyDescent="0.15">
      <c r="E20">
        <v>21</v>
      </c>
      <c r="F20">
        <v>516.09319437673787</v>
      </c>
      <c r="G20">
        <v>21.81253378184562</v>
      </c>
      <c r="K20">
        <v>5.15</v>
      </c>
      <c r="L20">
        <v>466.96580433393558</v>
      </c>
    </row>
    <row r="21" spans="5:12" x14ac:dyDescent="0.15">
      <c r="E21">
        <v>22</v>
      </c>
      <c r="F21">
        <v>519.40816251283911</v>
      </c>
      <c r="G21">
        <v>19.548127901896304</v>
      </c>
      <c r="K21">
        <v>5.15</v>
      </c>
      <c r="L21">
        <v>499.62934268244055</v>
      </c>
    </row>
    <row r="22" spans="5:12" x14ac:dyDescent="0.15">
      <c r="E22">
        <v>23</v>
      </c>
      <c r="F22">
        <v>520.20940303628822</v>
      </c>
      <c r="G22">
        <v>20.48326995560079</v>
      </c>
      <c r="K22">
        <v>4.8499999999999996</v>
      </c>
      <c r="L22">
        <v>499.62934268244055</v>
      </c>
    </row>
    <row r="23" spans="5:12" x14ac:dyDescent="0.15">
      <c r="E23">
        <v>24</v>
      </c>
      <c r="F23">
        <v>521.16208623894454</v>
      </c>
      <c r="G23">
        <v>19.940501593417093</v>
      </c>
      <c r="K23">
        <v>4.8499999999999996</v>
      </c>
      <c r="L23">
        <v>466.96580433393558</v>
      </c>
    </row>
    <row r="24" spans="5:12" x14ac:dyDescent="0.15">
      <c r="E24">
        <v>25</v>
      </c>
      <c r="F24">
        <v>522.91562601919441</v>
      </c>
      <c r="G24">
        <v>20.463563528375609</v>
      </c>
      <c r="K24" t="s">
        <v>2</v>
      </c>
      <c r="L24" t="s">
        <v>3</v>
      </c>
    </row>
    <row r="25" spans="5:12" x14ac:dyDescent="0.15">
      <c r="E25">
        <v>26</v>
      </c>
      <c r="F25">
        <v>525.2790518493606</v>
      </c>
      <c r="G25">
        <v>24.739937195158753</v>
      </c>
      <c r="K25">
        <v>5.85</v>
      </c>
      <c r="L25">
        <v>467.26443129536358</v>
      </c>
    </row>
    <row r="26" spans="5:12" x14ac:dyDescent="0.15">
      <c r="E26">
        <v>27</v>
      </c>
      <c r="F26">
        <v>526.11714700362256</v>
      </c>
      <c r="G26">
        <v>21.776033883257636</v>
      </c>
      <c r="K26">
        <v>6.15</v>
      </c>
      <c r="L26">
        <v>467.26443129536358</v>
      </c>
    </row>
    <row r="27" spans="5:12" x14ac:dyDescent="0.15">
      <c r="E27">
        <v>28</v>
      </c>
      <c r="F27">
        <v>527.23299270963253</v>
      </c>
      <c r="G27">
        <v>24.698439147257272</v>
      </c>
      <c r="K27">
        <v>6.15</v>
      </c>
      <c r="L27">
        <v>505.60926202728422</v>
      </c>
    </row>
    <row r="28" spans="5:12" x14ac:dyDescent="0.15">
      <c r="E28">
        <v>29</v>
      </c>
      <c r="F28">
        <v>528.28460990448275</v>
      </c>
      <c r="G28">
        <v>16.998974506975358</v>
      </c>
      <c r="K28">
        <v>5.85</v>
      </c>
      <c r="L28">
        <v>505.60926202728422</v>
      </c>
    </row>
    <row r="29" spans="5:12" x14ac:dyDescent="0.15">
      <c r="E29">
        <v>30</v>
      </c>
      <c r="F29">
        <v>532.12115825540775</v>
      </c>
      <c r="G29">
        <v>19.897183769865968</v>
      </c>
      <c r="K29">
        <v>5.85</v>
      </c>
      <c r="L29">
        <v>467.26443129536358</v>
      </c>
    </row>
    <row r="30" spans="5:12" x14ac:dyDescent="0.15">
      <c r="E30" t="s">
        <v>0</v>
      </c>
      <c r="F30" t="s">
        <v>0</v>
      </c>
      <c r="G30" t="s">
        <v>0</v>
      </c>
      <c r="H30" t="s">
        <v>0</v>
      </c>
      <c r="K30" t="s">
        <v>2</v>
      </c>
      <c r="L30" t="s">
        <v>3</v>
      </c>
    </row>
    <row r="31" spans="5:12" x14ac:dyDescent="0.15">
      <c r="K31">
        <v>6.85</v>
      </c>
      <c r="L31">
        <v>475.14182612235953</v>
      </c>
    </row>
    <row r="32" spans="5:12" x14ac:dyDescent="0.15">
      <c r="K32">
        <v>7.15</v>
      </c>
      <c r="L32">
        <v>475.14182612235953</v>
      </c>
    </row>
    <row r="33" spans="11:12" x14ac:dyDescent="0.15">
      <c r="K33">
        <v>7.15</v>
      </c>
      <c r="L33">
        <v>512.52730848298734</v>
      </c>
    </row>
    <row r="34" spans="11:12" x14ac:dyDescent="0.15">
      <c r="K34">
        <v>6.85</v>
      </c>
      <c r="L34">
        <v>512.52730848298734</v>
      </c>
    </row>
    <row r="35" spans="11:12" x14ac:dyDescent="0.15">
      <c r="K35">
        <v>6.85</v>
      </c>
      <c r="L35">
        <v>475.14182612235953</v>
      </c>
    </row>
    <row r="36" spans="11:12" x14ac:dyDescent="0.15">
      <c r="K36" t="s">
        <v>2</v>
      </c>
      <c r="L36" t="s">
        <v>3</v>
      </c>
    </row>
    <row r="37" spans="11:12" x14ac:dyDescent="0.15">
      <c r="K37">
        <v>7.85</v>
      </c>
      <c r="L37">
        <v>472.00227520016716</v>
      </c>
    </row>
    <row r="38" spans="11:12" x14ac:dyDescent="0.15">
      <c r="K38">
        <v>8.15</v>
      </c>
      <c r="L38">
        <v>472.00227520016716</v>
      </c>
    </row>
    <row r="39" spans="11:12" x14ac:dyDescent="0.15">
      <c r="K39">
        <v>8.15</v>
      </c>
      <c r="L39">
        <v>516.26403772563413</v>
      </c>
    </row>
    <row r="40" spans="11:12" x14ac:dyDescent="0.15">
      <c r="K40">
        <v>7.85</v>
      </c>
      <c r="L40">
        <v>516.26403772563413</v>
      </c>
    </row>
    <row r="41" spans="11:12" x14ac:dyDescent="0.15">
      <c r="K41">
        <v>7.85</v>
      </c>
      <c r="L41">
        <v>472.00227520016716</v>
      </c>
    </row>
    <row r="42" spans="11:12" x14ac:dyDescent="0.15">
      <c r="K42" t="s">
        <v>2</v>
      </c>
      <c r="L42" t="s">
        <v>3</v>
      </c>
    </row>
    <row r="43" spans="11:12" x14ac:dyDescent="0.15">
      <c r="K43">
        <v>8.85</v>
      </c>
      <c r="L43">
        <v>472.94337808459755</v>
      </c>
    </row>
    <row r="44" spans="11:12" x14ac:dyDescent="0.15">
      <c r="K44">
        <v>9.15</v>
      </c>
      <c r="L44">
        <v>472.94337808459755</v>
      </c>
    </row>
    <row r="45" spans="11:12" x14ac:dyDescent="0.15">
      <c r="K45">
        <v>9.15</v>
      </c>
      <c r="L45">
        <v>517.96956259192723</v>
      </c>
    </row>
    <row r="46" spans="11:12" x14ac:dyDescent="0.15">
      <c r="K46">
        <v>8.85</v>
      </c>
      <c r="L46">
        <v>517.96956259192723</v>
      </c>
    </row>
    <row r="47" spans="11:12" x14ac:dyDescent="0.15">
      <c r="K47">
        <v>8.85</v>
      </c>
      <c r="L47">
        <v>472.94337808459755</v>
      </c>
    </row>
    <row r="48" spans="11:12" x14ac:dyDescent="0.15">
      <c r="K48" t="s">
        <v>2</v>
      </c>
      <c r="L48" t="s">
        <v>3</v>
      </c>
    </row>
    <row r="49" spans="11:12" x14ac:dyDescent="0.15">
      <c r="K49">
        <v>9.85</v>
      </c>
      <c r="L49">
        <v>479.51918965848193</v>
      </c>
    </row>
    <row r="50" spans="11:12" x14ac:dyDescent="0.15">
      <c r="K50">
        <v>10.15</v>
      </c>
      <c r="L50">
        <v>479.51918965848193</v>
      </c>
    </row>
    <row r="51" spans="11:12" x14ac:dyDescent="0.15">
      <c r="K51">
        <v>10.15</v>
      </c>
      <c r="L51">
        <v>514.72539703210111</v>
      </c>
    </row>
    <row r="52" spans="11:12" x14ac:dyDescent="0.15">
      <c r="K52">
        <v>9.85</v>
      </c>
      <c r="L52">
        <v>514.72539703210111</v>
      </c>
    </row>
    <row r="53" spans="11:12" x14ac:dyDescent="0.15">
      <c r="K53">
        <v>9.85</v>
      </c>
      <c r="L53">
        <v>479.51918965848193</v>
      </c>
    </row>
    <row r="54" spans="11:12" x14ac:dyDescent="0.15">
      <c r="K54" t="s">
        <v>2</v>
      </c>
      <c r="L54" t="s">
        <v>3</v>
      </c>
    </row>
    <row r="55" spans="11:12" x14ac:dyDescent="0.15">
      <c r="K55">
        <v>10.85</v>
      </c>
      <c r="L55">
        <v>479.55959431009387</v>
      </c>
    </row>
    <row r="56" spans="11:12" x14ac:dyDescent="0.15">
      <c r="K56">
        <v>11.15</v>
      </c>
      <c r="L56">
        <v>479.55959431009387</v>
      </c>
    </row>
    <row r="57" spans="11:12" x14ac:dyDescent="0.15">
      <c r="K57">
        <v>11.15</v>
      </c>
      <c r="L57">
        <v>525.43538411977727</v>
      </c>
    </row>
    <row r="58" spans="11:12" x14ac:dyDescent="0.15">
      <c r="K58">
        <v>10.85</v>
      </c>
      <c r="L58">
        <v>525.43538411977727</v>
      </c>
    </row>
    <row r="59" spans="11:12" x14ac:dyDescent="0.15">
      <c r="K59">
        <v>10.85</v>
      </c>
      <c r="L59">
        <v>479.55959431009387</v>
      </c>
    </row>
    <row r="60" spans="11:12" x14ac:dyDescent="0.15">
      <c r="K60" t="s">
        <v>2</v>
      </c>
      <c r="L60" t="s">
        <v>3</v>
      </c>
    </row>
    <row r="61" spans="11:12" x14ac:dyDescent="0.15">
      <c r="K61">
        <v>11.85</v>
      </c>
      <c r="L61">
        <v>484.06808576711376</v>
      </c>
    </row>
    <row r="62" spans="11:12" x14ac:dyDescent="0.15">
      <c r="K62">
        <v>12.15</v>
      </c>
      <c r="L62">
        <v>484.06808576711376</v>
      </c>
    </row>
    <row r="63" spans="11:12" x14ac:dyDescent="0.15">
      <c r="K63">
        <v>12.15</v>
      </c>
      <c r="L63">
        <v>527.73218033972682</v>
      </c>
    </row>
    <row r="64" spans="11:12" x14ac:dyDescent="0.15">
      <c r="K64">
        <v>11.85</v>
      </c>
      <c r="L64">
        <v>527.73218033972682</v>
      </c>
    </row>
    <row r="65" spans="11:12" x14ac:dyDescent="0.15">
      <c r="K65">
        <v>11.85</v>
      </c>
      <c r="L65">
        <v>484.06808576711376</v>
      </c>
    </row>
    <row r="66" spans="11:12" x14ac:dyDescent="0.15">
      <c r="K66" t="s">
        <v>2</v>
      </c>
      <c r="L66" t="s">
        <v>3</v>
      </c>
    </row>
    <row r="67" spans="11:12" x14ac:dyDescent="0.15">
      <c r="K67">
        <v>12.85</v>
      </c>
      <c r="L67">
        <v>488.18223049700606</v>
      </c>
    </row>
    <row r="68" spans="11:12" x14ac:dyDescent="0.15">
      <c r="K68">
        <v>13.15</v>
      </c>
      <c r="L68">
        <v>488.18223049700606</v>
      </c>
    </row>
    <row r="69" spans="11:12" x14ac:dyDescent="0.15">
      <c r="K69">
        <v>13.15</v>
      </c>
      <c r="L69">
        <v>525.3804261871569</v>
      </c>
    </row>
    <row r="70" spans="11:12" x14ac:dyDescent="0.15">
      <c r="K70">
        <v>12.85</v>
      </c>
      <c r="L70">
        <v>525.3804261871569</v>
      </c>
    </row>
    <row r="71" spans="11:12" x14ac:dyDescent="0.15">
      <c r="K71">
        <v>12.85</v>
      </c>
      <c r="L71">
        <v>488.18223049700606</v>
      </c>
    </row>
    <row r="72" spans="11:12" x14ac:dyDescent="0.15">
      <c r="K72" t="s">
        <v>2</v>
      </c>
      <c r="L72" t="s">
        <v>3</v>
      </c>
    </row>
    <row r="73" spans="11:12" x14ac:dyDescent="0.15">
      <c r="K73">
        <v>13.85</v>
      </c>
      <c r="L73">
        <v>493.98424073098181</v>
      </c>
    </row>
    <row r="74" spans="11:12" x14ac:dyDescent="0.15">
      <c r="K74">
        <v>14.15</v>
      </c>
      <c r="L74">
        <v>493.98424073098181</v>
      </c>
    </row>
    <row r="75" spans="11:12" x14ac:dyDescent="0.15">
      <c r="K75">
        <v>14.15</v>
      </c>
      <c r="L75">
        <v>527.77488814058631</v>
      </c>
    </row>
    <row r="76" spans="11:12" x14ac:dyDescent="0.15">
      <c r="K76">
        <v>13.85</v>
      </c>
      <c r="L76">
        <v>527.77488814058631</v>
      </c>
    </row>
    <row r="77" spans="11:12" x14ac:dyDescent="0.15">
      <c r="K77">
        <v>13.85</v>
      </c>
      <c r="L77">
        <v>493.98424073098181</v>
      </c>
    </row>
    <row r="78" spans="11:12" x14ac:dyDescent="0.15">
      <c r="K78" t="s">
        <v>2</v>
      </c>
      <c r="L78" t="s">
        <v>3</v>
      </c>
    </row>
    <row r="79" spans="11:12" x14ac:dyDescent="0.15">
      <c r="K79">
        <v>14.85</v>
      </c>
      <c r="L79">
        <v>486.04762524553439</v>
      </c>
    </row>
    <row r="80" spans="11:12" x14ac:dyDescent="0.15">
      <c r="K80">
        <v>15.15</v>
      </c>
      <c r="L80">
        <v>486.04762524553439</v>
      </c>
    </row>
    <row r="81" spans="11:12" x14ac:dyDescent="0.15">
      <c r="K81">
        <v>15.15</v>
      </c>
      <c r="L81">
        <v>536.47907979900447</v>
      </c>
    </row>
    <row r="82" spans="11:12" x14ac:dyDescent="0.15">
      <c r="K82">
        <v>14.85</v>
      </c>
      <c r="L82">
        <v>536.47907979900447</v>
      </c>
    </row>
    <row r="83" spans="11:12" x14ac:dyDescent="0.15">
      <c r="K83">
        <v>14.85</v>
      </c>
      <c r="L83">
        <v>486.04762524553439</v>
      </c>
    </row>
    <row r="84" spans="11:12" x14ac:dyDescent="0.15">
      <c r="K84" t="s">
        <v>2</v>
      </c>
      <c r="L84" t="s">
        <v>3</v>
      </c>
    </row>
    <row r="85" spans="11:12" x14ac:dyDescent="0.15">
      <c r="K85">
        <v>15.85</v>
      </c>
      <c r="L85">
        <v>492.28360435570454</v>
      </c>
    </row>
    <row r="86" spans="11:12" x14ac:dyDescent="0.15">
      <c r="K86">
        <v>16.149999999999999</v>
      </c>
      <c r="L86">
        <v>492.28360435570454</v>
      </c>
    </row>
    <row r="87" spans="11:12" x14ac:dyDescent="0.15">
      <c r="K87">
        <v>16.149999999999999</v>
      </c>
      <c r="L87">
        <v>531.00565875649318</v>
      </c>
    </row>
    <row r="88" spans="11:12" x14ac:dyDescent="0.15">
      <c r="K88">
        <v>15.85</v>
      </c>
      <c r="L88">
        <v>531.00565875649318</v>
      </c>
    </row>
    <row r="89" spans="11:12" x14ac:dyDescent="0.15">
      <c r="K89">
        <v>15.85</v>
      </c>
      <c r="L89">
        <v>492.28360435570454</v>
      </c>
    </row>
    <row r="90" spans="11:12" x14ac:dyDescent="0.15">
      <c r="K90" t="s">
        <v>2</v>
      </c>
      <c r="L90" t="s">
        <v>3</v>
      </c>
    </row>
    <row r="91" spans="11:12" x14ac:dyDescent="0.15">
      <c r="K91">
        <v>16.850000000000001</v>
      </c>
      <c r="L91">
        <v>489.15869239145724</v>
      </c>
    </row>
    <row r="92" spans="11:12" x14ac:dyDescent="0.15">
      <c r="K92">
        <v>17.149999999999999</v>
      </c>
      <c r="L92">
        <v>489.15869239145724</v>
      </c>
    </row>
    <row r="93" spans="11:12" x14ac:dyDescent="0.15">
      <c r="K93">
        <v>17.149999999999999</v>
      </c>
      <c r="L93">
        <v>535.18079694272694</v>
      </c>
    </row>
    <row r="94" spans="11:12" x14ac:dyDescent="0.15">
      <c r="K94">
        <v>16.850000000000001</v>
      </c>
      <c r="L94">
        <v>535.18079694272694</v>
      </c>
    </row>
    <row r="95" spans="11:12" x14ac:dyDescent="0.15">
      <c r="K95">
        <v>16.850000000000001</v>
      </c>
      <c r="L95">
        <v>489.15869239145724</v>
      </c>
    </row>
    <row r="96" spans="11:12" x14ac:dyDescent="0.15">
      <c r="K96" t="s">
        <v>2</v>
      </c>
      <c r="L96" t="s">
        <v>3</v>
      </c>
    </row>
    <row r="97" spans="11:12" x14ac:dyDescent="0.15">
      <c r="K97">
        <v>17.850000000000001</v>
      </c>
      <c r="L97">
        <v>491.16608182574549</v>
      </c>
    </row>
    <row r="98" spans="11:12" x14ac:dyDescent="0.15">
      <c r="K98">
        <v>18.149999999999999</v>
      </c>
      <c r="L98">
        <v>491.16608182574549</v>
      </c>
    </row>
    <row r="99" spans="11:12" x14ac:dyDescent="0.15">
      <c r="K99">
        <v>18.149999999999999</v>
      </c>
      <c r="L99">
        <v>534.65369699732241</v>
      </c>
    </row>
    <row r="100" spans="11:12" x14ac:dyDescent="0.15">
      <c r="K100">
        <v>17.850000000000001</v>
      </c>
      <c r="L100">
        <v>534.65369699732241</v>
      </c>
    </row>
    <row r="101" spans="11:12" x14ac:dyDescent="0.15">
      <c r="K101">
        <v>17.850000000000001</v>
      </c>
      <c r="L101">
        <v>491.16608182574549</v>
      </c>
    </row>
    <row r="102" spans="11:12" x14ac:dyDescent="0.15">
      <c r="K102" t="s">
        <v>2</v>
      </c>
      <c r="L102" t="s">
        <v>3</v>
      </c>
    </row>
    <row r="103" spans="11:12" x14ac:dyDescent="0.15">
      <c r="K103">
        <v>18.850000000000001</v>
      </c>
      <c r="L103">
        <v>496.17898342208417</v>
      </c>
    </row>
    <row r="104" spans="11:12" x14ac:dyDescent="0.15">
      <c r="K104">
        <v>19.149999999999999</v>
      </c>
      <c r="L104">
        <v>496.17898342208417</v>
      </c>
    </row>
    <row r="105" spans="11:12" x14ac:dyDescent="0.15">
      <c r="K105">
        <v>19.149999999999999</v>
      </c>
      <c r="L105">
        <v>533.59767905942329</v>
      </c>
    </row>
    <row r="106" spans="11:12" x14ac:dyDescent="0.15">
      <c r="K106">
        <v>18.850000000000001</v>
      </c>
      <c r="L106">
        <v>533.59767905942329</v>
      </c>
    </row>
    <row r="107" spans="11:12" x14ac:dyDescent="0.15">
      <c r="K107">
        <v>18.850000000000001</v>
      </c>
      <c r="L107">
        <v>496.17898342208417</v>
      </c>
    </row>
    <row r="108" spans="11:12" x14ac:dyDescent="0.15">
      <c r="K108" t="s">
        <v>2</v>
      </c>
      <c r="L108" t="s">
        <v>3</v>
      </c>
    </row>
    <row r="109" spans="11:12" x14ac:dyDescent="0.15">
      <c r="K109">
        <v>19.850000000000001</v>
      </c>
      <c r="L109">
        <v>490.85596370998161</v>
      </c>
    </row>
    <row r="110" spans="11:12" x14ac:dyDescent="0.15">
      <c r="K110">
        <v>20.149999999999999</v>
      </c>
      <c r="L110">
        <v>490.85596370998161</v>
      </c>
    </row>
    <row r="111" spans="11:12" x14ac:dyDescent="0.15">
      <c r="K111">
        <v>20.149999999999999</v>
      </c>
      <c r="L111">
        <v>539.18030735988214</v>
      </c>
    </row>
    <row r="112" spans="11:12" x14ac:dyDescent="0.15">
      <c r="K112">
        <v>19.850000000000001</v>
      </c>
      <c r="L112">
        <v>539.18030735988214</v>
      </c>
    </row>
    <row r="113" spans="11:12" x14ac:dyDescent="0.15">
      <c r="K113">
        <v>19.850000000000001</v>
      </c>
      <c r="L113">
        <v>490.85596370998161</v>
      </c>
    </row>
    <row r="114" spans="11:12" x14ac:dyDescent="0.15">
      <c r="K114" t="s">
        <v>2</v>
      </c>
      <c r="L114" t="s">
        <v>3</v>
      </c>
    </row>
    <row r="115" spans="11:12" x14ac:dyDescent="0.15">
      <c r="K115">
        <v>20.85</v>
      </c>
      <c r="L115">
        <v>494.28066059489225</v>
      </c>
    </row>
    <row r="116" spans="11:12" x14ac:dyDescent="0.15">
      <c r="K116">
        <v>21.15</v>
      </c>
      <c r="L116">
        <v>494.28066059489225</v>
      </c>
    </row>
    <row r="117" spans="11:12" x14ac:dyDescent="0.15">
      <c r="K117">
        <v>21.15</v>
      </c>
      <c r="L117">
        <v>537.90572815858354</v>
      </c>
    </row>
    <row r="118" spans="11:12" x14ac:dyDescent="0.15">
      <c r="K118">
        <v>20.85</v>
      </c>
      <c r="L118">
        <v>537.90572815858354</v>
      </c>
    </row>
    <row r="119" spans="11:12" x14ac:dyDescent="0.15">
      <c r="K119">
        <v>20.85</v>
      </c>
      <c r="L119">
        <v>494.28066059489225</v>
      </c>
    </row>
    <row r="120" spans="11:12" x14ac:dyDescent="0.15">
      <c r="K120" t="s">
        <v>2</v>
      </c>
      <c r="L120" t="s">
        <v>3</v>
      </c>
    </row>
    <row r="121" spans="11:12" x14ac:dyDescent="0.15">
      <c r="K121">
        <v>21.85</v>
      </c>
      <c r="L121">
        <v>499.86003461094282</v>
      </c>
    </row>
    <row r="122" spans="11:12" x14ac:dyDescent="0.15">
      <c r="K122">
        <v>22.15</v>
      </c>
      <c r="L122">
        <v>499.86003461094282</v>
      </c>
    </row>
    <row r="123" spans="11:12" x14ac:dyDescent="0.15">
      <c r="K123">
        <v>22.15</v>
      </c>
      <c r="L123">
        <v>538.95629041473546</v>
      </c>
    </row>
    <row r="124" spans="11:12" x14ac:dyDescent="0.15">
      <c r="K124">
        <v>21.85</v>
      </c>
      <c r="L124">
        <v>538.95629041473546</v>
      </c>
    </row>
    <row r="125" spans="11:12" x14ac:dyDescent="0.15">
      <c r="K125">
        <v>21.85</v>
      </c>
      <c r="L125">
        <v>499.86003461094282</v>
      </c>
    </row>
    <row r="126" spans="11:12" x14ac:dyDescent="0.15">
      <c r="K126" t="s">
        <v>2</v>
      </c>
      <c r="L126" t="s">
        <v>3</v>
      </c>
    </row>
    <row r="127" spans="11:12" x14ac:dyDescent="0.15">
      <c r="K127">
        <v>22.85</v>
      </c>
      <c r="L127">
        <v>499.72613308068742</v>
      </c>
    </row>
    <row r="128" spans="11:12" x14ac:dyDescent="0.15">
      <c r="K128">
        <v>23.15</v>
      </c>
      <c r="L128">
        <v>499.72613308068742</v>
      </c>
    </row>
    <row r="129" spans="11:12" x14ac:dyDescent="0.15">
      <c r="K129">
        <v>23.15</v>
      </c>
      <c r="L129">
        <v>540.69267299188903</v>
      </c>
    </row>
    <row r="130" spans="11:12" x14ac:dyDescent="0.15">
      <c r="K130">
        <v>22.85</v>
      </c>
      <c r="L130">
        <v>540.69267299188903</v>
      </c>
    </row>
    <row r="131" spans="11:12" x14ac:dyDescent="0.15">
      <c r="K131">
        <v>22.85</v>
      </c>
      <c r="L131">
        <v>499.72613308068742</v>
      </c>
    </row>
    <row r="132" spans="11:12" x14ac:dyDescent="0.15">
      <c r="K132" t="s">
        <v>2</v>
      </c>
      <c r="L132" t="s">
        <v>3</v>
      </c>
    </row>
    <row r="133" spans="11:12" x14ac:dyDescent="0.15">
      <c r="K133">
        <v>23.85</v>
      </c>
      <c r="L133">
        <v>501.22158464552746</v>
      </c>
    </row>
    <row r="134" spans="11:12" x14ac:dyDescent="0.15">
      <c r="K134">
        <v>24.15</v>
      </c>
      <c r="L134">
        <v>501.22158464552746</v>
      </c>
    </row>
    <row r="135" spans="11:12" x14ac:dyDescent="0.15">
      <c r="K135">
        <v>24.15</v>
      </c>
      <c r="L135">
        <v>541.10258783236168</v>
      </c>
    </row>
    <row r="136" spans="11:12" x14ac:dyDescent="0.15">
      <c r="K136">
        <v>23.85</v>
      </c>
      <c r="L136">
        <v>541.10258783236168</v>
      </c>
    </row>
    <row r="137" spans="11:12" x14ac:dyDescent="0.15">
      <c r="K137">
        <v>23.85</v>
      </c>
      <c r="L137">
        <v>501.22158464552746</v>
      </c>
    </row>
    <row r="138" spans="11:12" x14ac:dyDescent="0.15">
      <c r="K138" t="s">
        <v>2</v>
      </c>
      <c r="L138" t="s">
        <v>3</v>
      </c>
    </row>
    <row r="139" spans="11:12" x14ac:dyDescent="0.15">
      <c r="K139">
        <v>24.85</v>
      </c>
      <c r="L139">
        <v>502.45206249081878</v>
      </c>
    </row>
    <row r="140" spans="11:12" x14ac:dyDescent="0.15">
      <c r="K140">
        <v>25.15</v>
      </c>
      <c r="L140">
        <v>502.45206249081878</v>
      </c>
    </row>
    <row r="141" spans="11:12" x14ac:dyDescent="0.15">
      <c r="K141">
        <v>25.15</v>
      </c>
      <c r="L141">
        <v>543.37918954757004</v>
      </c>
    </row>
    <row r="142" spans="11:12" x14ac:dyDescent="0.15">
      <c r="K142">
        <v>24.85</v>
      </c>
      <c r="L142">
        <v>543.37918954757004</v>
      </c>
    </row>
    <row r="143" spans="11:12" x14ac:dyDescent="0.15">
      <c r="K143">
        <v>24.85</v>
      </c>
      <c r="L143">
        <v>502.45206249081878</v>
      </c>
    </row>
    <row r="144" spans="11:12" x14ac:dyDescent="0.15">
      <c r="K144" t="s">
        <v>2</v>
      </c>
      <c r="L144" t="s">
        <v>3</v>
      </c>
    </row>
    <row r="145" spans="11:12" x14ac:dyDescent="0.15">
      <c r="K145">
        <v>25.85</v>
      </c>
      <c r="L145">
        <v>500.53911465420185</v>
      </c>
    </row>
    <row r="146" spans="11:12" x14ac:dyDescent="0.15">
      <c r="K146">
        <v>26.15</v>
      </c>
      <c r="L146">
        <v>500.53911465420185</v>
      </c>
    </row>
    <row r="147" spans="11:12" x14ac:dyDescent="0.15">
      <c r="K147">
        <v>26.15</v>
      </c>
      <c r="L147">
        <v>550.01898904451934</v>
      </c>
    </row>
    <row r="148" spans="11:12" x14ac:dyDescent="0.15">
      <c r="K148">
        <v>25.85</v>
      </c>
      <c r="L148">
        <v>550.01898904451934</v>
      </c>
    </row>
    <row r="149" spans="11:12" x14ac:dyDescent="0.15">
      <c r="K149">
        <v>25.85</v>
      </c>
      <c r="L149">
        <v>500.53911465420185</v>
      </c>
    </row>
    <row r="150" spans="11:12" x14ac:dyDescent="0.15">
      <c r="K150" t="s">
        <v>2</v>
      </c>
      <c r="L150" t="s">
        <v>3</v>
      </c>
    </row>
    <row r="151" spans="11:12" x14ac:dyDescent="0.15">
      <c r="K151">
        <v>26.85</v>
      </c>
      <c r="L151">
        <v>504.34111312036492</v>
      </c>
    </row>
    <row r="152" spans="11:12" x14ac:dyDescent="0.15">
      <c r="K152">
        <v>27.15</v>
      </c>
      <c r="L152">
        <v>504.34111312036492</v>
      </c>
    </row>
    <row r="153" spans="11:12" x14ac:dyDescent="0.15">
      <c r="K153">
        <v>27.15</v>
      </c>
      <c r="L153">
        <v>547.89318088688015</v>
      </c>
    </row>
    <row r="154" spans="11:12" x14ac:dyDescent="0.15">
      <c r="K154">
        <v>26.85</v>
      </c>
      <c r="L154">
        <v>547.89318088688015</v>
      </c>
    </row>
    <row r="155" spans="11:12" x14ac:dyDescent="0.15">
      <c r="K155">
        <v>26.85</v>
      </c>
      <c r="L155">
        <v>504.34111312036492</v>
      </c>
    </row>
    <row r="156" spans="11:12" x14ac:dyDescent="0.15">
      <c r="K156" t="s">
        <v>2</v>
      </c>
      <c r="L156" t="s">
        <v>3</v>
      </c>
    </row>
    <row r="157" spans="11:12" x14ac:dyDescent="0.15">
      <c r="K157">
        <v>27.85</v>
      </c>
      <c r="L157">
        <v>502.53455356237527</v>
      </c>
    </row>
    <row r="158" spans="11:12" x14ac:dyDescent="0.15">
      <c r="K158">
        <v>28.15</v>
      </c>
      <c r="L158">
        <v>502.53455356237527</v>
      </c>
    </row>
    <row r="159" spans="11:12" x14ac:dyDescent="0.15">
      <c r="K159">
        <v>28.15</v>
      </c>
      <c r="L159">
        <v>551.93143185688984</v>
      </c>
    </row>
    <row r="160" spans="11:12" x14ac:dyDescent="0.15">
      <c r="K160">
        <v>27.85</v>
      </c>
      <c r="L160">
        <v>551.93143185688984</v>
      </c>
    </row>
    <row r="161" spans="11:12" x14ac:dyDescent="0.15">
      <c r="K161">
        <v>27.85</v>
      </c>
      <c r="L161">
        <v>502.53455356237527</v>
      </c>
    </row>
    <row r="162" spans="11:12" x14ac:dyDescent="0.15">
      <c r="K162" t="s">
        <v>2</v>
      </c>
      <c r="L162" t="s">
        <v>3</v>
      </c>
    </row>
    <row r="163" spans="11:12" x14ac:dyDescent="0.15">
      <c r="K163">
        <v>28.85</v>
      </c>
      <c r="L163">
        <v>511.28563539750741</v>
      </c>
    </row>
    <row r="164" spans="11:12" x14ac:dyDescent="0.15">
      <c r="K164">
        <v>29.15</v>
      </c>
      <c r="L164">
        <v>511.28563539750741</v>
      </c>
    </row>
    <row r="165" spans="11:12" x14ac:dyDescent="0.15">
      <c r="K165">
        <v>29.15</v>
      </c>
      <c r="L165">
        <v>545.28358441145815</v>
      </c>
    </row>
    <row r="166" spans="11:12" x14ac:dyDescent="0.15">
      <c r="K166">
        <v>28.85</v>
      </c>
      <c r="L166">
        <v>545.28358441145815</v>
      </c>
    </row>
    <row r="167" spans="11:12" x14ac:dyDescent="0.15">
      <c r="K167">
        <v>28.85</v>
      </c>
      <c r="L167">
        <v>511.28563539750741</v>
      </c>
    </row>
    <row r="168" spans="11:12" x14ac:dyDescent="0.15">
      <c r="K168" t="s">
        <v>2</v>
      </c>
      <c r="L168" t="s">
        <v>3</v>
      </c>
    </row>
    <row r="169" spans="11:12" x14ac:dyDescent="0.15">
      <c r="K169">
        <v>29.85</v>
      </c>
      <c r="L169">
        <v>512.22397448554182</v>
      </c>
    </row>
    <row r="170" spans="11:12" x14ac:dyDescent="0.15">
      <c r="K170">
        <v>30.15</v>
      </c>
      <c r="L170">
        <v>512.22397448554182</v>
      </c>
    </row>
    <row r="171" spans="11:12" x14ac:dyDescent="0.15">
      <c r="K171">
        <v>30.15</v>
      </c>
      <c r="L171">
        <v>552.01834202527368</v>
      </c>
    </row>
    <row r="172" spans="11:12" x14ac:dyDescent="0.15">
      <c r="K172">
        <v>29.85</v>
      </c>
      <c r="L172">
        <v>552.01834202527368</v>
      </c>
    </row>
    <row r="173" spans="11:12" x14ac:dyDescent="0.15">
      <c r="K173">
        <v>29.85</v>
      </c>
      <c r="L173">
        <v>512.22397448554182</v>
      </c>
    </row>
    <row r="174" spans="11:12" x14ac:dyDescent="0.15">
      <c r="K174" t="s">
        <v>2</v>
      </c>
      <c r="L174" t="s">
        <v>3</v>
      </c>
    </row>
    <row r="175" spans="11:12" x14ac:dyDescent="0.15">
      <c r="K175">
        <v>0.85</v>
      </c>
      <c r="L175">
        <v>431.16163883853227</v>
      </c>
    </row>
    <row r="176" spans="11:12" x14ac:dyDescent="0.15">
      <c r="K176">
        <v>1.1499999999999999</v>
      </c>
      <c r="L176">
        <v>431.16163883853227</v>
      </c>
    </row>
    <row r="177" spans="11:12" x14ac:dyDescent="0.15">
      <c r="K177">
        <v>1.1499999999999999</v>
      </c>
      <c r="L177">
        <v>474.68995112721683</v>
      </c>
    </row>
    <row r="178" spans="11:12" x14ac:dyDescent="0.15">
      <c r="K178">
        <v>0.85</v>
      </c>
      <c r="L178">
        <v>474.68995112721683</v>
      </c>
    </row>
    <row r="179" spans="11:12" x14ac:dyDescent="0.15">
      <c r="K179">
        <v>0.85</v>
      </c>
      <c r="L179">
        <v>431.16163883853227</v>
      </c>
    </row>
    <row r="180" spans="11:12" x14ac:dyDescent="0.15">
      <c r="K180" t="s">
        <v>2</v>
      </c>
      <c r="L180" t="s">
        <v>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workbookViewId="0"/>
  </sheetViews>
  <sheetFormatPr defaultRowHeight="13.5" x14ac:dyDescent="0.15"/>
  <cols>
    <col min="1" max="1" width="16.125" style="5" bestFit="1" customWidth="1"/>
    <col min="2" max="2" width="9.5" style="6" bestFit="1" customWidth="1"/>
  </cols>
  <sheetData>
    <row r="1" spans="1:12" x14ac:dyDescent="0.15">
      <c r="A1" s="5" t="s">
        <v>4</v>
      </c>
      <c r="B1" s="6" t="s">
        <v>5</v>
      </c>
      <c r="C1">
        <v>0.19999999999999998</v>
      </c>
      <c r="D1">
        <v>508.5773378682423</v>
      </c>
      <c r="E1">
        <v>1</v>
      </c>
      <c r="F1">
        <v>510.87956443578406</v>
      </c>
      <c r="G1">
        <v>16.895323704802259</v>
      </c>
      <c r="H1">
        <v>12</v>
      </c>
      <c r="I1">
        <v>452.92579498287455</v>
      </c>
      <c r="J1">
        <v>21.764156144342291</v>
      </c>
      <c r="K1">
        <v>0.85</v>
      </c>
      <c r="L1">
        <v>493.98424073098181</v>
      </c>
    </row>
    <row r="2" spans="1:12" x14ac:dyDescent="0.15">
      <c r="A2" s="5" t="s">
        <v>6</v>
      </c>
      <c r="B2" s="6" t="s">
        <v>23</v>
      </c>
      <c r="C2">
        <v>25.8</v>
      </c>
      <c r="D2">
        <v>508.5773378682423</v>
      </c>
      <c r="E2">
        <v>2</v>
      </c>
      <c r="F2">
        <v>511.26335252226943</v>
      </c>
      <c r="G2">
        <v>25.215727276735038</v>
      </c>
      <c r="H2" t="s">
        <v>0</v>
      </c>
      <c r="I2" t="s">
        <v>0</v>
      </c>
      <c r="J2" t="s">
        <v>0</v>
      </c>
      <c r="K2">
        <v>1.1499999999999999</v>
      </c>
      <c r="L2">
        <v>493.98424073098181</v>
      </c>
    </row>
    <row r="3" spans="1:12" x14ac:dyDescent="0.15">
      <c r="A3" s="5" t="s">
        <v>8</v>
      </c>
      <c r="B3" s="7">
        <v>15</v>
      </c>
      <c r="E3">
        <v>3</v>
      </c>
      <c r="F3">
        <v>493.83456730267341</v>
      </c>
      <c r="G3">
        <v>18.692741180313892</v>
      </c>
      <c r="K3">
        <v>1.1499999999999999</v>
      </c>
      <c r="L3">
        <v>527.77488814058631</v>
      </c>
    </row>
    <row r="4" spans="1:12" x14ac:dyDescent="0.15">
      <c r="A4" s="5" t="s">
        <v>9</v>
      </c>
      <c r="B4" s="7">
        <v>11</v>
      </c>
      <c r="E4">
        <v>4</v>
      </c>
      <c r="F4">
        <v>483.29757350818807</v>
      </c>
      <c r="G4">
        <v>16.331769174252489</v>
      </c>
      <c r="K4">
        <v>0.85</v>
      </c>
      <c r="L4">
        <v>527.77488814058631</v>
      </c>
    </row>
    <row r="5" spans="1:12" x14ac:dyDescent="0.15">
      <c r="A5" s="5" t="s">
        <v>10</v>
      </c>
      <c r="B5" s="7">
        <v>2</v>
      </c>
      <c r="E5">
        <v>5</v>
      </c>
      <c r="F5">
        <v>494.13315646290067</v>
      </c>
      <c r="G5">
        <v>22.130881262733507</v>
      </c>
      <c r="K5">
        <v>0.85</v>
      </c>
      <c r="L5">
        <v>493.98424073098181</v>
      </c>
    </row>
    <row r="6" spans="1:12" x14ac:dyDescent="0.15">
      <c r="A6" s="5" t="s">
        <v>11</v>
      </c>
      <c r="B6" s="7" t="b">
        <v>1</v>
      </c>
      <c r="E6">
        <v>6</v>
      </c>
      <c r="F6">
        <v>520.20940303628822</v>
      </c>
      <c r="G6">
        <v>20.48326995560079</v>
      </c>
      <c r="K6" t="s">
        <v>1</v>
      </c>
      <c r="L6" t="s">
        <v>1</v>
      </c>
    </row>
    <row r="7" spans="1:12" x14ac:dyDescent="0.15">
      <c r="A7" s="5" t="s">
        <v>12</v>
      </c>
      <c r="B7" s="7">
        <v>1</v>
      </c>
      <c r="E7">
        <v>7</v>
      </c>
      <c r="F7">
        <v>522.91562601919441</v>
      </c>
      <c r="G7">
        <v>20.463563528375609</v>
      </c>
      <c r="K7">
        <v>1.85</v>
      </c>
      <c r="L7">
        <v>486.04762524553439</v>
      </c>
    </row>
    <row r="8" spans="1:12" x14ac:dyDescent="0.15">
      <c r="A8" s="5" t="s">
        <v>13</v>
      </c>
      <c r="B8" s="7" t="b">
        <v>0</v>
      </c>
      <c r="E8">
        <v>8</v>
      </c>
      <c r="F8">
        <v>526.11714700362256</v>
      </c>
      <c r="G8">
        <v>21.776033883257636</v>
      </c>
      <c r="K8">
        <v>2.15</v>
      </c>
      <c r="L8">
        <v>486.04762524553439</v>
      </c>
    </row>
    <row r="9" spans="1:12" x14ac:dyDescent="0.15">
      <c r="A9" s="5" t="s">
        <v>14</v>
      </c>
      <c r="B9" s="7" t="b">
        <v>1</v>
      </c>
      <c r="E9">
        <v>9</v>
      </c>
      <c r="F9">
        <v>521.16208623894454</v>
      </c>
      <c r="G9">
        <v>19.940501593417093</v>
      </c>
      <c r="K9">
        <v>2.15</v>
      </c>
      <c r="L9">
        <v>536.47907979900447</v>
      </c>
    </row>
    <row r="10" spans="1:12" x14ac:dyDescent="0.15">
      <c r="A10" s="5" t="s">
        <v>15</v>
      </c>
      <c r="B10" s="7" t="b">
        <v>0</v>
      </c>
      <c r="E10">
        <v>10</v>
      </c>
      <c r="F10">
        <v>528.28460990448275</v>
      </c>
      <c r="G10">
        <v>16.998974506975358</v>
      </c>
      <c r="K10">
        <v>1.85</v>
      </c>
      <c r="L10">
        <v>536.47907979900447</v>
      </c>
    </row>
    <row r="11" spans="1:12" x14ac:dyDescent="0.15">
      <c r="A11" s="5" t="s">
        <v>16</v>
      </c>
      <c r="B11" s="7" t="b">
        <v>0</v>
      </c>
      <c r="E11">
        <v>11</v>
      </c>
      <c r="F11">
        <v>472.36987615718954</v>
      </c>
      <c r="G11">
        <v>21.205381136408533</v>
      </c>
      <c r="K11">
        <v>1.85</v>
      </c>
      <c r="L11">
        <v>486.04762524553439</v>
      </c>
    </row>
    <row r="12" spans="1:12" x14ac:dyDescent="0.15">
      <c r="A12" s="5" t="s">
        <v>17</v>
      </c>
      <c r="B12" s="7" t="s">
        <v>24</v>
      </c>
      <c r="E12">
        <v>13</v>
      </c>
      <c r="F12">
        <v>505.90013305342029</v>
      </c>
      <c r="G12">
        <v>21.832047286306505</v>
      </c>
      <c r="K12" t="s">
        <v>2</v>
      </c>
      <c r="L12" t="s">
        <v>3</v>
      </c>
    </row>
    <row r="13" spans="1:12" x14ac:dyDescent="0.15">
      <c r="A13" s="5" t="s">
        <v>19</v>
      </c>
      <c r="B13" s="7" t="b">
        <v>1</v>
      </c>
      <c r="E13">
        <v>14</v>
      </c>
      <c r="F13">
        <v>476.21094556011133</v>
      </c>
      <c r="G13">
        <v>24.789348300696702</v>
      </c>
      <c r="K13">
        <v>2.85</v>
      </c>
      <c r="L13">
        <v>475.14182612235953</v>
      </c>
    </row>
    <row r="14" spans="1:12" x14ac:dyDescent="0.15">
      <c r="A14" s="5" t="s">
        <v>20</v>
      </c>
      <c r="B14" s="7" t="b">
        <v>0</v>
      </c>
      <c r="E14">
        <v>15</v>
      </c>
      <c r="F14">
        <v>472.68458550740081</v>
      </c>
      <c r="G14">
        <v>21.103100576774889</v>
      </c>
      <c r="K14">
        <v>3.15</v>
      </c>
      <c r="L14">
        <v>475.14182612235953</v>
      </c>
    </row>
    <row r="15" spans="1:12" x14ac:dyDescent="0.15">
      <c r="A15" s="5" t="s">
        <v>21</v>
      </c>
      <c r="B15" s="7" t="b">
        <v>0</v>
      </c>
      <c r="E15">
        <v>16</v>
      </c>
      <c r="F15">
        <v>516.09319437673787</v>
      </c>
      <c r="G15">
        <v>21.81253378184562</v>
      </c>
      <c r="K15">
        <v>3.15</v>
      </c>
      <c r="L15">
        <v>512.52730848298734</v>
      </c>
    </row>
    <row r="16" spans="1:12" x14ac:dyDescent="0.15">
      <c r="A16" s="5" t="s">
        <v>22</v>
      </c>
      <c r="B16" s="7">
        <v>1</v>
      </c>
      <c r="E16">
        <v>17</v>
      </c>
      <c r="F16">
        <v>514.8883312407537</v>
      </c>
      <c r="G16">
        <v>18.709347818669549</v>
      </c>
      <c r="K16">
        <v>2.85</v>
      </c>
      <c r="L16">
        <v>512.52730848298734</v>
      </c>
    </row>
    <row r="17" spans="5:12" x14ac:dyDescent="0.15">
      <c r="E17">
        <v>18</v>
      </c>
      <c r="F17">
        <v>502.49748921493557</v>
      </c>
      <c r="G17">
        <v>22.93789490484172</v>
      </c>
      <c r="K17">
        <v>2.85</v>
      </c>
      <c r="L17">
        <v>475.14182612235953</v>
      </c>
    </row>
    <row r="18" spans="5:12" x14ac:dyDescent="0.15">
      <c r="E18">
        <v>19</v>
      </c>
      <c r="F18">
        <v>511.64463155609883</v>
      </c>
      <c r="G18">
        <v>19.361027200394311</v>
      </c>
      <c r="K18" t="s">
        <v>2</v>
      </c>
      <c r="L18" t="s">
        <v>3</v>
      </c>
    </row>
    <row r="19" spans="5:12" x14ac:dyDescent="0.15">
      <c r="E19">
        <v>20</v>
      </c>
      <c r="F19">
        <v>532.12115825540775</v>
      </c>
      <c r="G19">
        <v>19.897183769865968</v>
      </c>
      <c r="K19">
        <v>3.85</v>
      </c>
      <c r="L19">
        <v>466.96580433393558</v>
      </c>
    </row>
    <row r="20" spans="5:12" x14ac:dyDescent="0.15">
      <c r="E20">
        <v>21</v>
      </c>
      <c r="F20">
        <v>512.90988941153398</v>
      </c>
      <c r="G20">
        <v>21.743807585788467</v>
      </c>
      <c r="K20">
        <v>4.1500000000000004</v>
      </c>
      <c r="L20">
        <v>466.96580433393558</v>
      </c>
    </row>
    <row r="21" spans="5:12" x14ac:dyDescent="0.15">
      <c r="E21">
        <v>22</v>
      </c>
      <c r="F21">
        <v>525.2790518493606</v>
      </c>
      <c r="G21">
        <v>24.739937195158753</v>
      </c>
      <c r="K21">
        <v>4.1500000000000004</v>
      </c>
      <c r="L21">
        <v>499.62934268244055</v>
      </c>
    </row>
    <row r="22" spans="5:12" x14ac:dyDescent="0.15">
      <c r="E22">
        <v>23</v>
      </c>
      <c r="F22">
        <v>515.01813553493184</v>
      </c>
      <c r="G22">
        <v>24.162171824950235</v>
      </c>
      <c r="K22">
        <v>3.85</v>
      </c>
      <c r="L22">
        <v>499.62934268244055</v>
      </c>
    </row>
    <row r="23" spans="5:12" x14ac:dyDescent="0.15">
      <c r="E23">
        <v>24</v>
      </c>
      <c r="F23">
        <v>527.23299270963253</v>
      </c>
      <c r="G23">
        <v>24.698439147257272</v>
      </c>
      <c r="K23">
        <v>3.85</v>
      </c>
      <c r="L23">
        <v>466.96580433393558</v>
      </c>
    </row>
    <row r="24" spans="5:12" x14ac:dyDescent="0.15">
      <c r="E24">
        <v>25</v>
      </c>
      <c r="F24">
        <v>512.16974466709212</v>
      </c>
      <c r="G24">
        <v>23.011052275634878</v>
      </c>
      <c r="K24" t="s">
        <v>2</v>
      </c>
      <c r="L24" t="s">
        <v>3</v>
      </c>
    </row>
    <row r="25" spans="5:12" x14ac:dyDescent="0.15">
      <c r="E25" t="s">
        <v>0</v>
      </c>
      <c r="F25" t="s">
        <v>0</v>
      </c>
      <c r="G25" t="s">
        <v>0</v>
      </c>
      <c r="H25" t="s">
        <v>0</v>
      </c>
      <c r="K25">
        <v>4.8499999999999996</v>
      </c>
      <c r="L25">
        <v>472.00227520016716</v>
      </c>
    </row>
    <row r="26" spans="5:12" x14ac:dyDescent="0.15">
      <c r="K26">
        <v>5.15</v>
      </c>
      <c r="L26">
        <v>472.00227520016716</v>
      </c>
    </row>
    <row r="27" spans="5:12" x14ac:dyDescent="0.15">
      <c r="K27">
        <v>5.15</v>
      </c>
      <c r="L27">
        <v>516.26403772563413</v>
      </c>
    </row>
    <row r="28" spans="5:12" x14ac:dyDescent="0.15">
      <c r="K28">
        <v>4.8499999999999996</v>
      </c>
      <c r="L28">
        <v>516.26403772563413</v>
      </c>
    </row>
    <row r="29" spans="5:12" x14ac:dyDescent="0.15">
      <c r="K29">
        <v>4.8499999999999996</v>
      </c>
      <c r="L29">
        <v>472.00227520016716</v>
      </c>
    </row>
    <row r="30" spans="5:12" x14ac:dyDescent="0.15">
      <c r="K30" t="s">
        <v>2</v>
      </c>
      <c r="L30" t="s">
        <v>3</v>
      </c>
    </row>
    <row r="31" spans="5:12" x14ac:dyDescent="0.15">
      <c r="K31">
        <v>5.85</v>
      </c>
      <c r="L31">
        <v>499.72613308068742</v>
      </c>
    </row>
    <row r="32" spans="5:12" x14ac:dyDescent="0.15">
      <c r="K32">
        <v>6.15</v>
      </c>
      <c r="L32">
        <v>499.72613308068742</v>
      </c>
    </row>
    <row r="33" spans="11:12" x14ac:dyDescent="0.15">
      <c r="K33">
        <v>6.15</v>
      </c>
      <c r="L33">
        <v>540.69267299188903</v>
      </c>
    </row>
    <row r="34" spans="11:12" x14ac:dyDescent="0.15">
      <c r="K34">
        <v>5.85</v>
      </c>
      <c r="L34">
        <v>540.69267299188903</v>
      </c>
    </row>
    <row r="35" spans="11:12" x14ac:dyDescent="0.15">
      <c r="K35">
        <v>5.85</v>
      </c>
      <c r="L35">
        <v>499.72613308068742</v>
      </c>
    </row>
    <row r="36" spans="11:12" x14ac:dyDescent="0.15">
      <c r="K36" t="s">
        <v>2</v>
      </c>
      <c r="L36" t="s">
        <v>3</v>
      </c>
    </row>
    <row r="37" spans="11:12" x14ac:dyDescent="0.15">
      <c r="K37">
        <v>6.85</v>
      </c>
      <c r="L37">
        <v>502.45206249081878</v>
      </c>
    </row>
    <row r="38" spans="11:12" x14ac:dyDescent="0.15">
      <c r="K38">
        <v>7.15</v>
      </c>
      <c r="L38">
        <v>502.45206249081878</v>
      </c>
    </row>
    <row r="39" spans="11:12" x14ac:dyDescent="0.15">
      <c r="K39">
        <v>7.15</v>
      </c>
      <c r="L39">
        <v>543.37918954757004</v>
      </c>
    </row>
    <row r="40" spans="11:12" x14ac:dyDescent="0.15">
      <c r="K40">
        <v>6.85</v>
      </c>
      <c r="L40">
        <v>543.37918954757004</v>
      </c>
    </row>
    <row r="41" spans="11:12" x14ac:dyDescent="0.15">
      <c r="K41">
        <v>6.85</v>
      </c>
      <c r="L41">
        <v>502.45206249081878</v>
      </c>
    </row>
    <row r="42" spans="11:12" x14ac:dyDescent="0.15">
      <c r="K42" t="s">
        <v>2</v>
      </c>
      <c r="L42" t="s">
        <v>3</v>
      </c>
    </row>
    <row r="43" spans="11:12" x14ac:dyDescent="0.15">
      <c r="K43">
        <v>7.85</v>
      </c>
      <c r="L43">
        <v>504.34111312036492</v>
      </c>
    </row>
    <row r="44" spans="11:12" x14ac:dyDescent="0.15">
      <c r="K44">
        <v>8.15</v>
      </c>
      <c r="L44">
        <v>504.34111312036492</v>
      </c>
    </row>
    <row r="45" spans="11:12" x14ac:dyDescent="0.15">
      <c r="K45">
        <v>8.15</v>
      </c>
      <c r="L45">
        <v>547.89318088688015</v>
      </c>
    </row>
    <row r="46" spans="11:12" x14ac:dyDescent="0.15">
      <c r="K46">
        <v>7.85</v>
      </c>
      <c r="L46">
        <v>547.89318088688015</v>
      </c>
    </row>
    <row r="47" spans="11:12" x14ac:dyDescent="0.15">
      <c r="K47">
        <v>7.85</v>
      </c>
      <c r="L47">
        <v>504.34111312036492</v>
      </c>
    </row>
    <row r="48" spans="11:12" x14ac:dyDescent="0.15">
      <c r="K48" t="s">
        <v>2</v>
      </c>
      <c r="L48" t="s">
        <v>3</v>
      </c>
    </row>
    <row r="49" spans="11:12" x14ac:dyDescent="0.15">
      <c r="K49">
        <v>8.85</v>
      </c>
      <c r="L49">
        <v>501.22158464552746</v>
      </c>
    </row>
    <row r="50" spans="11:12" x14ac:dyDescent="0.15">
      <c r="K50">
        <v>9.15</v>
      </c>
      <c r="L50">
        <v>501.22158464552746</v>
      </c>
    </row>
    <row r="51" spans="11:12" x14ac:dyDescent="0.15">
      <c r="K51">
        <v>9.15</v>
      </c>
      <c r="L51">
        <v>541.10258783236168</v>
      </c>
    </row>
    <row r="52" spans="11:12" x14ac:dyDescent="0.15">
      <c r="K52">
        <v>8.85</v>
      </c>
      <c r="L52">
        <v>541.10258783236168</v>
      </c>
    </row>
    <row r="53" spans="11:12" x14ac:dyDescent="0.15">
      <c r="K53">
        <v>8.85</v>
      </c>
      <c r="L53">
        <v>501.22158464552746</v>
      </c>
    </row>
    <row r="54" spans="11:12" x14ac:dyDescent="0.15">
      <c r="K54" t="s">
        <v>2</v>
      </c>
      <c r="L54" t="s">
        <v>3</v>
      </c>
    </row>
    <row r="55" spans="11:12" x14ac:dyDescent="0.15">
      <c r="K55">
        <v>9.85</v>
      </c>
      <c r="L55">
        <v>511.28563539750741</v>
      </c>
    </row>
    <row r="56" spans="11:12" x14ac:dyDescent="0.15">
      <c r="K56">
        <v>10.15</v>
      </c>
      <c r="L56">
        <v>511.28563539750741</v>
      </c>
    </row>
    <row r="57" spans="11:12" x14ac:dyDescent="0.15">
      <c r="K57">
        <v>10.15</v>
      </c>
      <c r="L57">
        <v>545.28358441145815</v>
      </c>
    </row>
    <row r="58" spans="11:12" x14ac:dyDescent="0.15">
      <c r="K58">
        <v>9.85</v>
      </c>
      <c r="L58">
        <v>545.28358441145815</v>
      </c>
    </row>
    <row r="59" spans="11:12" x14ac:dyDescent="0.15">
      <c r="K59">
        <v>9.85</v>
      </c>
      <c r="L59">
        <v>511.28563539750741</v>
      </c>
    </row>
    <row r="60" spans="11:12" x14ac:dyDescent="0.15">
      <c r="K60" t="s">
        <v>2</v>
      </c>
      <c r="L60" t="s">
        <v>3</v>
      </c>
    </row>
    <row r="61" spans="11:12" x14ac:dyDescent="0.15">
      <c r="K61">
        <v>10.85</v>
      </c>
      <c r="L61">
        <v>451.16449502078103</v>
      </c>
    </row>
    <row r="62" spans="11:12" x14ac:dyDescent="0.15">
      <c r="K62">
        <v>11.15</v>
      </c>
      <c r="L62">
        <v>451.16449502078103</v>
      </c>
    </row>
    <row r="63" spans="11:12" x14ac:dyDescent="0.15">
      <c r="K63">
        <v>11.15</v>
      </c>
      <c r="L63">
        <v>493.57525729359804</v>
      </c>
    </row>
    <row r="64" spans="11:12" x14ac:dyDescent="0.15">
      <c r="K64">
        <v>10.85</v>
      </c>
      <c r="L64">
        <v>493.57525729359804</v>
      </c>
    </row>
    <row r="65" spans="11:12" x14ac:dyDescent="0.15">
      <c r="K65">
        <v>10.85</v>
      </c>
      <c r="L65">
        <v>451.16449502078103</v>
      </c>
    </row>
    <row r="66" spans="11:12" x14ac:dyDescent="0.15">
      <c r="K66" t="s">
        <v>2</v>
      </c>
      <c r="L66" t="s">
        <v>3</v>
      </c>
    </row>
    <row r="67" spans="11:12" x14ac:dyDescent="0.15">
      <c r="K67">
        <v>12.85</v>
      </c>
      <c r="L67">
        <v>484.06808576711376</v>
      </c>
    </row>
    <row r="68" spans="11:12" x14ac:dyDescent="0.15">
      <c r="K68">
        <v>13.15</v>
      </c>
      <c r="L68">
        <v>484.06808576711376</v>
      </c>
    </row>
    <row r="69" spans="11:12" x14ac:dyDescent="0.15">
      <c r="K69">
        <v>13.15</v>
      </c>
      <c r="L69">
        <v>527.73218033972682</v>
      </c>
    </row>
    <row r="70" spans="11:12" x14ac:dyDescent="0.15">
      <c r="K70">
        <v>12.85</v>
      </c>
      <c r="L70">
        <v>527.73218033972682</v>
      </c>
    </row>
    <row r="71" spans="11:12" x14ac:dyDescent="0.15">
      <c r="K71">
        <v>12.85</v>
      </c>
      <c r="L71">
        <v>484.06808576711376</v>
      </c>
    </row>
    <row r="72" spans="11:12" x14ac:dyDescent="0.15">
      <c r="K72" t="s">
        <v>2</v>
      </c>
      <c r="L72" t="s">
        <v>3</v>
      </c>
    </row>
    <row r="73" spans="11:12" x14ac:dyDescent="0.15">
      <c r="K73">
        <v>13.85</v>
      </c>
      <c r="L73">
        <v>451.42159725941463</v>
      </c>
    </row>
    <row r="74" spans="11:12" x14ac:dyDescent="0.15">
      <c r="K74">
        <v>14.15</v>
      </c>
      <c r="L74">
        <v>451.42159725941463</v>
      </c>
    </row>
    <row r="75" spans="11:12" x14ac:dyDescent="0.15">
      <c r="K75">
        <v>14.15</v>
      </c>
      <c r="L75">
        <v>501.00029386080803</v>
      </c>
    </row>
    <row r="76" spans="11:12" x14ac:dyDescent="0.15">
      <c r="K76">
        <v>13.85</v>
      </c>
      <c r="L76">
        <v>501.00029386080803</v>
      </c>
    </row>
    <row r="77" spans="11:12" x14ac:dyDescent="0.15">
      <c r="K77">
        <v>13.85</v>
      </c>
      <c r="L77">
        <v>451.42159725941463</v>
      </c>
    </row>
    <row r="78" spans="11:12" x14ac:dyDescent="0.15">
      <c r="K78" t="s">
        <v>2</v>
      </c>
      <c r="L78" t="s">
        <v>3</v>
      </c>
    </row>
    <row r="79" spans="11:12" x14ac:dyDescent="0.15">
      <c r="K79">
        <v>14.85</v>
      </c>
      <c r="L79">
        <v>451.58148493062595</v>
      </c>
    </row>
    <row r="80" spans="11:12" x14ac:dyDescent="0.15">
      <c r="K80">
        <v>15.15</v>
      </c>
      <c r="L80">
        <v>451.58148493062595</v>
      </c>
    </row>
    <row r="81" spans="11:12" x14ac:dyDescent="0.15">
      <c r="K81">
        <v>15.15</v>
      </c>
      <c r="L81">
        <v>493.78768608417568</v>
      </c>
    </row>
    <row r="82" spans="11:12" x14ac:dyDescent="0.15">
      <c r="K82">
        <v>14.85</v>
      </c>
      <c r="L82">
        <v>493.78768608417568</v>
      </c>
    </row>
    <row r="83" spans="11:12" x14ac:dyDescent="0.15">
      <c r="K83">
        <v>14.85</v>
      </c>
      <c r="L83">
        <v>451.58148493062595</v>
      </c>
    </row>
    <row r="84" spans="11:12" x14ac:dyDescent="0.15">
      <c r="K84" t="s">
        <v>2</v>
      </c>
      <c r="L84" t="s">
        <v>3</v>
      </c>
    </row>
    <row r="85" spans="11:12" x14ac:dyDescent="0.15">
      <c r="K85">
        <v>15.85</v>
      </c>
      <c r="L85">
        <v>494.28066059489225</v>
      </c>
    </row>
    <row r="86" spans="11:12" x14ac:dyDescent="0.15">
      <c r="K86">
        <v>16.149999999999999</v>
      </c>
      <c r="L86">
        <v>494.28066059489225</v>
      </c>
    </row>
    <row r="87" spans="11:12" x14ac:dyDescent="0.15">
      <c r="K87">
        <v>16.149999999999999</v>
      </c>
      <c r="L87">
        <v>537.90572815858354</v>
      </c>
    </row>
    <row r="88" spans="11:12" x14ac:dyDescent="0.15">
      <c r="K88">
        <v>15.85</v>
      </c>
      <c r="L88">
        <v>537.90572815858354</v>
      </c>
    </row>
    <row r="89" spans="11:12" x14ac:dyDescent="0.15">
      <c r="K89">
        <v>15.85</v>
      </c>
      <c r="L89">
        <v>494.28066059489225</v>
      </c>
    </row>
    <row r="90" spans="11:12" x14ac:dyDescent="0.15">
      <c r="K90" t="s">
        <v>2</v>
      </c>
      <c r="L90" t="s">
        <v>3</v>
      </c>
    </row>
    <row r="91" spans="11:12" x14ac:dyDescent="0.15">
      <c r="K91">
        <v>16.850000000000001</v>
      </c>
      <c r="L91">
        <v>496.17898342208417</v>
      </c>
    </row>
    <row r="92" spans="11:12" x14ac:dyDescent="0.15">
      <c r="K92">
        <v>17.149999999999999</v>
      </c>
      <c r="L92">
        <v>496.17898342208417</v>
      </c>
    </row>
    <row r="93" spans="11:12" x14ac:dyDescent="0.15">
      <c r="K93">
        <v>17.149999999999999</v>
      </c>
      <c r="L93">
        <v>533.59767905942329</v>
      </c>
    </row>
    <row r="94" spans="11:12" x14ac:dyDescent="0.15">
      <c r="K94">
        <v>16.850000000000001</v>
      </c>
      <c r="L94">
        <v>533.59767905942329</v>
      </c>
    </row>
    <row r="95" spans="11:12" x14ac:dyDescent="0.15">
      <c r="K95">
        <v>16.850000000000001</v>
      </c>
      <c r="L95">
        <v>496.17898342208417</v>
      </c>
    </row>
    <row r="96" spans="11:12" x14ac:dyDescent="0.15">
      <c r="K96" t="s">
        <v>2</v>
      </c>
      <c r="L96" t="s">
        <v>3</v>
      </c>
    </row>
    <row r="97" spans="11:12" x14ac:dyDescent="0.15">
      <c r="K97">
        <v>17.850000000000001</v>
      </c>
      <c r="L97">
        <v>479.55959431009387</v>
      </c>
    </row>
    <row r="98" spans="11:12" x14ac:dyDescent="0.15">
      <c r="K98">
        <v>18.149999999999999</v>
      </c>
      <c r="L98">
        <v>479.55959431009387</v>
      </c>
    </row>
    <row r="99" spans="11:12" x14ac:dyDescent="0.15">
      <c r="K99">
        <v>18.149999999999999</v>
      </c>
      <c r="L99">
        <v>525.43538411977727</v>
      </c>
    </row>
    <row r="100" spans="11:12" x14ac:dyDescent="0.15">
      <c r="K100">
        <v>17.850000000000001</v>
      </c>
      <c r="L100">
        <v>525.43538411977727</v>
      </c>
    </row>
    <row r="101" spans="11:12" x14ac:dyDescent="0.15">
      <c r="K101">
        <v>17.850000000000001</v>
      </c>
      <c r="L101">
        <v>479.55959431009387</v>
      </c>
    </row>
    <row r="102" spans="11:12" x14ac:dyDescent="0.15">
      <c r="K102" t="s">
        <v>2</v>
      </c>
      <c r="L102" t="s">
        <v>3</v>
      </c>
    </row>
    <row r="103" spans="11:12" x14ac:dyDescent="0.15">
      <c r="K103">
        <v>18.850000000000001</v>
      </c>
      <c r="L103">
        <v>492.28360435570454</v>
      </c>
    </row>
    <row r="104" spans="11:12" x14ac:dyDescent="0.15">
      <c r="K104">
        <v>19.149999999999999</v>
      </c>
      <c r="L104">
        <v>492.28360435570454</v>
      </c>
    </row>
    <row r="105" spans="11:12" x14ac:dyDescent="0.15">
      <c r="K105">
        <v>19.149999999999999</v>
      </c>
      <c r="L105">
        <v>531.00565875649318</v>
      </c>
    </row>
    <row r="106" spans="11:12" x14ac:dyDescent="0.15">
      <c r="K106">
        <v>18.850000000000001</v>
      </c>
      <c r="L106">
        <v>531.00565875649318</v>
      </c>
    </row>
    <row r="107" spans="11:12" x14ac:dyDescent="0.15">
      <c r="K107">
        <v>18.850000000000001</v>
      </c>
      <c r="L107">
        <v>492.28360435570454</v>
      </c>
    </row>
    <row r="108" spans="11:12" x14ac:dyDescent="0.15">
      <c r="K108" t="s">
        <v>2</v>
      </c>
      <c r="L108" t="s">
        <v>3</v>
      </c>
    </row>
    <row r="109" spans="11:12" x14ac:dyDescent="0.15">
      <c r="K109">
        <v>19.850000000000001</v>
      </c>
      <c r="L109">
        <v>512.22397448554182</v>
      </c>
    </row>
    <row r="110" spans="11:12" x14ac:dyDescent="0.15">
      <c r="K110">
        <v>20.149999999999999</v>
      </c>
      <c r="L110">
        <v>512.22397448554182</v>
      </c>
    </row>
    <row r="111" spans="11:12" x14ac:dyDescent="0.15">
      <c r="K111">
        <v>20.149999999999999</v>
      </c>
      <c r="L111">
        <v>552.01834202527368</v>
      </c>
    </row>
    <row r="112" spans="11:12" x14ac:dyDescent="0.15">
      <c r="K112">
        <v>19.850000000000001</v>
      </c>
      <c r="L112">
        <v>552.01834202527368</v>
      </c>
    </row>
    <row r="113" spans="11:12" x14ac:dyDescent="0.15">
      <c r="K113">
        <v>19.850000000000001</v>
      </c>
      <c r="L113">
        <v>512.22397448554182</v>
      </c>
    </row>
    <row r="114" spans="11:12" x14ac:dyDescent="0.15">
      <c r="K114" t="s">
        <v>2</v>
      </c>
      <c r="L114" t="s">
        <v>3</v>
      </c>
    </row>
    <row r="115" spans="11:12" x14ac:dyDescent="0.15">
      <c r="K115">
        <v>20.85</v>
      </c>
      <c r="L115">
        <v>491.16608182574549</v>
      </c>
    </row>
    <row r="116" spans="11:12" x14ac:dyDescent="0.15">
      <c r="K116">
        <v>21.15</v>
      </c>
      <c r="L116">
        <v>491.16608182574549</v>
      </c>
    </row>
    <row r="117" spans="11:12" x14ac:dyDescent="0.15">
      <c r="K117">
        <v>21.15</v>
      </c>
      <c r="L117">
        <v>534.65369699732241</v>
      </c>
    </row>
    <row r="118" spans="11:12" x14ac:dyDescent="0.15">
      <c r="K118">
        <v>20.85</v>
      </c>
      <c r="L118">
        <v>534.65369699732241</v>
      </c>
    </row>
    <row r="119" spans="11:12" x14ac:dyDescent="0.15">
      <c r="K119">
        <v>20.85</v>
      </c>
      <c r="L119">
        <v>491.16608182574549</v>
      </c>
    </row>
    <row r="120" spans="11:12" x14ac:dyDescent="0.15">
      <c r="K120" t="s">
        <v>2</v>
      </c>
      <c r="L120" t="s">
        <v>3</v>
      </c>
    </row>
    <row r="121" spans="11:12" x14ac:dyDescent="0.15">
      <c r="K121">
        <v>21.85</v>
      </c>
      <c r="L121">
        <v>500.53911465420185</v>
      </c>
    </row>
    <row r="122" spans="11:12" x14ac:dyDescent="0.15">
      <c r="K122">
        <v>22.15</v>
      </c>
      <c r="L122">
        <v>500.53911465420185</v>
      </c>
    </row>
    <row r="123" spans="11:12" x14ac:dyDescent="0.15">
      <c r="K123">
        <v>22.15</v>
      </c>
      <c r="L123">
        <v>550.01898904451934</v>
      </c>
    </row>
    <row r="124" spans="11:12" x14ac:dyDescent="0.15">
      <c r="K124">
        <v>21.85</v>
      </c>
      <c r="L124">
        <v>550.01898904451934</v>
      </c>
    </row>
    <row r="125" spans="11:12" x14ac:dyDescent="0.15">
      <c r="K125">
        <v>21.85</v>
      </c>
      <c r="L125">
        <v>500.53911465420185</v>
      </c>
    </row>
    <row r="126" spans="11:12" x14ac:dyDescent="0.15">
      <c r="K126" t="s">
        <v>2</v>
      </c>
      <c r="L126" t="s">
        <v>3</v>
      </c>
    </row>
    <row r="127" spans="11:12" x14ac:dyDescent="0.15">
      <c r="K127">
        <v>22.85</v>
      </c>
      <c r="L127">
        <v>490.85596370998161</v>
      </c>
    </row>
    <row r="128" spans="11:12" x14ac:dyDescent="0.15">
      <c r="K128">
        <v>23.15</v>
      </c>
      <c r="L128">
        <v>490.85596370998161</v>
      </c>
    </row>
    <row r="129" spans="11:12" x14ac:dyDescent="0.15">
      <c r="K129">
        <v>23.15</v>
      </c>
      <c r="L129">
        <v>539.18030735988214</v>
      </c>
    </row>
    <row r="130" spans="11:12" x14ac:dyDescent="0.15">
      <c r="K130">
        <v>22.85</v>
      </c>
      <c r="L130">
        <v>539.18030735988214</v>
      </c>
    </row>
    <row r="131" spans="11:12" x14ac:dyDescent="0.15">
      <c r="K131">
        <v>22.85</v>
      </c>
      <c r="L131">
        <v>490.85596370998161</v>
      </c>
    </row>
    <row r="132" spans="11:12" x14ac:dyDescent="0.15">
      <c r="K132" t="s">
        <v>2</v>
      </c>
      <c r="L132" t="s">
        <v>3</v>
      </c>
    </row>
    <row r="133" spans="11:12" x14ac:dyDescent="0.15">
      <c r="K133">
        <v>23.85</v>
      </c>
      <c r="L133">
        <v>502.53455356237527</v>
      </c>
    </row>
    <row r="134" spans="11:12" x14ac:dyDescent="0.15">
      <c r="K134">
        <v>24.15</v>
      </c>
      <c r="L134">
        <v>502.53455356237527</v>
      </c>
    </row>
    <row r="135" spans="11:12" x14ac:dyDescent="0.15">
      <c r="K135">
        <v>24.15</v>
      </c>
      <c r="L135">
        <v>551.93143185688984</v>
      </c>
    </row>
    <row r="136" spans="11:12" x14ac:dyDescent="0.15">
      <c r="K136">
        <v>23.85</v>
      </c>
      <c r="L136">
        <v>551.93143185688984</v>
      </c>
    </row>
    <row r="137" spans="11:12" x14ac:dyDescent="0.15">
      <c r="K137">
        <v>23.85</v>
      </c>
      <c r="L137">
        <v>502.53455356237527</v>
      </c>
    </row>
    <row r="138" spans="11:12" x14ac:dyDescent="0.15">
      <c r="K138" t="s">
        <v>2</v>
      </c>
      <c r="L138" t="s">
        <v>3</v>
      </c>
    </row>
    <row r="139" spans="11:12" x14ac:dyDescent="0.15">
      <c r="K139">
        <v>24.85</v>
      </c>
      <c r="L139">
        <v>489.15869239145724</v>
      </c>
    </row>
    <row r="140" spans="11:12" x14ac:dyDescent="0.15">
      <c r="K140">
        <v>25.15</v>
      </c>
      <c r="L140">
        <v>489.15869239145724</v>
      </c>
    </row>
    <row r="141" spans="11:12" x14ac:dyDescent="0.15">
      <c r="K141">
        <v>25.15</v>
      </c>
      <c r="L141">
        <v>535.18079694272694</v>
      </c>
    </row>
    <row r="142" spans="11:12" x14ac:dyDescent="0.15">
      <c r="K142">
        <v>24.85</v>
      </c>
      <c r="L142">
        <v>535.18079694272694</v>
      </c>
    </row>
    <row r="143" spans="11:12" x14ac:dyDescent="0.15">
      <c r="K143">
        <v>24.85</v>
      </c>
      <c r="L143">
        <v>489.15869239145724</v>
      </c>
    </row>
    <row r="144" spans="11:12" x14ac:dyDescent="0.15">
      <c r="K144" t="s">
        <v>2</v>
      </c>
      <c r="L144" t="s">
        <v>3</v>
      </c>
    </row>
    <row r="145" spans="11:12" x14ac:dyDescent="0.15">
      <c r="K145">
        <v>11.85</v>
      </c>
      <c r="L145">
        <v>431.16163883853227</v>
      </c>
    </row>
    <row r="146" spans="11:12" x14ac:dyDescent="0.15">
      <c r="K146">
        <v>12.15</v>
      </c>
      <c r="L146">
        <v>431.16163883853227</v>
      </c>
    </row>
    <row r="147" spans="11:12" x14ac:dyDescent="0.15">
      <c r="K147">
        <v>12.15</v>
      </c>
      <c r="L147">
        <v>474.68995112721683</v>
      </c>
    </row>
    <row r="148" spans="11:12" x14ac:dyDescent="0.15">
      <c r="K148">
        <v>11.85</v>
      </c>
      <c r="L148">
        <v>474.68995112721683</v>
      </c>
    </row>
    <row r="149" spans="11:12" x14ac:dyDescent="0.15">
      <c r="K149">
        <v>11.85</v>
      </c>
      <c r="L149">
        <v>431.16163883853227</v>
      </c>
    </row>
    <row r="150" spans="11:12" x14ac:dyDescent="0.15">
      <c r="K150" t="s">
        <v>2</v>
      </c>
      <c r="L150" t="s">
        <v>3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N34"/>
  <sheetViews>
    <sheetView tabSelected="1" zoomScale="80" zoomScaleNormal="8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Q38" sqref="Q38"/>
    </sheetView>
  </sheetViews>
  <sheetFormatPr defaultRowHeight="12" x14ac:dyDescent="0.2"/>
  <cols>
    <col min="1" max="16384" width="9" style="25"/>
  </cols>
  <sheetData>
    <row r="1" spans="1:92" ht="14.25" x14ac:dyDescent="0.2">
      <c r="A1" s="8"/>
      <c r="B1" s="19" t="s">
        <v>52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92" ht="14.25" x14ac:dyDescent="0.2">
      <c r="A2" s="8"/>
      <c r="B2" s="30" t="s">
        <v>25</v>
      </c>
      <c r="C2" s="30"/>
      <c r="D2" s="30"/>
      <c r="E2" s="30"/>
      <c r="F2" s="30"/>
      <c r="G2" s="8"/>
      <c r="H2" s="30" t="s">
        <v>26</v>
      </c>
      <c r="I2" s="30"/>
      <c r="J2" s="30"/>
      <c r="K2" s="30" t="s">
        <v>27</v>
      </c>
      <c r="L2" s="30"/>
      <c r="M2" s="8"/>
      <c r="N2" s="30" t="s">
        <v>28</v>
      </c>
      <c r="O2" s="30"/>
      <c r="P2" s="30"/>
      <c r="Q2" s="8"/>
      <c r="R2" s="9" t="s">
        <v>29</v>
      </c>
      <c r="S2" s="8"/>
      <c r="T2" s="30" t="s">
        <v>30</v>
      </c>
      <c r="U2" s="30"/>
      <c r="V2" s="8"/>
      <c r="W2" s="30" t="s">
        <v>51</v>
      </c>
      <c r="X2" s="30"/>
      <c r="Y2" s="30"/>
      <c r="Z2" s="30"/>
    </row>
    <row r="3" spans="1:92" ht="24" x14ac:dyDescent="0.2">
      <c r="A3" s="10" t="s">
        <v>31</v>
      </c>
      <c r="B3" s="10" t="s">
        <v>32</v>
      </c>
      <c r="C3" s="10" t="s">
        <v>33</v>
      </c>
      <c r="D3" s="10" t="s">
        <v>34</v>
      </c>
      <c r="E3" s="10" t="s">
        <v>35</v>
      </c>
      <c r="F3" s="10" t="s">
        <v>36</v>
      </c>
      <c r="G3" s="10"/>
      <c r="H3" s="11" t="s">
        <v>37</v>
      </c>
      <c r="I3" s="11" t="s">
        <v>38</v>
      </c>
      <c r="J3" s="29" t="s">
        <v>53</v>
      </c>
      <c r="K3" s="12" t="s">
        <v>39</v>
      </c>
      <c r="L3" s="12" t="s">
        <v>40</v>
      </c>
      <c r="M3" s="13"/>
      <c r="N3" s="14" t="s">
        <v>41</v>
      </c>
      <c r="O3" s="14" t="s">
        <v>42</v>
      </c>
      <c r="P3" s="15" t="s">
        <v>43</v>
      </c>
      <c r="Q3" s="16"/>
      <c r="R3" s="15" t="s">
        <v>44</v>
      </c>
      <c r="S3" s="17"/>
      <c r="T3" s="12" t="s">
        <v>45</v>
      </c>
      <c r="U3" s="12" t="s">
        <v>46</v>
      </c>
      <c r="V3" s="18"/>
      <c r="W3" s="10" t="s">
        <v>47</v>
      </c>
      <c r="X3" s="10" t="s">
        <v>48</v>
      </c>
      <c r="Y3" s="10" t="s">
        <v>49</v>
      </c>
      <c r="Z3" s="10" t="s">
        <v>48</v>
      </c>
    </row>
    <row r="4" spans="1:92" s="1" customFormat="1" x14ac:dyDescent="0.15">
      <c r="A4" s="1" t="s">
        <v>54</v>
      </c>
      <c r="B4" s="2">
        <v>12570000</v>
      </c>
      <c r="C4" s="2">
        <v>4280000</v>
      </c>
      <c r="D4" s="1">
        <v>381</v>
      </c>
      <c r="E4" s="1">
        <v>24.3</v>
      </c>
      <c r="F4" s="1">
        <v>38</v>
      </c>
      <c r="H4" s="20">
        <v>1.849316624247022</v>
      </c>
      <c r="I4" s="20">
        <v>4.6683097314598516</v>
      </c>
      <c r="J4" s="20">
        <v>2.0243502841824612</v>
      </c>
      <c r="K4" s="3">
        <v>6.2500000000000003E-3</v>
      </c>
      <c r="L4" s="26">
        <v>2.4281805745554036E-4</v>
      </c>
      <c r="M4" s="3"/>
      <c r="N4" s="21">
        <v>89439.981401771016</v>
      </c>
      <c r="O4" s="21">
        <v>50817.314523577668</v>
      </c>
      <c r="P4" s="20">
        <v>11.604225028876842</v>
      </c>
      <c r="Q4" s="4"/>
      <c r="R4" s="21">
        <v>2090.9802466845963</v>
      </c>
      <c r="S4" s="2"/>
      <c r="T4" s="24">
        <v>510.87956443578406</v>
      </c>
      <c r="U4" s="24">
        <v>16.895323704802259</v>
      </c>
      <c r="V4" s="22"/>
      <c r="W4" s="23">
        <v>1485.8122960588398</v>
      </c>
      <c r="X4" s="23">
        <v>259.70230604793159</v>
      </c>
      <c r="Y4" s="23">
        <v>14.527351022759015</v>
      </c>
      <c r="Z4" s="23">
        <v>2.5392080624085014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1">
        <v>-17</v>
      </c>
      <c r="BX4" s="1">
        <v>70</v>
      </c>
      <c r="BY4" s="1">
        <v>0</v>
      </c>
      <c r="BZ4" s="1">
        <v>1</v>
      </c>
      <c r="CA4" s="1">
        <v>23000</v>
      </c>
      <c r="CB4" s="1">
        <v>2100</v>
      </c>
      <c r="CC4" s="2">
        <v>4650000</v>
      </c>
      <c r="CD4" s="1">
        <v>120000</v>
      </c>
      <c r="CE4" s="2">
        <v>-43200000</v>
      </c>
      <c r="CF4" s="2">
        <v>7800000</v>
      </c>
      <c r="CG4" s="1">
        <v>476000</v>
      </c>
      <c r="CH4" s="1">
        <v>37000</v>
      </c>
      <c r="CI4" s="1">
        <v>2277</v>
      </c>
      <c r="CJ4" s="1">
        <v>71</v>
      </c>
      <c r="CK4" s="1">
        <v>41.3</v>
      </c>
      <c r="CL4" s="1">
        <v>7.3</v>
      </c>
      <c r="CM4" s="1">
        <v>43.5</v>
      </c>
      <c r="CN4" s="1">
        <v>7.5</v>
      </c>
    </row>
    <row r="5" spans="1:92" s="1" customFormat="1" x14ac:dyDescent="0.15">
      <c r="A5" s="1" t="s">
        <v>55</v>
      </c>
      <c r="B5" s="2">
        <v>12070000</v>
      </c>
      <c r="C5" s="2">
        <v>4330000</v>
      </c>
      <c r="D5" s="1">
        <v>377</v>
      </c>
      <c r="E5" s="1">
        <v>25</v>
      </c>
      <c r="F5" s="1">
        <v>36.5</v>
      </c>
      <c r="H5" s="20">
        <v>1.6893782792632075</v>
      </c>
      <c r="I5" s="20">
        <v>3.1533268314457521</v>
      </c>
      <c r="J5" s="20">
        <v>1.9326826017221848</v>
      </c>
      <c r="K5" s="3">
        <v>5.6100000000000004E-3</v>
      </c>
      <c r="L5" s="26">
        <v>1.6863165416220079E-4</v>
      </c>
      <c r="M5" s="3"/>
      <c r="N5" s="21">
        <v>84913.287600904659</v>
      </c>
      <c r="O5" s="21">
        <v>50333.340099543588</v>
      </c>
      <c r="P5" s="20">
        <v>11.122849409850179</v>
      </c>
      <c r="Q5" s="4"/>
      <c r="R5" s="21">
        <v>2115.4075860150238</v>
      </c>
      <c r="S5" s="2"/>
      <c r="T5" s="24">
        <v>511.26335252226943</v>
      </c>
      <c r="U5" s="24">
        <v>25.215727276735038</v>
      </c>
      <c r="V5" s="22"/>
      <c r="W5" s="23">
        <v>1471.6617027630414</v>
      </c>
      <c r="X5" s="23">
        <v>331.21289658764226</v>
      </c>
      <c r="Y5" s="23">
        <v>14.386402624066557</v>
      </c>
      <c r="Z5" s="23">
        <v>3.2378107520545902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1">
        <v>-86.8</v>
      </c>
      <c r="BX5" s="1">
        <v>2.7</v>
      </c>
      <c r="BY5" s="1">
        <v>0</v>
      </c>
      <c r="BZ5" s="1">
        <v>1</v>
      </c>
      <c r="CA5" s="1">
        <v>22700</v>
      </c>
      <c r="CB5" s="1">
        <v>1700</v>
      </c>
      <c r="CC5" s="2">
        <v>4460000</v>
      </c>
      <c r="CD5" s="1">
        <v>110000</v>
      </c>
      <c r="CE5" s="2">
        <v>-29700000</v>
      </c>
      <c r="CF5" s="2">
        <v>5300000</v>
      </c>
      <c r="CG5" s="1">
        <v>426000</v>
      </c>
      <c r="CH5" s="1">
        <v>41000</v>
      </c>
      <c r="CI5" s="1">
        <v>2240</v>
      </c>
      <c r="CJ5" s="1">
        <v>110</v>
      </c>
      <c r="CK5" s="1">
        <v>41.8</v>
      </c>
      <c r="CL5" s="1">
        <v>9.6999999999999993</v>
      </c>
      <c r="CM5" s="1">
        <v>41.9</v>
      </c>
      <c r="CN5" s="1">
        <v>5.9</v>
      </c>
    </row>
    <row r="6" spans="1:92" s="1" customFormat="1" x14ac:dyDescent="0.15">
      <c r="A6" s="1" t="s">
        <v>56</v>
      </c>
      <c r="B6" s="2">
        <v>12810000</v>
      </c>
      <c r="C6" s="2">
        <v>4570000</v>
      </c>
      <c r="D6" s="1">
        <v>389</v>
      </c>
      <c r="E6" s="1">
        <v>21.7</v>
      </c>
      <c r="F6" s="1">
        <v>33.1</v>
      </c>
      <c r="H6" s="20">
        <v>1.8461004214222445</v>
      </c>
      <c r="I6" s="20">
        <v>4.5123609638284972</v>
      </c>
      <c r="J6" s="20">
        <v>1.7003240837444411</v>
      </c>
      <c r="K6" s="3">
        <v>6.0000000000000001E-3</v>
      </c>
      <c r="L6" s="26">
        <v>2.3404255319148939E-4</v>
      </c>
      <c r="M6" s="3"/>
      <c r="N6" s="21">
        <v>104532.370143411</v>
      </c>
      <c r="O6" s="21">
        <v>61453.496633163697</v>
      </c>
      <c r="P6" s="20">
        <v>11.215027719876563</v>
      </c>
      <c r="Q6" s="4"/>
      <c r="R6" s="21">
        <v>2232.658814801076</v>
      </c>
      <c r="S6" s="2"/>
      <c r="T6" s="24">
        <v>493.83456730267341</v>
      </c>
      <c r="U6" s="24">
        <v>18.692741180313892</v>
      </c>
      <c r="V6" s="22"/>
      <c r="W6" s="23">
        <v>1796.7962650013876</v>
      </c>
      <c r="X6" s="23">
        <v>493.72933813936663</v>
      </c>
      <c r="Y6" s="23">
        <v>16.922814606865607</v>
      </c>
      <c r="Z6" s="23">
        <v>4.6501043095704064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1">
        <v>-25</v>
      </c>
      <c r="BX6" s="1">
        <v>58</v>
      </c>
      <c r="BY6" s="1">
        <v>0</v>
      </c>
      <c r="BZ6" s="1">
        <v>1</v>
      </c>
      <c r="CA6" s="1">
        <v>23900</v>
      </c>
      <c r="CB6" s="1">
        <v>1900</v>
      </c>
      <c r="CC6" s="2">
        <v>4490000</v>
      </c>
      <c r="CD6" s="1">
        <v>190000</v>
      </c>
      <c r="CE6" s="2">
        <v>-43900000</v>
      </c>
      <c r="CF6" s="2">
        <v>7800000</v>
      </c>
      <c r="CG6" s="1">
        <v>456000</v>
      </c>
      <c r="CH6" s="1">
        <v>35000</v>
      </c>
      <c r="CI6" s="1">
        <v>2191</v>
      </c>
      <c r="CJ6" s="1">
        <v>80</v>
      </c>
      <c r="CK6" s="1">
        <v>34</v>
      </c>
      <c r="CL6" s="1">
        <v>9.3000000000000007</v>
      </c>
      <c r="CM6" s="1">
        <v>35.4</v>
      </c>
      <c r="CN6" s="1">
        <v>5.8</v>
      </c>
    </row>
    <row r="7" spans="1:92" s="1" customFormat="1" x14ac:dyDescent="0.15">
      <c r="A7" s="1" t="s">
        <v>57</v>
      </c>
      <c r="B7" s="2">
        <v>12860000</v>
      </c>
      <c r="C7" s="2">
        <v>4470000</v>
      </c>
      <c r="D7" s="1">
        <v>372</v>
      </c>
      <c r="E7" s="1">
        <v>27.1</v>
      </c>
      <c r="F7" s="1">
        <v>33.700000000000003</v>
      </c>
      <c r="H7" s="20">
        <v>1.9621215199959161</v>
      </c>
      <c r="I7" s="20">
        <v>4.4000327993055937</v>
      </c>
      <c r="J7" s="20">
        <v>1.8518686665094277</v>
      </c>
      <c r="K7" s="3">
        <v>6.2500000000000003E-3</v>
      </c>
      <c r="L7" s="26">
        <v>2.1806853582554517E-4</v>
      </c>
      <c r="M7" s="3"/>
      <c r="N7" s="21">
        <v>83059.996245920018</v>
      </c>
      <c r="O7" s="21">
        <v>47612.619013081778</v>
      </c>
      <c r="P7" s="20">
        <v>11.501804684403087</v>
      </c>
      <c r="Q7" s="4"/>
      <c r="R7" s="21">
        <v>2183.8041361402206</v>
      </c>
      <c r="S7" s="2"/>
      <c r="T7" s="24">
        <v>483.29757350818807</v>
      </c>
      <c r="U7" s="24">
        <v>16.331769174252489</v>
      </c>
      <c r="V7" s="22"/>
      <c r="W7" s="23">
        <v>1392.1124215326065</v>
      </c>
      <c r="X7" s="23">
        <v>319.17183662853654</v>
      </c>
      <c r="Y7" s="23">
        <v>12.850001861037843</v>
      </c>
      <c r="Z7" s="23">
        <v>2.946140434658493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1">
        <v>-66.599999999999994</v>
      </c>
      <c r="BX7" s="1">
        <v>1.9</v>
      </c>
      <c r="BY7" s="1">
        <v>0</v>
      </c>
      <c r="BZ7" s="1">
        <v>1</v>
      </c>
      <c r="CA7" s="1">
        <v>22100</v>
      </c>
      <c r="CB7" s="1">
        <v>2000</v>
      </c>
      <c r="CC7" s="2">
        <v>4610000</v>
      </c>
      <c r="CD7" s="1">
        <v>140000</v>
      </c>
      <c r="CE7" s="2">
        <v>-49800000</v>
      </c>
      <c r="CF7" s="2">
        <v>8000000</v>
      </c>
      <c r="CG7" s="1">
        <v>474000</v>
      </c>
      <c r="CH7" s="1">
        <v>47000</v>
      </c>
      <c r="CI7" s="1">
        <v>2146</v>
      </c>
      <c r="CJ7" s="1">
        <v>69</v>
      </c>
      <c r="CK7" s="1">
        <v>44</v>
      </c>
      <c r="CL7" s="1">
        <v>10</v>
      </c>
      <c r="CM7" s="1">
        <v>37.700000000000003</v>
      </c>
      <c r="CN7" s="1">
        <v>6.9</v>
      </c>
    </row>
    <row r="8" spans="1:92" s="1" customFormat="1" x14ac:dyDescent="0.15">
      <c r="A8" s="1" t="s">
        <v>58</v>
      </c>
      <c r="B8" s="2">
        <v>12430000</v>
      </c>
      <c r="C8" s="2">
        <v>4410000</v>
      </c>
      <c r="D8" s="1">
        <v>374</v>
      </c>
      <c r="E8" s="1">
        <v>30.9</v>
      </c>
      <c r="F8" s="1">
        <v>45.7</v>
      </c>
      <c r="H8" s="20">
        <v>1.9226151079665448</v>
      </c>
      <c r="I8" s="20">
        <v>3.824727975463992</v>
      </c>
      <c r="J8" s="20">
        <v>2.4443746407461129</v>
      </c>
      <c r="K8" s="3">
        <v>6.2599999999999999E-3</v>
      </c>
      <c r="L8" s="26">
        <v>1.9808984789529538E-4</v>
      </c>
      <c r="M8" s="3"/>
      <c r="N8" s="21">
        <v>68937.657050205162</v>
      </c>
      <c r="O8" s="21">
        <v>40343.516873679975</v>
      </c>
      <c r="P8" s="20">
        <v>11.266237892113441</v>
      </c>
      <c r="Q8" s="4"/>
      <c r="R8" s="21">
        <v>2154.4913289437077</v>
      </c>
      <c r="S8" s="2"/>
      <c r="T8" s="24">
        <v>494.13315646290067</v>
      </c>
      <c r="U8" s="24">
        <v>22.130881262733507</v>
      </c>
      <c r="V8" s="22"/>
      <c r="W8" s="23">
        <v>1179.5761739703767</v>
      </c>
      <c r="X8" s="23">
        <v>245.52241788483431</v>
      </c>
      <c r="Y8" s="23">
        <v>11.201170108117722</v>
      </c>
      <c r="Z8" s="23">
        <v>2.3314631380079565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1">
        <v>22</v>
      </c>
      <c r="BX8" s="1">
        <v>75</v>
      </c>
      <c r="BY8" s="1">
        <v>0</v>
      </c>
      <c r="BZ8" s="1">
        <v>1</v>
      </c>
      <c r="CA8" s="1">
        <v>25600</v>
      </c>
      <c r="CB8" s="1">
        <v>1800</v>
      </c>
      <c r="CC8" s="2">
        <v>4510000</v>
      </c>
      <c r="CD8" s="1">
        <v>130000</v>
      </c>
      <c r="CE8" s="2">
        <v>-46000000</v>
      </c>
      <c r="CF8" s="2">
        <v>11000000</v>
      </c>
      <c r="CG8" s="1">
        <v>475000</v>
      </c>
      <c r="CH8" s="1">
        <v>48000</v>
      </c>
      <c r="CI8" s="1">
        <v>2195</v>
      </c>
      <c r="CJ8" s="1">
        <v>96</v>
      </c>
      <c r="CK8" s="1">
        <v>52</v>
      </c>
      <c r="CL8" s="1">
        <v>11</v>
      </c>
      <c r="CM8" s="1">
        <v>51</v>
      </c>
      <c r="CN8" s="1">
        <v>8.3000000000000007</v>
      </c>
    </row>
    <row r="9" spans="1:92" s="1" customFormat="1" x14ac:dyDescent="0.15">
      <c r="A9" s="1" t="s">
        <v>59</v>
      </c>
      <c r="B9" s="2">
        <v>12260000</v>
      </c>
      <c r="C9" s="2">
        <v>4090000</v>
      </c>
      <c r="D9" s="1">
        <v>360</v>
      </c>
      <c r="E9" s="1">
        <v>26.9</v>
      </c>
      <c r="F9" s="1">
        <v>30.3</v>
      </c>
      <c r="H9" s="20">
        <v>1.922120085222925</v>
      </c>
      <c r="I9" s="20">
        <v>3.6656220019748456</v>
      </c>
      <c r="J9" s="20">
        <v>1.7042573067747571</v>
      </c>
      <c r="K9" s="3">
        <v>6.5300000000000002E-3</v>
      </c>
      <c r="L9" s="26">
        <v>1.8648018648018645E-4</v>
      </c>
      <c r="M9" s="3"/>
      <c r="N9" s="21">
        <v>77530.099187379208</v>
      </c>
      <c r="O9" s="21">
        <v>42620.973471387719</v>
      </c>
      <c r="P9" s="20">
        <v>11.993422337877126</v>
      </c>
      <c r="Q9" s="4"/>
      <c r="R9" s="21">
        <v>1998.1563572289715</v>
      </c>
      <c r="S9" s="2"/>
      <c r="T9" s="24">
        <v>520.20940303628822</v>
      </c>
      <c r="U9" s="24">
        <v>20.48326995560079</v>
      </c>
      <c r="V9" s="22"/>
      <c r="W9" s="23">
        <v>1246.1651515332208</v>
      </c>
      <c r="X9" s="23">
        <v>292.29345912741184</v>
      </c>
      <c r="Y9" s="23">
        <v>12.367552179679445</v>
      </c>
      <c r="Z9" s="23">
        <v>2.9008631826123557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1">
        <v>-53.8</v>
      </c>
      <c r="BX9" s="1">
        <v>1.6</v>
      </c>
      <c r="BY9" s="1">
        <v>0</v>
      </c>
      <c r="BZ9" s="1">
        <v>1</v>
      </c>
      <c r="CA9" s="1">
        <v>23400</v>
      </c>
      <c r="CB9" s="1">
        <v>2200</v>
      </c>
      <c r="CC9" s="2">
        <v>4810000</v>
      </c>
      <c r="CD9" s="1">
        <v>120000</v>
      </c>
      <c r="CE9" s="2">
        <v>-61000000</v>
      </c>
      <c r="CF9" s="2">
        <v>13000000</v>
      </c>
      <c r="CG9" s="1">
        <v>494000</v>
      </c>
      <c r="CH9" s="1">
        <v>43000</v>
      </c>
      <c r="CI9" s="1">
        <v>2290</v>
      </c>
      <c r="CJ9" s="1">
        <v>89</v>
      </c>
      <c r="CK9" s="1">
        <v>49</v>
      </c>
      <c r="CL9" s="1">
        <v>11</v>
      </c>
      <c r="CM9" s="1">
        <v>37.4</v>
      </c>
      <c r="CN9" s="1">
        <v>6.4</v>
      </c>
    </row>
    <row r="10" spans="1:92" s="1" customFormat="1" x14ac:dyDescent="0.15">
      <c r="A10" s="1" t="s">
        <v>60</v>
      </c>
      <c r="B10" s="2">
        <v>12310000</v>
      </c>
      <c r="C10" s="2">
        <v>4180000</v>
      </c>
      <c r="D10" s="1">
        <v>369</v>
      </c>
      <c r="E10" s="1">
        <v>16.8</v>
      </c>
      <c r="F10" s="1">
        <v>38.200000000000003</v>
      </c>
      <c r="H10" s="20">
        <v>1.8832137355938421</v>
      </c>
      <c r="I10" s="20">
        <v>3.1950726353251997</v>
      </c>
      <c r="J10" s="20">
        <v>2.0489011236238173</v>
      </c>
      <c r="K10" s="3">
        <v>6.4200000000000004E-3</v>
      </c>
      <c r="L10" s="26">
        <v>1.6582064297800337E-4</v>
      </c>
      <c r="M10" s="3"/>
      <c r="N10" s="21">
        <v>126103.26910012805</v>
      </c>
      <c r="O10" s="21">
        <v>70466.67613936105</v>
      </c>
      <c r="P10" s="20">
        <v>11.798823683376982</v>
      </c>
      <c r="Q10" s="4"/>
      <c r="R10" s="21">
        <v>2042.1255680237412</v>
      </c>
      <c r="S10" s="2"/>
      <c r="T10" s="24">
        <v>522.91562601919441</v>
      </c>
      <c r="U10" s="24">
        <v>20.463563528375609</v>
      </c>
      <c r="V10" s="22"/>
      <c r="W10" s="23">
        <v>2060.3263838682583</v>
      </c>
      <c r="X10" s="23">
        <v>499.36713639367616</v>
      </c>
      <c r="Y10" s="23">
        <v>20.626965153723699</v>
      </c>
      <c r="Z10" s="23">
        <v>4.9994159187381353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1">
        <v>19</v>
      </c>
      <c r="BX10" s="1">
        <v>66</v>
      </c>
      <c r="BY10" s="1">
        <v>0</v>
      </c>
      <c r="BZ10" s="1">
        <v>1</v>
      </c>
      <c r="CA10" s="1">
        <v>23100</v>
      </c>
      <c r="CB10" s="1">
        <v>1500</v>
      </c>
      <c r="CC10" s="2">
        <v>4730000</v>
      </c>
      <c r="CD10" s="1">
        <v>150000</v>
      </c>
      <c r="CE10" s="2">
        <v>-56000000</v>
      </c>
      <c r="CF10" s="2">
        <v>14000000</v>
      </c>
      <c r="CG10" s="1">
        <v>485000</v>
      </c>
      <c r="CH10" s="1">
        <v>50000</v>
      </c>
      <c r="CI10" s="1">
        <v>2298</v>
      </c>
      <c r="CJ10" s="1">
        <v>88</v>
      </c>
      <c r="CK10" s="1">
        <v>29.7</v>
      </c>
      <c r="CL10" s="1">
        <v>7.5</v>
      </c>
      <c r="CM10" s="1">
        <v>45.1</v>
      </c>
      <c r="CN10" s="1">
        <v>7.8</v>
      </c>
    </row>
    <row r="11" spans="1:92" s="1" customFormat="1" x14ac:dyDescent="0.15">
      <c r="A11" s="1" t="s">
        <v>61</v>
      </c>
      <c r="B11" s="2">
        <v>11840000</v>
      </c>
      <c r="C11" s="2">
        <v>4060000</v>
      </c>
      <c r="D11" s="1">
        <v>355</v>
      </c>
      <c r="E11" s="1">
        <v>24.7</v>
      </c>
      <c r="F11" s="1">
        <v>26.9</v>
      </c>
      <c r="H11" s="20">
        <v>1.9019892150022879</v>
      </c>
      <c r="I11" s="20">
        <v>3.9442398912114158</v>
      </c>
      <c r="J11" s="20">
        <v>1.5087535892184201</v>
      </c>
      <c r="K11" s="3">
        <v>6.5400000000000007E-3</v>
      </c>
      <c r="L11" s="26">
        <v>2.0819112627986348E-4</v>
      </c>
      <c r="M11" s="3"/>
      <c r="N11" s="21">
        <v>80966.089625171997</v>
      </c>
      <c r="O11" s="21">
        <v>45560.350952173088</v>
      </c>
      <c r="P11" s="20">
        <v>11.71688740779798</v>
      </c>
      <c r="Q11" s="4"/>
      <c r="R11" s="21">
        <v>1983.499953630715</v>
      </c>
      <c r="S11" s="2"/>
      <c r="T11" s="24">
        <v>526.11714700362256</v>
      </c>
      <c r="U11" s="24">
        <v>21.776033883257636</v>
      </c>
      <c r="V11" s="22"/>
      <c r="W11" s="23">
        <v>1332.1075757768908</v>
      </c>
      <c r="X11" s="23">
        <v>292.25001479638814</v>
      </c>
      <c r="Y11" s="23">
        <v>13.344912426354789</v>
      </c>
      <c r="Z11" s="23">
        <v>2.9277296556054524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1">
        <v>28</v>
      </c>
      <c r="BX11" s="1">
        <v>74</v>
      </c>
      <c r="BY11" s="1">
        <v>0</v>
      </c>
      <c r="BZ11" s="1">
        <v>1</v>
      </c>
      <c r="CA11" s="1">
        <v>24700</v>
      </c>
      <c r="CB11" s="1">
        <v>2300</v>
      </c>
      <c r="CC11" s="2">
        <v>4700000</v>
      </c>
      <c r="CD11" s="1">
        <v>170000</v>
      </c>
      <c r="CE11" s="2">
        <v>-73000000</v>
      </c>
      <c r="CF11" s="2">
        <v>18000000</v>
      </c>
      <c r="CG11" s="1">
        <v>494000</v>
      </c>
      <c r="CH11" s="1">
        <v>44000</v>
      </c>
      <c r="CI11" s="1">
        <v>2317</v>
      </c>
      <c r="CJ11" s="1">
        <v>94</v>
      </c>
      <c r="CK11" s="1">
        <v>46</v>
      </c>
      <c r="CL11" s="1">
        <v>10</v>
      </c>
      <c r="CM11" s="1">
        <v>33.200000000000003</v>
      </c>
      <c r="CN11" s="1">
        <v>7.3</v>
      </c>
    </row>
    <row r="12" spans="1:92" s="1" customFormat="1" x14ac:dyDescent="0.15">
      <c r="A12" s="1" t="s">
        <v>62</v>
      </c>
      <c r="B12" s="2">
        <v>11930000</v>
      </c>
      <c r="C12" s="2">
        <v>3920000</v>
      </c>
      <c r="D12" s="1">
        <v>343</v>
      </c>
      <c r="E12" s="1">
        <v>14.6</v>
      </c>
      <c r="F12" s="1">
        <v>27.4</v>
      </c>
      <c r="H12" s="20">
        <v>1.8367579374871441</v>
      </c>
      <c r="I12" s="20">
        <v>3.662434399769563</v>
      </c>
      <c r="J12" s="20">
        <v>1.6121487968799408</v>
      </c>
      <c r="K12" s="3">
        <v>6.2399999999999999E-3</v>
      </c>
      <c r="L12" s="26">
        <v>1.8324607329842931E-4</v>
      </c>
      <c r="M12" s="3"/>
      <c r="N12" s="21">
        <v>146184.31284636655</v>
      </c>
      <c r="O12" s="21">
        <v>78880.607618687718</v>
      </c>
      <c r="P12" s="20">
        <v>12.218747095719394</v>
      </c>
      <c r="Q12" s="4"/>
      <c r="R12" s="21">
        <v>1915.1034035055179</v>
      </c>
      <c r="S12" s="2"/>
      <c r="T12" s="24">
        <v>521.16208623894454</v>
      </c>
      <c r="U12" s="24">
        <v>19.940501593417093</v>
      </c>
      <c r="V12" s="22"/>
      <c r="W12" s="23">
        <v>2306.3355043301399</v>
      </c>
      <c r="X12" s="23">
        <v>425.50218238044351</v>
      </c>
      <c r="Y12" s="23">
        <v>22.909880718777067</v>
      </c>
      <c r="Z12" s="23">
        <v>4.226706923434624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1">
        <v>10</v>
      </c>
      <c r="BX12" s="1">
        <v>66</v>
      </c>
      <c r="BY12" s="1">
        <v>0</v>
      </c>
      <c r="BZ12" s="1">
        <v>1</v>
      </c>
      <c r="CA12" s="1">
        <v>25800</v>
      </c>
      <c r="CB12" s="1">
        <v>1600</v>
      </c>
      <c r="CC12" s="2">
        <v>4890000</v>
      </c>
      <c r="CD12" s="1">
        <v>150000</v>
      </c>
      <c r="CE12" s="2">
        <v>-70000000</v>
      </c>
      <c r="CF12" s="2">
        <v>15000000</v>
      </c>
      <c r="CG12" s="1">
        <v>471000</v>
      </c>
      <c r="CH12" s="1">
        <v>46000</v>
      </c>
      <c r="CI12" s="1">
        <v>2288</v>
      </c>
      <c r="CJ12" s="1">
        <v>86</v>
      </c>
      <c r="CK12" s="1">
        <v>26.7</v>
      </c>
      <c r="CL12" s="1">
        <v>5</v>
      </c>
      <c r="CM12" s="1">
        <v>35.4</v>
      </c>
      <c r="CN12" s="1">
        <v>6.6</v>
      </c>
    </row>
    <row r="13" spans="1:92" s="1" customFormat="1" x14ac:dyDescent="0.15">
      <c r="A13" s="1" t="s">
        <v>63</v>
      </c>
      <c r="B13" s="2">
        <v>12500000</v>
      </c>
      <c r="C13" s="2">
        <v>4163000</v>
      </c>
      <c r="D13" s="1">
        <v>368.2</v>
      </c>
      <c r="E13" s="1">
        <v>21.4</v>
      </c>
      <c r="F13" s="1">
        <v>25</v>
      </c>
      <c r="H13" s="20">
        <v>1.8591915294020374</v>
      </c>
      <c r="I13" s="20">
        <v>3.2352668904227029</v>
      </c>
      <c r="J13" s="20">
        <v>1.3614641710080446</v>
      </c>
      <c r="K13" s="3">
        <v>6.3600000000000002E-3</v>
      </c>
      <c r="L13" s="26">
        <v>1.6544850498338872E-4</v>
      </c>
      <c r="M13" s="3"/>
      <c r="N13" s="21">
        <v>99533.830314211897</v>
      </c>
      <c r="O13" s="21">
        <v>54484.543406722456</v>
      </c>
      <c r="P13" s="20">
        <v>12.044632510114006</v>
      </c>
      <c r="Q13" s="4"/>
      <c r="R13" s="21">
        <v>2033.8202726513957</v>
      </c>
      <c r="S13" s="2"/>
      <c r="T13" s="24">
        <v>528.28460990448275</v>
      </c>
      <c r="U13" s="24">
        <v>16.998974506975358</v>
      </c>
      <c r="V13" s="22"/>
      <c r="W13" s="23">
        <v>1593.0358638156636</v>
      </c>
      <c r="X13" s="23">
        <v>358.2451026312375</v>
      </c>
      <c r="Y13" s="23">
        <v>16.001046558362532</v>
      </c>
      <c r="Z13" s="23">
        <v>3.5983474676946141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">
        <v>-43.45</v>
      </c>
      <c r="BX13" s="1">
        <v>0.92</v>
      </c>
      <c r="BY13" s="1">
        <v>0</v>
      </c>
      <c r="BZ13" s="1">
        <v>1</v>
      </c>
      <c r="CA13" s="1">
        <v>22100</v>
      </c>
      <c r="CB13" s="1">
        <v>1400</v>
      </c>
      <c r="CC13" s="2">
        <v>4830000</v>
      </c>
      <c r="CD13" s="1">
        <v>170000</v>
      </c>
      <c r="CE13" s="2">
        <v>-66000000</v>
      </c>
      <c r="CF13" s="2">
        <v>12000000</v>
      </c>
      <c r="CG13" s="1">
        <v>480000</v>
      </c>
      <c r="CH13" s="1">
        <v>49000</v>
      </c>
      <c r="CI13" s="1">
        <v>2307</v>
      </c>
      <c r="CJ13" s="1">
        <v>72</v>
      </c>
      <c r="CK13" s="1">
        <v>38.4</v>
      </c>
      <c r="CL13" s="1">
        <v>8.8000000000000007</v>
      </c>
      <c r="CM13" s="1">
        <v>30.2</v>
      </c>
      <c r="CN13" s="1">
        <v>5.3</v>
      </c>
    </row>
    <row r="14" spans="1:92" s="1" customFormat="1" x14ac:dyDescent="0.15">
      <c r="A14" s="1" t="s">
        <v>64</v>
      </c>
      <c r="B14" s="2">
        <v>12880000</v>
      </c>
      <c r="C14" s="2">
        <v>4580000</v>
      </c>
      <c r="D14" s="1">
        <v>362</v>
      </c>
      <c r="E14" s="1">
        <v>22.6</v>
      </c>
      <c r="F14" s="1">
        <v>23.4</v>
      </c>
      <c r="H14" s="20">
        <v>1.7667393228461621</v>
      </c>
      <c r="I14" s="20">
        <v>3.9009576101868886</v>
      </c>
      <c r="J14" s="20">
        <v>1.303769223466033</v>
      </c>
      <c r="K14" s="3">
        <v>5.4299999999999999E-3</v>
      </c>
      <c r="L14" s="26">
        <v>1.9081272084805654E-4</v>
      </c>
      <c r="M14" s="3"/>
      <c r="N14" s="21">
        <v>96596.725139033151</v>
      </c>
      <c r="O14" s="21">
        <v>56223.411813319981</v>
      </c>
      <c r="P14" s="20">
        <v>11.327690098797696</v>
      </c>
      <c r="Q14" s="4"/>
      <c r="R14" s="21">
        <v>2237.5442826671615</v>
      </c>
      <c r="S14" s="2"/>
      <c r="T14" s="24">
        <v>472.36987615718954</v>
      </c>
      <c r="U14" s="24">
        <v>21.205381136408533</v>
      </c>
      <c r="V14" s="22"/>
      <c r="W14" s="23">
        <v>1643.8774339374399</v>
      </c>
      <c r="X14" s="23">
        <v>381.47670559725151</v>
      </c>
      <c r="Y14" s="23">
        <v>14.746791015293427</v>
      </c>
      <c r="Z14" s="23">
        <v>3.4221269411618263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1">
        <v>-28.75</v>
      </c>
      <c r="BX14" s="1">
        <v>0.8</v>
      </c>
      <c r="BY14" s="1">
        <v>0</v>
      </c>
      <c r="BZ14" s="1">
        <v>1</v>
      </c>
      <c r="CA14" s="1">
        <v>23200</v>
      </c>
      <c r="CB14" s="1">
        <v>1800</v>
      </c>
      <c r="CC14" s="2">
        <v>4540000</v>
      </c>
      <c r="CD14" s="1">
        <v>180000</v>
      </c>
      <c r="CE14" s="2">
        <v>-99600000</v>
      </c>
      <c r="CF14" s="2">
        <v>19000000</v>
      </c>
      <c r="CG14" s="1">
        <v>409000</v>
      </c>
      <c r="CH14" s="1">
        <v>33000</v>
      </c>
      <c r="CI14" s="1">
        <v>2070</v>
      </c>
      <c r="CJ14" s="1">
        <v>91</v>
      </c>
      <c r="CK14" s="1">
        <v>37.200000000000003</v>
      </c>
      <c r="CL14" s="1">
        <v>8.6999999999999993</v>
      </c>
      <c r="CM14" s="1">
        <v>25.8</v>
      </c>
      <c r="CN14" s="1">
        <v>5.9</v>
      </c>
    </row>
    <row r="15" spans="1:92" s="1" customFormat="1" x14ac:dyDescent="0.15">
      <c r="A15" s="1" t="s">
        <v>65</v>
      </c>
      <c r="B15" s="2">
        <v>12040000</v>
      </c>
      <c r="C15" s="2">
        <v>4360000</v>
      </c>
      <c r="D15" s="1">
        <v>331</v>
      </c>
      <c r="E15" s="1">
        <v>18.8</v>
      </c>
      <c r="F15" s="1">
        <v>24.7</v>
      </c>
      <c r="H15" s="20">
        <v>1.8303607604587242</v>
      </c>
      <c r="I15" s="20">
        <v>3.9086696411884598</v>
      </c>
      <c r="J15" s="20">
        <v>1.5445504299554147</v>
      </c>
      <c r="K15" s="3">
        <v>5.4099999999999999E-3</v>
      </c>
      <c r="L15" s="26">
        <v>1.8752253876667868E-4</v>
      </c>
      <c r="M15" s="3"/>
      <c r="N15" s="21">
        <v>111243.44376996972</v>
      </c>
      <c r="O15" s="21">
        <v>66062.508880650959</v>
      </c>
      <c r="P15" s="20">
        <v>11.102365340955426</v>
      </c>
      <c r="Q15" s="4"/>
      <c r="R15" s="21">
        <v>2130.0639896132802</v>
      </c>
      <c r="S15" s="2"/>
      <c r="T15" s="24">
        <v>452.92579498287455</v>
      </c>
      <c r="U15" s="24">
        <v>21.764156144342291</v>
      </c>
      <c r="V15" s="22"/>
      <c r="W15" s="23">
        <v>1931.5559848764919</v>
      </c>
      <c r="X15" s="23">
        <v>434.50792824879431</v>
      </c>
      <c r="Y15" s="23">
        <v>16.651462652260854</v>
      </c>
      <c r="Z15" s="23">
        <v>3.7457845364024855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1">
        <v>-28.2</v>
      </c>
      <c r="BX15" s="1">
        <v>1.1000000000000001</v>
      </c>
      <c r="BY15" s="1">
        <v>0</v>
      </c>
      <c r="BZ15" s="1">
        <v>1</v>
      </c>
      <c r="CA15" s="1">
        <v>21600</v>
      </c>
      <c r="CB15" s="1">
        <v>1900</v>
      </c>
      <c r="CC15" s="2">
        <v>4450000</v>
      </c>
      <c r="CD15" s="1">
        <v>140000</v>
      </c>
      <c r="CE15" s="2">
        <v>-103000000</v>
      </c>
      <c r="CF15" s="2">
        <v>24000000</v>
      </c>
      <c r="CG15" s="1">
        <v>407000</v>
      </c>
      <c r="CH15" s="1">
        <v>49000</v>
      </c>
      <c r="CI15" s="1">
        <v>1991</v>
      </c>
      <c r="CJ15" s="1">
        <v>93</v>
      </c>
      <c r="CK15" s="1">
        <v>31.7</v>
      </c>
      <c r="CL15" s="1">
        <v>7.4</v>
      </c>
      <c r="CM15" s="1">
        <v>29.2</v>
      </c>
      <c r="CN15" s="1">
        <v>6.6</v>
      </c>
    </row>
    <row r="16" spans="1:92" s="1" customFormat="1" x14ac:dyDescent="0.15">
      <c r="A16" s="1" t="s">
        <v>66</v>
      </c>
      <c r="B16" s="2">
        <v>12850000</v>
      </c>
      <c r="C16" s="2">
        <v>4400000</v>
      </c>
      <c r="D16" s="1">
        <v>371</v>
      </c>
      <c r="E16" s="1">
        <v>22.6</v>
      </c>
      <c r="F16" s="1">
        <v>25.3</v>
      </c>
      <c r="H16" s="20">
        <v>1.6588436403245765</v>
      </c>
      <c r="I16" s="20">
        <v>3.712784257883555</v>
      </c>
      <c r="J16" s="20">
        <v>1.3842963461651208</v>
      </c>
      <c r="K16" s="3">
        <v>5.45E-3</v>
      </c>
      <c r="L16" s="26">
        <v>1.8777739842949814E-4</v>
      </c>
      <c r="M16" s="3"/>
      <c r="N16" s="21">
        <v>98005.063468930908</v>
      </c>
      <c r="O16" s="21">
        <v>55052.090733875797</v>
      </c>
      <c r="P16" s="20">
        <v>11.737371476692731</v>
      </c>
      <c r="Q16" s="4"/>
      <c r="R16" s="21">
        <v>2149.6058610776222</v>
      </c>
      <c r="S16" s="2"/>
      <c r="T16" s="24">
        <v>505.90013305342029</v>
      </c>
      <c r="U16" s="24">
        <v>21.832047286306505</v>
      </c>
      <c r="V16" s="22"/>
      <c r="W16" s="23">
        <v>1609.6299873970761</v>
      </c>
      <c r="X16" s="23">
        <v>396.22636554673988</v>
      </c>
      <c r="Y16" s="23">
        <v>15.482609552369784</v>
      </c>
      <c r="Z16" s="23">
        <v>3.8111977039114278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1">
        <v>-25.34</v>
      </c>
      <c r="BX16" s="1">
        <v>0.62</v>
      </c>
      <c r="BY16" s="1">
        <v>0</v>
      </c>
      <c r="BZ16" s="1">
        <v>1</v>
      </c>
      <c r="CA16" s="1">
        <v>27500</v>
      </c>
      <c r="CB16" s="1">
        <v>1400</v>
      </c>
      <c r="CC16" s="2">
        <v>4700000</v>
      </c>
      <c r="CD16" s="1">
        <v>130000</v>
      </c>
      <c r="CE16" s="2">
        <v>-120000000</v>
      </c>
      <c r="CF16" s="2">
        <v>30000000</v>
      </c>
      <c r="CG16" s="1">
        <v>410000</v>
      </c>
      <c r="CH16" s="1">
        <v>42000</v>
      </c>
      <c r="CI16" s="1">
        <v>2214</v>
      </c>
      <c r="CJ16" s="1">
        <v>94</v>
      </c>
      <c r="CK16" s="1">
        <v>38</v>
      </c>
      <c r="CL16" s="1">
        <v>10</v>
      </c>
      <c r="CM16" s="1">
        <v>29.2</v>
      </c>
      <c r="CN16" s="1">
        <v>6.3</v>
      </c>
    </row>
    <row r="17" spans="1:92" s="1" customFormat="1" x14ac:dyDescent="0.15">
      <c r="A17" s="1" t="s">
        <v>67</v>
      </c>
      <c r="B17" s="2">
        <v>11530000</v>
      </c>
      <c r="C17" s="2">
        <v>3920000</v>
      </c>
      <c r="D17" s="1">
        <v>312</v>
      </c>
      <c r="E17" s="1">
        <v>16.5</v>
      </c>
      <c r="F17" s="1">
        <v>23.3</v>
      </c>
      <c r="H17" s="20">
        <v>1.6437286555284578</v>
      </c>
      <c r="I17" s="20">
        <v>4.1371241028260721</v>
      </c>
      <c r="J17" s="20">
        <v>1.5089076169093902</v>
      </c>
      <c r="K17" s="3">
        <v>5.11E-3</v>
      </c>
      <c r="L17" s="26">
        <v>1.9727891156462587E-4</v>
      </c>
      <c r="M17" s="3"/>
      <c r="N17" s="21">
        <v>115338.35588426344</v>
      </c>
      <c r="O17" s="21">
        <v>64451.228176244847</v>
      </c>
      <c r="P17" s="20">
        <v>11.798823683376986</v>
      </c>
      <c r="Q17" s="4"/>
      <c r="R17" s="21">
        <v>1915.1034035055179</v>
      </c>
      <c r="S17" s="2"/>
      <c r="T17" s="24">
        <v>476.21094556011133</v>
      </c>
      <c r="U17" s="24">
        <v>24.789348300696702</v>
      </c>
      <c r="V17" s="22"/>
      <c r="W17" s="23">
        <v>1884.4448632941383</v>
      </c>
      <c r="X17" s="23">
        <v>346.73115973200106</v>
      </c>
      <c r="Y17" s="23">
        <v>17.078504426711994</v>
      </c>
      <c r="Z17" s="23">
        <v>3.1423841374751156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1">
        <v>-8</v>
      </c>
      <c r="BX17" s="1">
        <v>37</v>
      </c>
      <c r="BY17" s="1">
        <v>0</v>
      </c>
      <c r="BZ17" s="1">
        <v>1</v>
      </c>
      <c r="CA17" s="1">
        <v>25800</v>
      </c>
      <c r="CB17" s="1">
        <v>2500</v>
      </c>
      <c r="CC17" s="2">
        <v>4730000</v>
      </c>
      <c r="CD17" s="1">
        <v>180000</v>
      </c>
      <c r="CE17" s="2">
        <v>-139000000</v>
      </c>
      <c r="CF17" s="2">
        <v>28000000</v>
      </c>
      <c r="CG17" s="1">
        <v>385000</v>
      </c>
      <c r="CH17" s="1">
        <v>43000</v>
      </c>
      <c r="CI17" s="1">
        <v>2100</v>
      </c>
      <c r="CJ17" s="1">
        <v>110</v>
      </c>
      <c r="CK17" s="1">
        <v>32.6</v>
      </c>
      <c r="CL17" s="1">
        <v>6.2</v>
      </c>
      <c r="CM17" s="1">
        <v>30.1</v>
      </c>
      <c r="CN17" s="1">
        <v>6.5</v>
      </c>
    </row>
    <row r="18" spans="1:92" s="1" customFormat="1" x14ac:dyDescent="0.15">
      <c r="A18" s="1" t="s">
        <v>68</v>
      </c>
      <c r="B18" s="2">
        <v>12630000</v>
      </c>
      <c r="C18" s="2">
        <v>4360000</v>
      </c>
      <c r="D18" s="1">
        <v>347</v>
      </c>
      <c r="E18" s="1">
        <v>21.8</v>
      </c>
      <c r="F18" s="1">
        <v>33.700000000000003</v>
      </c>
      <c r="H18" s="20">
        <v>1.85281351386378</v>
      </c>
      <c r="I18" s="20">
        <v>4.2174191796969422</v>
      </c>
      <c r="J18" s="20">
        <v>1.9514761825261642</v>
      </c>
      <c r="K18" s="3">
        <v>5.7599999999999995E-3</v>
      </c>
      <c r="L18" s="26">
        <v>2.0274914089347078E-4</v>
      </c>
      <c r="M18" s="3"/>
      <c r="N18" s="21">
        <v>92584.32827006359</v>
      </c>
      <c r="O18" s="21">
        <v>52326.739707446315</v>
      </c>
      <c r="P18" s="20">
        <v>11.6656772355611</v>
      </c>
      <c r="Q18" s="4"/>
      <c r="R18" s="21">
        <v>2130.0639896132802</v>
      </c>
      <c r="S18" s="2"/>
      <c r="T18" s="24">
        <v>472.68458550740081</v>
      </c>
      <c r="U18" s="24">
        <v>21.103100576774889</v>
      </c>
      <c r="V18" s="22"/>
      <c r="W18" s="23">
        <v>1529.9453345556374</v>
      </c>
      <c r="X18" s="23">
        <v>330.43115093199822</v>
      </c>
      <c r="Y18" s="23">
        <v>13.824651569270427</v>
      </c>
      <c r="Z18" s="23">
        <v>2.9857900318998367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1">
        <v>-21.24</v>
      </c>
      <c r="BX18" s="1">
        <v>0.67</v>
      </c>
      <c r="BY18" s="1">
        <v>0</v>
      </c>
      <c r="BZ18" s="1">
        <v>1</v>
      </c>
      <c r="CA18" s="1">
        <v>24000</v>
      </c>
      <c r="CB18" s="1">
        <v>1700</v>
      </c>
      <c r="CC18" s="2">
        <v>4670000</v>
      </c>
      <c r="CD18" s="1">
        <v>190000</v>
      </c>
      <c r="CE18" s="2">
        <v>-156000000</v>
      </c>
      <c r="CF18" s="2">
        <v>28000000</v>
      </c>
      <c r="CG18" s="1">
        <v>434000</v>
      </c>
      <c r="CH18" s="1">
        <v>41000</v>
      </c>
      <c r="CI18" s="1">
        <v>2095</v>
      </c>
      <c r="CJ18" s="1">
        <v>92</v>
      </c>
      <c r="CK18" s="1">
        <v>39.9</v>
      </c>
      <c r="CL18" s="1">
        <v>8.9</v>
      </c>
      <c r="CM18" s="1">
        <v>39</v>
      </c>
      <c r="CN18" s="1">
        <v>8.6</v>
      </c>
    </row>
    <row r="19" spans="1:92" s="1" customFormat="1" x14ac:dyDescent="0.15">
      <c r="A19" s="1" t="s">
        <v>69</v>
      </c>
      <c r="B19" s="2">
        <v>11730000</v>
      </c>
      <c r="C19" s="2">
        <v>3980000</v>
      </c>
      <c r="D19" s="1">
        <v>342</v>
      </c>
      <c r="E19" s="1">
        <v>20</v>
      </c>
      <c r="F19" s="1">
        <v>24.6</v>
      </c>
      <c r="H19" s="20">
        <v>1.7899789686110084</v>
      </c>
      <c r="I19" s="20">
        <v>4.46058477940697</v>
      </c>
      <c r="J19" s="20">
        <v>1.4656128051009241</v>
      </c>
      <c r="K19" s="3">
        <v>6.0600000000000003E-3</v>
      </c>
      <c r="L19" s="26">
        <v>2.3152877085461354E-4</v>
      </c>
      <c r="M19" s="3"/>
      <c r="N19" s="21">
        <v>97502.527654738165</v>
      </c>
      <c r="O19" s="21">
        <v>54484.543406722456</v>
      </c>
      <c r="P19" s="20">
        <v>11.798823683376984</v>
      </c>
      <c r="Q19" s="4"/>
      <c r="R19" s="21">
        <v>1944.4162107020311</v>
      </c>
      <c r="S19" s="2"/>
      <c r="T19" s="24">
        <v>516.09319437673787</v>
      </c>
      <c r="U19" s="24">
        <v>21.81253378184562</v>
      </c>
      <c r="V19" s="22"/>
      <c r="W19" s="23">
        <v>1593.0358638156636</v>
      </c>
      <c r="X19" s="23">
        <v>417.95261973644381</v>
      </c>
      <c r="Y19" s="23">
        <v>15.646303474037468</v>
      </c>
      <c r="Z19" s="23">
        <v>4.1050008193174508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1">
        <v>-10.87</v>
      </c>
      <c r="BX19" s="1">
        <v>0.43</v>
      </c>
      <c r="BY19" s="1">
        <v>0</v>
      </c>
      <c r="BZ19" s="1">
        <v>1</v>
      </c>
      <c r="CA19" s="1">
        <v>24300</v>
      </c>
      <c r="CB19" s="1">
        <v>2200</v>
      </c>
      <c r="CC19" s="2">
        <v>4730000</v>
      </c>
      <c r="CD19" s="1">
        <v>160000</v>
      </c>
      <c r="CE19" s="2">
        <v>-410000000</v>
      </c>
      <c r="CF19" s="2">
        <v>100000000</v>
      </c>
      <c r="CG19" s="1">
        <v>456000</v>
      </c>
      <c r="CH19" s="1">
        <v>52000</v>
      </c>
      <c r="CI19" s="1">
        <v>2282</v>
      </c>
      <c r="CJ19" s="1">
        <v>96</v>
      </c>
      <c r="CK19" s="1">
        <v>38</v>
      </c>
      <c r="CL19" s="1">
        <v>11</v>
      </c>
      <c r="CM19" s="1">
        <v>31.7</v>
      </c>
      <c r="CN19" s="1">
        <v>7.1</v>
      </c>
    </row>
    <row r="20" spans="1:92" s="1" customFormat="1" x14ac:dyDescent="0.15">
      <c r="A20" s="1" t="s">
        <v>70</v>
      </c>
      <c r="B20" s="2">
        <v>11450000</v>
      </c>
      <c r="C20" s="2">
        <v>4010000</v>
      </c>
      <c r="D20" s="1">
        <v>339</v>
      </c>
      <c r="E20" s="1">
        <v>20.9</v>
      </c>
      <c r="F20" s="1">
        <v>32.6</v>
      </c>
      <c r="H20" s="20">
        <v>1.7311313654051257</v>
      </c>
      <c r="I20" s="20">
        <v>3.6309240057665648</v>
      </c>
      <c r="J20" s="20">
        <v>1.9192653870518359</v>
      </c>
      <c r="K20" s="3">
        <v>5.8199999999999997E-3</v>
      </c>
      <c r="L20" s="26">
        <v>1.9197207678883069E-4</v>
      </c>
      <c r="M20" s="3"/>
      <c r="N20" s="21">
        <v>101405.15858841568</v>
      </c>
      <c r="O20" s="21">
        <v>58076.930884088761</v>
      </c>
      <c r="P20" s="20">
        <v>11.512046718850462</v>
      </c>
      <c r="Q20" s="4"/>
      <c r="R20" s="21">
        <v>1959.0726143002876</v>
      </c>
      <c r="S20" s="2"/>
      <c r="T20" s="24">
        <v>514.8883312407537</v>
      </c>
      <c r="U20" s="24">
        <v>18.709347818669549</v>
      </c>
      <c r="V20" s="22"/>
      <c r="W20" s="23">
        <v>1698.0711954958167</v>
      </c>
      <c r="X20" s="23">
        <v>542.72481916955485</v>
      </c>
      <c r="Y20" s="23">
        <v>16.715740608450151</v>
      </c>
      <c r="Z20" s="23">
        <v>5.3425600310930195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1">
        <v>-8.2899999999999991</v>
      </c>
      <c r="BX20" s="1">
        <v>0.22</v>
      </c>
      <c r="BY20" s="1">
        <v>0</v>
      </c>
      <c r="BZ20" s="1">
        <v>1</v>
      </c>
      <c r="CA20" s="1">
        <v>24700</v>
      </c>
      <c r="CB20" s="1">
        <v>2100</v>
      </c>
      <c r="CC20" s="2">
        <v>4610000</v>
      </c>
      <c r="CD20" s="1">
        <v>150000</v>
      </c>
      <c r="CE20" s="2">
        <v>-435000000</v>
      </c>
      <c r="CF20" s="2">
        <v>87000000</v>
      </c>
      <c r="CG20" s="1">
        <v>437000</v>
      </c>
      <c r="CH20" s="1">
        <v>43000</v>
      </c>
      <c r="CI20" s="1">
        <v>2265</v>
      </c>
      <c r="CJ20" s="1">
        <v>83</v>
      </c>
      <c r="CK20" s="1">
        <v>36</v>
      </c>
      <c r="CL20" s="1">
        <v>12</v>
      </c>
      <c r="CM20" s="1">
        <v>41.8</v>
      </c>
      <c r="CN20" s="1">
        <v>7.2</v>
      </c>
    </row>
    <row r="21" spans="1:92" s="1" customFormat="1" x14ac:dyDescent="0.15">
      <c r="A21" s="1" t="s">
        <v>71</v>
      </c>
      <c r="B21" s="2">
        <v>10370000</v>
      </c>
      <c r="C21" s="2">
        <v>3580000</v>
      </c>
      <c r="D21" s="1">
        <v>301</v>
      </c>
      <c r="E21" s="1">
        <v>18.2</v>
      </c>
      <c r="F21" s="1">
        <v>21.2</v>
      </c>
      <c r="H21" s="20">
        <v>1.9657832108182054</v>
      </c>
      <c r="I21" s="20">
        <v>4.1909138387009692</v>
      </c>
      <c r="J21" s="20">
        <v>1.4307142219720275</v>
      </c>
      <c r="K21" s="3">
        <v>6.4700000000000001E-3</v>
      </c>
      <c r="L21" s="26">
        <v>2.1557719054242003E-4</v>
      </c>
      <c r="M21" s="3"/>
      <c r="N21" s="21">
        <v>94580.802783564897</v>
      </c>
      <c r="O21" s="21">
        <v>53928.578678082427</v>
      </c>
      <c r="P21" s="20">
        <v>11.56325689108734</v>
      </c>
      <c r="Q21" s="4"/>
      <c r="R21" s="21">
        <v>1748.9974960586107</v>
      </c>
      <c r="S21" s="2"/>
      <c r="T21" s="24">
        <v>502.49748921493557</v>
      </c>
      <c r="U21" s="24">
        <v>22.93789490484172</v>
      </c>
      <c r="V21" s="22"/>
      <c r="W21" s="23">
        <v>1576.7803958175446</v>
      </c>
      <c r="X21" s="23">
        <v>409.4664930341732</v>
      </c>
      <c r="Y21" s="23">
        <v>15.071183925301176</v>
      </c>
      <c r="Z21" s="23">
        <v>3.9137630351919754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1">
        <v>-6.59</v>
      </c>
      <c r="BX21" s="1">
        <v>0.25</v>
      </c>
      <c r="BY21" s="1">
        <v>0</v>
      </c>
      <c r="BZ21" s="1">
        <v>1</v>
      </c>
      <c r="CA21" s="1">
        <v>22900</v>
      </c>
      <c r="CB21" s="1">
        <v>1500</v>
      </c>
      <c r="CC21" s="2">
        <v>4630000</v>
      </c>
      <c r="CD21" s="1">
        <v>140000</v>
      </c>
      <c r="CE21" s="2">
        <v>-730000000</v>
      </c>
      <c r="CF21" s="2">
        <v>170000000</v>
      </c>
      <c r="CG21" s="1">
        <v>486000</v>
      </c>
      <c r="CH21" s="1">
        <v>44000</v>
      </c>
      <c r="CI21" s="1">
        <v>2220</v>
      </c>
      <c r="CJ21" s="1">
        <v>100</v>
      </c>
      <c r="CK21" s="1">
        <v>39</v>
      </c>
      <c r="CL21" s="1">
        <v>11</v>
      </c>
      <c r="CM21" s="1">
        <v>30.1</v>
      </c>
      <c r="CN21" s="1">
        <v>6.5</v>
      </c>
    </row>
    <row r="22" spans="1:92" s="1" customFormat="1" x14ac:dyDescent="0.15">
      <c r="A22" s="1" t="s">
        <v>72</v>
      </c>
      <c r="B22" s="2">
        <v>13090000</v>
      </c>
      <c r="C22" s="2">
        <v>4650000</v>
      </c>
      <c r="D22" s="1">
        <v>398</v>
      </c>
      <c r="E22" s="1">
        <v>20.9</v>
      </c>
      <c r="F22" s="1">
        <v>29.4</v>
      </c>
      <c r="H22" s="20">
        <v>1.7194546650783042</v>
      </c>
      <c r="I22" s="20">
        <v>3.6690465199894016</v>
      </c>
      <c r="J22" s="20">
        <v>1.4782354529239834</v>
      </c>
      <c r="K22" s="3">
        <v>5.7200000000000003E-3</v>
      </c>
      <c r="L22" s="26">
        <v>1.9427764040974921E-4</v>
      </c>
      <c r="M22" s="3"/>
      <c r="N22" s="21">
        <v>107307.54593308995</v>
      </c>
      <c r="O22" s="21">
        <v>62176.478946495023</v>
      </c>
      <c r="P22" s="20">
        <v>11.378900271034576</v>
      </c>
      <c r="Q22" s="4"/>
      <c r="R22" s="21">
        <v>2271.7425577297599</v>
      </c>
      <c r="S22" s="2"/>
      <c r="T22" s="24">
        <v>511.64463155609883</v>
      </c>
      <c r="U22" s="24">
        <v>19.361027200394311</v>
      </c>
      <c r="V22" s="22"/>
      <c r="W22" s="23">
        <v>1817.9350445896396</v>
      </c>
      <c r="X22" s="23">
        <v>427.65870677313086</v>
      </c>
      <c r="Y22" s="23">
        <v>17.702727936898921</v>
      </c>
      <c r="Z22" s="23">
        <v>4.1644643786267395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1">
        <v>31</v>
      </c>
      <c r="BX22" s="1">
        <v>47</v>
      </c>
      <c r="BY22" s="1">
        <v>0</v>
      </c>
      <c r="BZ22" s="1">
        <v>1</v>
      </c>
      <c r="CA22" s="1">
        <v>21200</v>
      </c>
      <c r="CB22" s="1">
        <v>1500</v>
      </c>
      <c r="CC22" s="2">
        <v>4560000</v>
      </c>
      <c r="CD22" s="1">
        <v>150000</v>
      </c>
      <c r="CE22" s="2">
        <v>-1230000000</v>
      </c>
      <c r="CF22" s="2">
        <v>270000000</v>
      </c>
      <c r="CG22" s="1">
        <v>430000</v>
      </c>
      <c r="CH22" s="1">
        <v>40000</v>
      </c>
      <c r="CI22" s="1">
        <v>2242</v>
      </c>
      <c r="CJ22" s="1">
        <v>85</v>
      </c>
      <c r="CK22" s="1">
        <v>33.799999999999997</v>
      </c>
      <c r="CL22" s="1">
        <v>8.3000000000000007</v>
      </c>
      <c r="CM22" s="1">
        <v>31.9</v>
      </c>
      <c r="CN22" s="1">
        <v>5.7</v>
      </c>
    </row>
    <row r="23" spans="1:92" s="1" customFormat="1" x14ac:dyDescent="0.15">
      <c r="A23" s="1" t="s">
        <v>73</v>
      </c>
      <c r="B23" s="2">
        <v>12480000</v>
      </c>
      <c r="C23" s="2">
        <v>4560000</v>
      </c>
      <c r="D23" s="1">
        <v>400</v>
      </c>
      <c r="E23" s="1">
        <v>22.6</v>
      </c>
      <c r="F23" s="1">
        <v>32</v>
      </c>
      <c r="H23" s="20">
        <v>1.7013057648595868</v>
      </c>
      <c r="I23" s="20">
        <v>3.4666854993621619</v>
      </c>
      <c r="J23" s="20">
        <v>1.5792919791763185</v>
      </c>
      <c r="K23" s="3">
        <v>5.8799999999999998E-3</v>
      </c>
      <c r="L23" s="26">
        <v>1.967213114754098E-4</v>
      </c>
      <c r="M23" s="3"/>
      <c r="N23" s="21">
        <v>104120.19308359224</v>
      </c>
      <c r="O23" s="21">
        <v>62176.478946495023</v>
      </c>
      <c r="P23" s="20">
        <v>11.040913134271175</v>
      </c>
      <c r="Q23" s="4"/>
      <c r="R23" s="21">
        <v>2227.7733469349905</v>
      </c>
      <c r="S23" s="2"/>
      <c r="T23" s="24">
        <v>532.12115825540775</v>
      </c>
      <c r="U23" s="24">
        <v>19.897183769865968</v>
      </c>
      <c r="V23" s="22"/>
      <c r="W23" s="23">
        <v>1817.9350445896396</v>
      </c>
      <c r="X23" s="23">
        <v>466.53677102523369</v>
      </c>
      <c r="Y23" s="23">
        <v>18.434077066976062</v>
      </c>
      <c r="Z23" s="23">
        <v>4.730738217106448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1">
        <v>96</v>
      </c>
      <c r="BX23" s="1">
        <v>81</v>
      </c>
      <c r="BY23" s="1">
        <v>0</v>
      </c>
      <c r="BZ23" s="1">
        <v>1</v>
      </c>
      <c r="CA23" s="1">
        <v>20600</v>
      </c>
      <c r="CB23" s="1">
        <v>1600</v>
      </c>
      <c r="CC23" s="2">
        <v>4420000</v>
      </c>
      <c r="CD23" s="1">
        <v>120000</v>
      </c>
      <c r="CE23" s="2">
        <v>-200000000</v>
      </c>
      <c r="CF23" s="2">
        <v>16000000000</v>
      </c>
      <c r="CG23" s="1">
        <v>441000</v>
      </c>
      <c r="CH23" s="1">
        <v>39000</v>
      </c>
      <c r="CI23" s="1">
        <v>2331</v>
      </c>
      <c r="CJ23" s="1">
        <v>86</v>
      </c>
      <c r="CK23" s="1">
        <v>33.799999999999997</v>
      </c>
      <c r="CL23" s="1">
        <v>8.9</v>
      </c>
      <c r="CM23" s="1">
        <v>35.5</v>
      </c>
      <c r="CN23" s="1">
        <v>4.7</v>
      </c>
    </row>
    <row r="24" spans="1:92" s="1" customFormat="1" x14ac:dyDescent="0.15">
      <c r="A24" s="1" t="s">
        <v>74</v>
      </c>
      <c r="B24" s="2">
        <v>12190000</v>
      </c>
      <c r="C24" s="2">
        <v>4280000</v>
      </c>
      <c r="D24" s="1">
        <v>367</v>
      </c>
      <c r="E24" s="1">
        <v>20.6</v>
      </c>
      <c r="F24" s="1">
        <v>26.6</v>
      </c>
      <c r="H24" s="20">
        <v>1.719088712428394</v>
      </c>
      <c r="I24" s="20">
        <v>5.1128625473200859</v>
      </c>
      <c r="J24" s="20">
        <v>1.4746233746837949</v>
      </c>
      <c r="K24" s="3">
        <v>5.8199999999999997E-3</v>
      </c>
      <c r="L24" s="26">
        <v>2.7272727272727274E-4</v>
      </c>
      <c r="M24" s="3"/>
      <c r="N24" s="21">
        <v>100392.16608472317</v>
      </c>
      <c r="O24" s="21">
        <v>57445.659896218232</v>
      </c>
      <c r="P24" s="20">
        <v>11.522288753297836</v>
      </c>
      <c r="Q24" s="4"/>
      <c r="R24" s="21">
        <v>2090.9802466845963</v>
      </c>
      <c r="S24" s="2"/>
      <c r="T24" s="24">
        <v>512.90988941153398</v>
      </c>
      <c r="U24" s="24">
        <v>21.743807585788467</v>
      </c>
      <c r="V24" s="22"/>
      <c r="W24" s="23">
        <v>1679.6138998926017</v>
      </c>
      <c r="X24" s="23">
        <v>365.05602037285809</v>
      </c>
      <c r="Y24" s="23">
        <v>16.395844602261022</v>
      </c>
      <c r="Z24" s="23">
        <v>3.5635581376981547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1">
        <v>50</v>
      </c>
      <c r="BX24" s="1">
        <v>55</v>
      </c>
      <c r="BY24" s="1">
        <v>0</v>
      </c>
      <c r="BZ24" s="1">
        <v>1</v>
      </c>
      <c r="CA24" s="1">
        <v>23100</v>
      </c>
      <c r="CB24" s="1">
        <v>2000</v>
      </c>
      <c r="CC24" s="2">
        <v>4620000</v>
      </c>
      <c r="CD24" s="1">
        <v>150000</v>
      </c>
      <c r="CE24" s="2">
        <v>372000000</v>
      </c>
      <c r="CF24" s="2">
        <v>60000000</v>
      </c>
      <c r="CG24" s="1">
        <v>436000</v>
      </c>
      <c r="CH24" s="1">
        <v>38000</v>
      </c>
      <c r="CI24" s="1">
        <v>2282</v>
      </c>
      <c r="CJ24" s="1">
        <v>96</v>
      </c>
      <c r="CK24" s="1">
        <v>36.299999999999997</v>
      </c>
      <c r="CL24" s="1">
        <v>8.3000000000000007</v>
      </c>
      <c r="CM24" s="1">
        <v>31.8</v>
      </c>
      <c r="CN24" s="1">
        <v>5.5</v>
      </c>
    </row>
    <row r="25" spans="1:92" s="1" customFormat="1" x14ac:dyDescent="0.15">
      <c r="A25" s="1" t="s">
        <v>75</v>
      </c>
      <c r="B25" s="2">
        <v>13440000</v>
      </c>
      <c r="C25" s="2">
        <v>4750000</v>
      </c>
      <c r="D25" s="1">
        <v>410</v>
      </c>
      <c r="E25" s="1">
        <v>22.1</v>
      </c>
      <c r="F25" s="1">
        <v>28.3</v>
      </c>
      <c r="H25" s="20">
        <v>1.8414058705224083</v>
      </c>
      <c r="I25" s="20">
        <v>3.9294145059652399</v>
      </c>
      <c r="J25" s="20">
        <v>1.4047153953001945</v>
      </c>
      <c r="K25" s="3">
        <v>6.3100000000000005E-3</v>
      </c>
      <c r="L25" s="26">
        <v>2.1137077084059991E-4</v>
      </c>
      <c r="M25" s="3"/>
      <c r="N25" s="21">
        <v>102896.76471711835</v>
      </c>
      <c r="O25" s="21">
        <v>58722.230116134189</v>
      </c>
      <c r="P25" s="20">
        <v>11.553014856639964</v>
      </c>
      <c r="Q25" s="4"/>
      <c r="R25" s="21">
        <v>2320.5972363906149</v>
      </c>
      <c r="S25" s="2"/>
      <c r="T25" s="24">
        <v>525.2790518493606</v>
      </c>
      <c r="U25" s="24">
        <v>24.739937195158753</v>
      </c>
      <c r="V25" s="22"/>
      <c r="W25" s="23">
        <v>1716.9386532235483</v>
      </c>
      <c r="X25" s="23">
        <v>416.13928032806331</v>
      </c>
      <c r="Y25" s="23">
        <v>17.1544381586518</v>
      </c>
      <c r="Z25" s="23">
        <v>4.1577697236711728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1">
        <v>11.8</v>
      </c>
      <c r="BX25" s="1">
        <v>0.48</v>
      </c>
      <c r="BY25" s="1">
        <v>0</v>
      </c>
      <c r="BZ25" s="1">
        <v>1</v>
      </c>
      <c r="CA25" s="1">
        <v>23100</v>
      </c>
      <c r="CB25" s="1">
        <v>2500</v>
      </c>
      <c r="CC25" s="2">
        <v>4630000</v>
      </c>
      <c r="CD25" s="1">
        <v>140000</v>
      </c>
      <c r="CE25" s="2">
        <v>242000000</v>
      </c>
      <c r="CF25" s="2">
        <v>37000000</v>
      </c>
      <c r="CG25" s="1">
        <v>473000</v>
      </c>
      <c r="CH25" s="1">
        <v>43000</v>
      </c>
      <c r="CI25" s="1">
        <v>2310</v>
      </c>
      <c r="CJ25" s="1">
        <v>110</v>
      </c>
      <c r="CK25" s="1">
        <v>35.6</v>
      </c>
      <c r="CL25" s="1">
        <v>9</v>
      </c>
      <c r="CM25" s="1">
        <v>31.1</v>
      </c>
      <c r="CN25" s="1">
        <v>6</v>
      </c>
    </row>
    <row r="26" spans="1:92" s="1" customFormat="1" x14ac:dyDescent="0.15">
      <c r="A26" s="1" t="s">
        <v>76</v>
      </c>
      <c r="B26" s="2">
        <v>14350000</v>
      </c>
      <c r="C26" s="2">
        <v>5120000</v>
      </c>
      <c r="D26" s="1">
        <v>433</v>
      </c>
      <c r="E26" s="1">
        <v>24.9</v>
      </c>
      <c r="F26" s="1">
        <v>29.4</v>
      </c>
      <c r="H26" s="20">
        <v>1.7727737006554205</v>
      </c>
      <c r="I26" s="20">
        <v>4.0947768057644085</v>
      </c>
      <c r="J26" s="20">
        <v>1.3781183173915799</v>
      </c>
      <c r="K26" s="3">
        <v>5.96E-3</v>
      </c>
      <c r="L26" s="26">
        <v>2.2198353025420692E-4</v>
      </c>
      <c r="M26" s="3"/>
      <c r="N26" s="21">
        <v>95985.353460938</v>
      </c>
      <c r="O26" s="21">
        <v>56223.411813319981</v>
      </c>
      <c r="P26" s="20">
        <v>11.255995857666065</v>
      </c>
      <c r="Q26" s="4"/>
      <c r="R26" s="21">
        <v>2501.3595474357785</v>
      </c>
      <c r="S26" s="2"/>
      <c r="T26" s="24">
        <v>515.01813553493184</v>
      </c>
      <c r="U26" s="24">
        <v>24.162171824950235</v>
      </c>
      <c r="V26" s="22"/>
      <c r="W26" s="23">
        <v>1643.8774339374399</v>
      </c>
      <c r="X26" s="23">
        <v>349.68698013081382</v>
      </c>
      <c r="Y26" s="23">
        <v>16.097545160498477</v>
      </c>
      <c r="Z26" s="23">
        <v>3.4242832455040153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1">
        <v>12.86</v>
      </c>
      <c r="BX26" s="1">
        <v>0.48</v>
      </c>
      <c r="BY26" s="1">
        <v>0</v>
      </c>
      <c r="BZ26" s="1">
        <v>1</v>
      </c>
      <c r="CA26" s="1">
        <v>23200</v>
      </c>
      <c r="CB26" s="1">
        <v>1700</v>
      </c>
      <c r="CC26" s="2">
        <v>4510000</v>
      </c>
      <c r="CD26" s="1">
        <v>150000</v>
      </c>
      <c r="CE26" s="2">
        <v>213000000</v>
      </c>
      <c r="CF26" s="2">
        <v>48000000</v>
      </c>
      <c r="CG26" s="1">
        <v>446000</v>
      </c>
      <c r="CH26" s="1">
        <v>36000</v>
      </c>
      <c r="CI26" s="1">
        <v>2270</v>
      </c>
      <c r="CJ26" s="1">
        <v>110</v>
      </c>
      <c r="CK26" s="1">
        <v>37.299999999999997</v>
      </c>
      <c r="CL26" s="1">
        <v>8</v>
      </c>
      <c r="CM26" s="1">
        <v>29.8</v>
      </c>
      <c r="CN26" s="1">
        <v>6.1</v>
      </c>
    </row>
    <row r="27" spans="1:92" s="1" customFormat="1" x14ac:dyDescent="0.15">
      <c r="A27" s="1" t="s">
        <v>77</v>
      </c>
      <c r="B27" s="2">
        <v>13700000</v>
      </c>
      <c r="C27" s="2">
        <v>4680000</v>
      </c>
      <c r="D27" s="1">
        <v>405</v>
      </c>
      <c r="E27" s="1">
        <v>22.6</v>
      </c>
      <c r="F27" s="1">
        <v>31.4</v>
      </c>
      <c r="H27" s="20">
        <v>1.7360904782207691</v>
      </c>
      <c r="I27" s="20">
        <v>4.1814627841611243</v>
      </c>
      <c r="J27" s="20">
        <v>1.5585242077603558</v>
      </c>
      <c r="K27" s="3">
        <v>5.9899999999999997E-3</v>
      </c>
      <c r="L27" s="26">
        <v>2.1885521885521884E-4</v>
      </c>
      <c r="M27" s="3"/>
      <c r="N27" s="21">
        <v>104407.85272811212</v>
      </c>
      <c r="O27" s="21">
        <v>57445.659896218232</v>
      </c>
      <c r="P27" s="20">
        <v>11.98318030342975</v>
      </c>
      <c r="Q27" s="4"/>
      <c r="R27" s="21">
        <v>2286.3989613280164</v>
      </c>
      <c r="S27" s="2"/>
      <c r="T27" s="24">
        <v>527.23299270963253</v>
      </c>
      <c r="U27" s="24">
        <v>24.698439147257272</v>
      </c>
      <c r="V27" s="22"/>
      <c r="W27" s="23">
        <v>1679.6138998926017</v>
      </c>
      <c r="X27" s="23">
        <v>398.24293131584517</v>
      </c>
      <c r="Y27" s="23">
        <v>16.870603575386163</v>
      </c>
      <c r="Z27" s="23">
        <v>4.0000851513308895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1">
        <v>46</v>
      </c>
      <c r="BX27" s="1">
        <v>41</v>
      </c>
      <c r="BY27" s="1">
        <v>0</v>
      </c>
      <c r="BZ27" s="1">
        <v>1</v>
      </c>
      <c r="CA27" s="1">
        <v>23800</v>
      </c>
      <c r="CB27" s="1">
        <v>1500</v>
      </c>
      <c r="CC27" s="2">
        <v>4800000</v>
      </c>
      <c r="CD27" s="1">
        <v>170000</v>
      </c>
      <c r="CE27" s="2">
        <v>195000000</v>
      </c>
      <c r="CF27" s="2">
        <v>37000000</v>
      </c>
      <c r="CG27" s="1">
        <v>449000</v>
      </c>
      <c r="CH27" s="1">
        <v>39000</v>
      </c>
      <c r="CI27" s="1">
        <v>2320</v>
      </c>
      <c r="CJ27" s="1">
        <v>110</v>
      </c>
      <c r="CK27" s="1">
        <v>36.5</v>
      </c>
      <c r="CL27" s="1">
        <v>9.1</v>
      </c>
      <c r="CM27" s="1">
        <v>34.299999999999997</v>
      </c>
      <c r="CN27" s="1">
        <v>5.9</v>
      </c>
    </row>
    <row r="28" spans="1:92" s="1" customFormat="1" x14ac:dyDescent="0.15">
      <c r="A28" s="1" t="s">
        <v>78</v>
      </c>
      <c r="B28" s="2">
        <v>14010000</v>
      </c>
      <c r="C28" s="2">
        <v>5040000</v>
      </c>
      <c r="D28" s="1">
        <v>424</v>
      </c>
      <c r="E28" s="1">
        <v>17.7</v>
      </c>
      <c r="F28" s="1">
        <v>24.3</v>
      </c>
      <c r="H28" s="20">
        <v>1.8092435311744495</v>
      </c>
      <c r="I28" s="20">
        <v>4.1251957238484698</v>
      </c>
      <c r="J28" s="20">
        <v>1.1665890228257814</v>
      </c>
      <c r="K28" s="3">
        <v>6.0399999999999994E-3</v>
      </c>
      <c r="L28" s="26">
        <v>2.2214260121820138E-4</v>
      </c>
      <c r="M28" s="3"/>
      <c r="N28" s="21">
        <v>134666.01828848018</v>
      </c>
      <c r="O28" s="21">
        <v>78880.607618687718</v>
      </c>
      <c r="P28" s="20">
        <v>11.255995857666063</v>
      </c>
      <c r="Q28" s="4"/>
      <c r="R28" s="21">
        <v>2462.2758045070946</v>
      </c>
      <c r="S28" s="2"/>
      <c r="T28" s="24">
        <v>512.16974466709212</v>
      </c>
      <c r="U28" s="24">
        <v>23.011052275634878</v>
      </c>
      <c r="V28" s="22"/>
      <c r="W28" s="23">
        <v>2306.3355043301399</v>
      </c>
      <c r="X28" s="23">
        <v>550.649883080574</v>
      </c>
      <c r="Y28" s="23">
        <v>22.410967653704674</v>
      </c>
      <c r="Z28" s="23">
        <v>5.3507378675242876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1">
        <v>17.07</v>
      </c>
      <c r="BX28" s="1">
        <v>0.64</v>
      </c>
      <c r="BY28" s="1">
        <v>0</v>
      </c>
      <c r="BZ28" s="1">
        <v>1</v>
      </c>
      <c r="CA28" s="1">
        <v>21800</v>
      </c>
      <c r="CB28" s="1">
        <v>1700</v>
      </c>
      <c r="CC28" s="2">
        <v>4510000</v>
      </c>
      <c r="CD28" s="1">
        <v>160000</v>
      </c>
      <c r="CE28" s="2">
        <v>166000000</v>
      </c>
      <c r="CF28" s="2">
        <v>31000000</v>
      </c>
      <c r="CG28" s="1">
        <v>452000</v>
      </c>
      <c r="CH28" s="1">
        <v>38000</v>
      </c>
      <c r="CI28" s="1">
        <v>2250</v>
      </c>
      <c r="CJ28" s="1">
        <v>100</v>
      </c>
      <c r="CK28" s="1">
        <v>26.7</v>
      </c>
      <c r="CL28" s="1">
        <v>6.7</v>
      </c>
      <c r="CM28" s="1">
        <v>24.9</v>
      </c>
      <c r="CN28" s="1">
        <v>5.8</v>
      </c>
    </row>
    <row r="29" spans="1:92" s="1" customFormat="1" x14ac:dyDescent="0.15">
      <c r="H29" s="20"/>
      <c r="I29" s="20"/>
      <c r="J29" s="20"/>
      <c r="K29" s="3"/>
      <c r="L29" s="26"/>
      <c r="M29" s="3"/>
      <c r="N29" s="21"/>
      <c r="O29" s="21"/>
      <c r="P29" s="20"/>
      <c r="Q29" s="4"/>
      <c r="R29" s="21">
        <v>0</v>
      </c>
      <c r="S29" s="2"/>
      <c r="T29" s="24"/>
      <c r="U29" s="24"/>
      <c r="V29" s="2"/>
      <c r="W29" s="24"/>
      <c r="X29" s="24"/>
      <c r="Y29" s="24"/>
      <c r="Z29" s="2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1">
        <v>17.07</v>
      </c>
      <c r="BX29" s="1">
        <v>0.64</v>
      </c>
      <c r="BY29" s="1">
        <v>0</v>
      </c>
      <c r="BZ29" s="1">
        <v>1</v>
      </c>
      <c r="CA29" s="1">
        <v>21800</v>
      </c>
      <c r="CB29" s="1">
        <v>1700</v>
      </c>
      <c r="CC29" s="2">
        <v>4510000</v>
      </c>
      <c r="CD29" s="1">
        <v>160000</v>
      </c>
      <c r="CE29" s="2">
        <v>166000000</v>
      </c>
      <c r="CF29" s="2">
        <v>31000000</v>
      </c>
      <c r="CG29" s="1">
        <v>452000</v>
      </c>
      <c r="CH29" s="1">
        <v>38000</v>
      </c>
      <c r="CI29" s="1">
        <v>2250</v>
      </c>
      <c r="CJ29" s="1">
        <v>100</v>
      </c>
      <c r="CK29" s="1">
        <v>26.7</v>
      </c>
      <c r="CL29" s="1">
        <v>6.7</v>
      </c>
      <c r="CM29" s="1">
        <v>24.9</v>
      </c>
      <c r="CN29" s="1">
        <v>5.8</v>
      </c>
    </row>
    <row r="30" spans="1:92" x14ac:dyDescent="0.2">
      <c r="P30" s="31"/>
      <c r="V30" s="27"/>
    </row>
    <row r="31" spans="1:92" s="1" customFormat="1" x14ac:dyDescent="0.15">
      <c r="A31" s="1" t="s">
        <v>50</v>
      </c>
      <c r="B31" s="2">
        <f t="shared" ref="B31:Z31" si="0">MEDIAN(B9:B29)</f>
        <v>12395000</v>
      </c>
      <c r="C31" s="2">
        <f t="shared" si="0"/>
        <v>4320000</v>
      </c>
      <c r="D31" s="21">
        <f t="shared" si="0"/>
        <v>364.5</v>
      </c>
      <c r="E31" s="20">
        <f t="shared" si="0"/>
        <v>21.15</v>
      </c>
      <c r="F31" s="20">
        <f t="shared" si="0"/>
        <v>27.15</v>
      </c>
      <c r="H31" s="20">
        <f t="shared" si="0"/>
        <v>1.7996112498927288</v>
      </c>
      <c r="I31" s="20">
        <f t="shared" si="0"/>
        <v>3.9190420735768496</v>
      </c>
      <c r="J31" s="20">
        <f>MEDIAN(J9:J29)</f>
        <v>1.4934945210712018</v>
      </c>
      <c r="K31" s="3">
        <f t="shared" si="0"/>
        <v>5.9749999999999994E-3</v>
      </c>
      <c r="L31" s="26">
        <f t="shared" si="0"/>
        <v>1.9700011152001785E-4</v>
      </c>
      <c r="M31" s="3"/>
      <c r="N31" s="21">
        <f t="shared" si="0"/>
        <v>100898.66233656942</v>
      </c>
      <c r="O31" s="21">
        <f t="shared" si="0"/>
        <v>57445.659896218232</v>
      </c>
      <c r="P31" s="20">
        <f t="shared" si="0"/>
        <v>11.61446706332422</v>
      </c>
      <c r="Q31" s="4"/>
      <c r="R31" s="21">
        <f t="shared" si="0"/>
        <v>2090.9802466845963</v>
      </c>
      <c r="S31" s="2"/>
      <c r="T31" s="24">
        <f t="shared" si="0"/>
        <v>514.95323338784283</v>
      </c>
      <c r="U31" s="24">
        <f t="shared" si="0"/>
        <v>21.753981865065377</v>
      </c>
      <c r="V31" s="22"/>
      <c r="W31" s="23">
        <f t="shared" si="0"/>
        <v>1679.6138998926017</v>
      </c>
      <c r="X31" s="23">
        <f t="shared" si="0"/>
        <v>403.85471217500918</v>
      </c>
      <c r="Y31" s="23">
        <f t="shared" si="0"/>
        <v>16.523653627260938</v>
      </c>
      <c r="Z31" s="23">
        <f t="shared" si="0"/>
        <v>3.8624803695517018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CC31" s="2"/>
      <c r="CE31" s="2"/>
      <c r="CF31" s="2"/>
    </row>
    <row r="32" spans="1:92" x14ac:dyDescent="0.2">
      <c r="W32" s="28"/>
      <c r="Y32" s="28"/>
    </row>
    <row r="33" spans="22:22" x14ac:dyDescent="0.2">
      <c r="V33" s="27"/>
    </row>
    <row r="34" spans="22:22" x14ac:dyDescent="0.2">
      <c r="V34" s="27"/>
    </row>
  </sheetData>
  <sortState ref="A3:FJ35">
    <sortCondition ref="T3:T35"/>
  </sortState>
  <mergeCells count="6">
    <mergeCell ref="W2:Z2"/>
    <mergeCell ref="T2:U2"/>
    <mergeCell ref="B2:F2"/>
    <mergeCell ref="H2:J2"/>
    <mergeCell ref="K2:L2"/>
    <mergeCell ref="N2:P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PlotDat4</vt:lpstr>
      <vt:lpstr>PlotDat5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2023-04-05T07:21:05Z</dcterms:modified>
</cp:coreProperties>
</file>