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 firstSheet="1" activeTab="1"/>
  </bookViews>
  <sheets>
    <sheet name="PlotDat5" sheetId="6" state="hidden" r:id="rId1"/>
    <sheet name="Table S5" sheetId="1" r:id="rId2"/>
  </sheets>
  <calcPr calcId="162913"/>
</workbook>
</file>

<file path=xl/calcChain.xml><?xml version="1.0" encoding="utf-8"?>
<calcChain xmlns="http://schemas.openxmlformats.org/spreadsheetml/2006/main">
  <c r="O40" i="1" l="1"/>
  <c r="P40" i="1"/>
  <c r="N40" i="1"/>
  <c r="H40" i="1"/>
  <c r="K40" i="1"/>
  <c r="L40" i="1"/>
  <c r="R40" i="1"/>
  <c r="T40" i="1"/>
  <c r="U40" i="1"/>
  <c r="W40" i="1"/>
  <c r="X40" i="1"/>
  <c r="Y40" i="1"/>
  <c r="B40" i="1"/>
  <c r="C40" i="1"/>
  <c r="D40" i="1"/>
  <c r="E40" i="1"/>
  <c r="F40" i="1"/>
  <c r="I40" i="1"/>
  <c r="J40" i="1"/>
  <c r="Z40" i="1" l="1"/>
</calcChain>
</file>

<file path=xl/sharedStrings.xml><?xml version="1.0" encoding="utf-8"?>
<sst xmlns="http://schemas.openxmlformats.org/spreadsheetml/2006/main" count="158" uniqueCount="72">
  <si>
    <t>M1567-1</t>
  </si>
  <si>
    <t>M1567-2</t>
  </si>
  <si>
    <t>M1567-3</t>
  </si>
  <si>
    <t>M1567-4</t>
  </si>
  <si>
    <t>M1567-5</t>
  </si>
  <si>
    <t>M1567-6</t>
  </si>
  <si>
    <t>M1567-7</t>
  </si>
  <si>
    <t>M1567-8</t>
  </si>
  <si>
    <t>M1567-9</t>
  </si>
  <si>
    <t>M1567-10</t>
  </si>
  <si>
    <t>M1567-11</t>
  </si>
  <si>
    <t>M1567-12</t>
  </si>
  <si>
    <t>M1567-13</t>
  </si>
  <si>
    <t>M1567-14</t>
  </si>
  <si>
    <t>M1567-15</t>
  </si>
  <si>
    <t>M1567-16</t>
  </si>
  <si>
    <t>M1567-17</t>
  </si>
  <si>
    <t>M1567-18</t>
  </si>
  <si>
    <t>M1567-19</t>
  </si>
  <si>
    <t>M1567-20</t>
  </si>
  <si>
    <t>IsoLine</t>
  </si>
  <si>
    <t>ErrBox</t>
  </si>
  <si>
    <t>ErrBox</t>
    <phoneticPr fontId="2" type="noConversion"/>
  </si>
  <si>
    <t>ErrBox</t>
    <phoneticPr fontId="2" type="noConversion"/>
  </si>
  <si>
    <t>Source sheet</t>
  </si>
  <si>
    <t>Sheet1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</si>
  <si>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</si>
  <si>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</si>
  <si>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</si>
  <si>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</si>
  <si>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</si>
  <si>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</si>
  <si>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</si>
  <si>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</si>
  <si>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</si>
  <si>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</si>
  <si>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</si>
  <si>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FC2:FD36</t>
  </si>
  <si>
    <t>Filled Symbols</t>
  </si>
  <si>
    <t>ConcAge</t>
  </si>
  <si>
    <t>ConcSwap</t>
  </si>
  <si>
    <t>1st Symbol-row</t>
  </si>
  <si>
    <t>Average2</t>
  </si>
  <si>
    <t>_6/7_Hf</t>
    <phoneticPr fontId="5" type="noConversion"/>
  </si>
  <si>
    <t>Signal intensity (cps)</t>
  </si>
  <si>
    <t>Contributions</t>
  </si>
  <si>
    <t>Reaction rate (%)</t>
  </si>
  <si>
    <t>Ratios</t>
  </si>
  <si>
    <r>
      <t>Concentrations (</t>
    </r>
    <r>
      <rPr>
        <sz val="8"/>
        <color theme="1"/>
        <rFont val="Symbol"/>
        <family val="1"/>
        <charset val="2"/>
      </rPr>
      <t>m</t>
    </r>
    <r>
      <rPr>
        <sz val="8"/>
        <color theme="1"/>
        <rFont val="Times New Roman"/>
        <family val="1"/>
      </rPr>
      <t>g g</t>
    </r>
    <r>
      <rPr>
        <vertAlign val="superscript"/>
        <sz val="8"/>
        <color theme="1"/>
        <rFont val="Times New Roman"/>
        <family val="1"/>
      </rPr>
      <t>-1</t>
    </r>
    <r>
      <rPr>
        <sz val="8"/>
        <color theme="1"/>
        <rFont val="Times New Roman"/>
        <family val="1"/>
      </rPr>
      <t>)</t>
    </r>
  </si>
  <si>
    <t>Single spot Lu-Hf ages</t>
  </si>
  <si>
    <t>Sample names</t>
    <phoneticPr fontId="2" type="noConversion"/>
  </si>
  <si>
    <t>172Yb</t>
    <phoneticPr fontId="2" type="noConversion"/>
  </si>
  <si>
    <t>175Lu</t>
    <phoneticPr fontId="2" type="noConversion"/>
  </si>
  <si>
    <t>176Hf</t>
    <phoneticPr fontId="2" type="noConversion"/>
  </si>
  <si>
    <t>177Hf</t>
    <phoneticPr fontId="2" type="noConversion"/>
  </si>
  <si>
    <t>178Hf</t>
    <phoneticPr fontId="2" type="noConversion"/>
  </si>
  <si>
    <r>
      <t>p</t>
    </r>
    <r>
      <rPr>
        <vertAlign val="subscript"/>
        <sz val="8"/>
        <color theme="1"/>
        <rFont val="Times New Roman"/>
        <family val="1"/>
      </rPr>
      <t>Lu</t>
    </r>
    <r>
      <rPr>
        <sz val="8"/>
        <color theme="1"/>
        <rFont val="Times New Roman"/>
        <family val="1"/>
      </rPr>
      <t>(%)</t>
    </r>
  </si>
  <si>
    <r>
      <t>p</t>
    </r>
    <r>
      <rPr>
        <vertAlign val="subscript"/>
        <sz val="8"/>
        <color theme="1"/>
        <rFont val="Times New Roman"/>
        <family val="1"/>
      </rPr>
      <t>Yb</t>
    </r>
    <r>
      <rPr>
        <sz val="8"/>
        <color theme="1"/>
        <rFont val="Times New Roman"/>
        <family val="1"/>
      </rPr>
      <t>(%)</t>
    </r>
  </si>
  <si>
    <t>Lu</t>
  </si>
  <si>
    <t>Yb</t>
  </si>
  <si>
    <r>
      <t>172</t>
    </r>
    <r>
      <rPr>
        <sz val="8"/>
        <color theme="1"/>
        <rFont val="Times New Roman"/>
        <family val="1"/>
      </rPr>
      <t>Yb/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</si>
  <si>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r>
      <t>175</t>
    </r>
    <r>
      <rPr>
        <sz val="8"/>
        <color theme="1"/>
        <rFont val="Times New Roman"/>
        <family val="1"/>
      </rPr>
      <t>Lu/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</si>
  <si>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t>Yb/Lu</t>
  </si>
  <si>
    <t>Lu</t>
    <phoneticPr fontId="5" type="noConversion"/>
  </si>
  <si>
    <t>Age (Ma)</t>
  </si>
  <si>
    <t>uncertainty (Ma)</t>
  </si>
  <si>
    <t>_6/7_LuHf</t>
    <phoneticPr fontId="5" type="noConversion"/>
  </si>
  <si>
    <t>2s</t>
    <phoneticPr fontId="5" type="noConversion"/>
  </si>
  <si>
    <t>Median</t>
    <phoneticPr fontId="2" type="noConversion"/>
  </si>
  <si>
    <t>Isochron Lu-Hf ages</t>
    <phoneticPr fontId="2" type="noConversion"/>
  </si>
  <si>
    <t>Table S5 A-ICP-MS data of M1567</t>
    <phoneticPr fontId="2" type="noConversion"/>
  </si>
  <si>
    <r>
      <rPr>
        <i/>
        <sz val="8"/>
        <rFont val="Times New Roman"/>
        <family val="1"/>
      </rPr>
      <t>f</t>
    </r>
    <r>
      <rPr>
        <vertAlign val="subscript"/>
        <sz val="8"/>
        <rFont val="Times New Roman"/>
        <family val="1"/>
      </rPr>
      <t>176Hf</t>
    </r>
    <r>
      <rPr>
        <sz val="8"/>
        <rFont val="Times New Roman"/>
        <family val="1"/>
      </rPr>
      <t>(%)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</si>
</sst>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"/>
    <numFmt numFmtId="177" formatCode="0.0"/>
    <numFmt numFmtId="178" formatCode="0.00000_ "/>
    <numFmt numFmtId="179" formatCode="0.00000"/>
    <numFmt numFmtId="180" formatCode="0.0000"/>
    <numFmt numFmtId="181" formatCode="0.0_ "/>
    <numFmt numFmtId="182" formatCode="0.00_ "/>
    <numFmt numFmtId="183" formatCode="0.000_ "/>
  </numFmts>
  <fonts count="15" x14ac:knownFonts="1">
    <font>
      <sz val="11"/>
      <color theme="1"/>
      <name val="宋体"/>
      <family val="2"/>
      <scheme val="minor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Symbol"/>
      <family val="1"/>
      <charset val="2"/>
    </font>
    <font>
      <vertAlign val="superscript"/>
      <sz val="8"/>
      <color theme="1"/>
      <name val="Times New Roman"/>
      <family val="1"/>
    </font>
    <font>
      <i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vertAlign val="sub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11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Fill="1" applyBorder="1"/>
    <xf numFmtId="0" fontId="7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177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82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1" fontId="1" fillId="0" borderId="0" xfId="0" applyNumberFormat="1" applyFont="1" applyFill="1" applyBorder="1" applyAlignment="1">
      <alignment vertical="center"/>
    </xf>
    <xf numFmtId="182" fontId="0" fillId="0" borderId="0" xfId="0" applyNumberFormat="1" applyFill="1" applyBorder="1"/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workbookViewId="0"/>
  </sheetViews>
  <sheetFormatPr defaultRowHeight="13.5" x14ac:dyDescent="0.15"/>
  <cols>
    <col min="1" max="1" width="16.125" style="7" bestFit="1" customWidth="1"/>
    <col min="2" max="2" width="9.5" style="8" bestFit="1" customWidth="1"/>
  </cols>
  <sheetData>
    <row r="1" spans="1:12" x14ac:dyDescent="0.15">
      <c r="A1" s="7" t="s">
        <v>24</v>
      </c>
      <c r="B1" s="8" t="s">
        <v>25</v>
      </c>
      <c r="C1">
        <v>0.19999999999999998</v>
      </c>
      <c r="D1">
        <v>181.64655932943117</v>
      </c>
      <c r="E1">
        <v>1</v>
      </c>
      <c r="F1">
        <v>180.39799034248739</v>
      </c>
      <c r="G1">
        <v>10.564559599715018</v>
      </c>
      <c r="H1">
        <v>19</v>
      </c>
      <c r="I1">
        <v>204.26091565900293</v>
      </c>
      <c r="J1">
        <v>15.489887839616411</v>
      </c>
      <c r="K1">
        <v>0.85</v>
      </c>
      <c r="L1">
        <v>169.83343074277238</v>
      </c>
    </row>
    <row r="2" spans="1:12" x14ac:dyDescent="0.15">
      <c r="A2" s="7" t="s">
        <v>26</v>
      </c>
      <c r="B2" s="8" t="s">
        <v>42</v>
      </c>
      <c r="C2">
        <v>34.799999999999997</v>
      </c>
      <c r="D2">
        <v>181.64655932943117</v>
      </c>
      <c r="E2">
        <v>2</v>
      </c>
      <c r="F2">
        <v>173.84410492573591</v>
      </c>
      <c r="G2">
        <v>6.14951721329777</v>
      </c>
      <c r="H2">
        <v>28</v>
      </c>
      <c r="I2">
        <v>200.38415707567495</v>
      </c>
      <c r="J2">
        <v>9.4600479726768238</v>
      </c>
      <c r="K2">
        <v>1.1499999999999999</v>
      </c>
      <c r="L2">
        <v>169.83343074277238</v>
      </c>
    </row>
    <row r="3" spans="1:12" x14ac:dyDescent="0.15">
      <c r="A3" s="7" t="s">
        <v>27</v>
      </c>
      <c r="B3" s="9">
        <v>15</v>
      </c>
      <c r="E3">
        <v>3</v>
      </c>
      <c r="F3">
        <v>187.7277490344097</v>
      </c>
      <c r="G3">
        <v>9.7666439332010313</v>
      </c>
      <c r="H3" t="s">
        <v>20</v>
      </c>
      <c r="I3" t="s">
        <v>20</v>
      </c>
      <c r="J3" t="s">
        <v>20</v>
      </c>
      <c r="K3">
        <v>1.1499999999999999</v>
      </c>
      <c r="L3">
        <v>190.9625499422024</v>
      </c>
    </row>
    <row r="4" spans="1:12" x14ac:dyDescent="0.15">
      <c r="A4" s="7" t="s">
        <v>28</v>
      </c>
      <c r="B4" s="9">
        <v>11</v>
      </c>
      <c r="E4">
        <v>4</v>
      </c>
      <c r="F4">
        <v>190.88627470960245</v>
      </c>
      <c r="G4">
        <v>12.886317161031277</v>
      </c>
      <c r="K4">
        <v>0.85</v>
      </c>
      <c r="L4">
        <v>190.9625499422024</v>
      </c>
    </row>
    <row r="5" spans="1:12" x14ac:dyDescent="0.15">
      <c r="A5" s="7" t="s">
        <v>29</v>
      </c>
      <c r="B5" s="9">
        <v>2</v>
      </c>
      <c r="E5">
        <v>5</v>
      </c>
      <c r="F5">
        <v>189.98916395895063</v>
      </c>
      <c r="G5">
        <v>21.163297653127742</v>
      </c>
      <c r="K5">
        <v>0.85</v>
      </c>
      <c r="L5">
        <v>169.83343074277238</v>
      </c>
    </row>
    <row r="6" spans="1:12" x14ac:dyDescent="0.15">
      <c r="A6" s="7" t="s">
        <v>30</v>
      </c>
      <c r="B6" s="9" t="b">
        <v>1</v>
      </c>
      <c r="E6">
        <v>6</v>
      </c>
      <c r="F6">
        <v>182.53945736976493</v>
      </c>
      <c r="G6">
        <v>6.3699182981078666</v>
      </c>
      <c r="K6" t="s">
        <v>21</v>
      </c>
      <c r="L6" t="s">
        <v>21</v>
      </c>
    </row>
    <row r="7" spans="1:12" x14ac:dyDescent="0.15">
      <c r="A7" s="7" t="s">
        <v>31</v>
      </c>
      <c r="B7" s="9">
        <v>1</v>
      </c>
      <c r="E7">
        <v>7</v>
      </c>
      <c r="F7">
        <v>196.4577679334235</v>
      </c>
      <c r="G7">
        <v>36.695413739676539</v>
      </c>
      <c r="K7">
        <v>1.85</v>
      </c>
      <c r="L7">
        <v>167.69458771243814</v>
      </c>
    </row>
    <row r="8" spans="1:12" x14ac:dyDescent="0.15">
      <c r="A8" s="7" t="s">
        <v>32</v>
      </c>
      <c r="B8" s="9" t="b">
        <v>0</v>
      </c>
      <c r="E8">
        <v>8</v>
      </c>
      <c r="F8">
        <v>177.05743349419794</v>
      </c>
      <c r="G8">
        <v>7.3033253194469934</v>
      </c>
      <c r="K8">
        <v>2.15</v>
      </c>
      <c r="L8">
        <v>167.69458771243814</v>
      </c>
    </row>
    <row r="9" spans="1:12" x14ac:dyDescent="0.15">
      <c r="A9" s="7" t="s">
        <v>33</v>
      </c>
      <c r="B9" s="9" t="b">
        <v>1</v>
      </c>
      <c r="E9">
        <v>9</v>
      </c>
      <c r="F9">
        <v>175.93704850649689</v>
      </c>
      <c r="G9">
        <v>6.6573794386703549</v>
      </c>
      <c r="K9">
        <v>2.15</v>
      </c>
      <c r="L9">
        <v>179.99362213903368</v>
      </c>
    </row>
    <row r="10" spans="1:12" x14ac:dyDescent="0.15">
      <c r="A10" s="7" t="s">
        <v>34</v>
      </c>
      <c r="B10" s="9" t="b">
        <v>0</v>
      </c>
      <c r="E10">
        <v>10</v>
      </c>
      <c r="F10">
        <v>180.56549736089639</v>
      </c>
      <c r="G10">
        <v>6.114477121928652</v>
      </c>
      <c r="K10">
        <v>1.85</v>
      </c>
      <c r="L10">
        <v>179.99362213903368</v>
      </c>
    </row>
    <row r="11" spans="1:12" x14ac:dyDescent="0.15">
      <c r="A11" s="7" t="s">
        <v>35</v>
      </c>
      <c r="B11" s="9" t="b">
        <v>0</v>
      </c>
      <c r="E11">
        <v>11</v>
      </c>
      <c r="F11">
        <v>185.67614335098196</v>
      </c>
      <c r="G11">
        <v>10.37338755521311</v>
      </c>
      <c r="K11">
        <v>1.85</v>
      </c>
      <c r="L11">
        <v>167.69458771243814</v>
      </c>
    </row>
    <row r="12" spans="1:12" x14ac:dyDescent="0.15">
      <c r="A12" s="7" t="s">
        <v>36</v>
      </c>
      <c r="B12" s="9" t="s">
        <v>37</v>
      </c>
      <c r="E12">
        <v>12</v>
      </c>
      <c r="F12">
        <v>190.11472163343402</v>
      </c>
      <c r="G12">
        <v>7.4176429779010817</v>
      </c>
      <c r="K12" t="s">
        <v>23</v>
      </c>
      <c r="L12" t="s">
        <v>22</v>
      </c>
    </row>
    <row r="13" spans="1:12" x14ac:dyDescent="0.15">
      <c r="A13" s="7" t="s">
        <v>38</v>
      </c>
      <c r="B13" s="9" t="b">
        <v>1</v>
      </c>
      <c r="E13">
        <v>13</v>
      </c>
      <c r="F13">
        <v>187.75885572684118</v>
      </c>
      <c r="G13">
        <v>10.770233488387493</v>
      </c>
      <c r="K13">
        <v>2.85</v>
      </c>
      <c r="L13">
        <v>177.96110510120866</v>
      </c>
    </row>
    <row r="14" spans="1:12" x14ac:dyDescent="0.15">
      <c r="A14" s="7" t="s">
        <v>39</v>
      </c>
      <c r="B14" s="9" t="b">
        <v>0</v>
      </c>
      <c r="E14">
        <v>14</v>
      </c>
      <c r="F14">
        <v>180.73123169790534</v>
      </c>
      <c r="G14">
        <v>10.175465211587971</v>
      </c>
      <c r="K14">
        <v>3.15</v>
      </c>
      <c r="L14">
        <v>177.96110510120866</v>
      </c>
    </row>
    <row r="15" spans="1:12" x14ac:dyDescent="0.15">
      <c r="A15" s="7" t="s">
        <v>40</v>
      </c>
      <c r="B15" s="9" t="b">
        <v>0</v>
      </c>
      <c r="E15">
        <v>15</v>
      </c>
      <c r="F15">
        <v>197.90361545963808</v>
      </c>
      <c r="G15">
        <v>26.980201078153488</v>
      </c>
      <c r="K15">
        <v>3.15</v>
      </c>
      <c r="L15">
        <v>197.49439296761074</v>
      </c>
    </row>
    <row r="16" spans="1:12" x14ac:dyDescent="0.15">
      <c r="A16" s="7" t="s">
        <v>41</v>
      </c>
      <c r="B16" s="9">
        <v>1</v>
      </c>
      <c r="E16">
        <v>16</v>
      </c>
      <c r="F16">
        <v>206.14137281752195</v>
      </c>
      <c r="G16">
        <v>24.29097687836256</v>
      </c>
      <c r="K16">
        <v>2.85</v>
      </c>
      <c r="L16">
        <v>197.49439296761074</v>
      </c>
    </row>
    <row r="17" spans="5:12" x14ac:dyDescent="0.15">
      <c r="E17">
        <v>17</v>
      </c>
      <c r="F17">
        <v>189.05298882959269</v>
      </c>
      <c r="G17">
        <v>20.003890438415603</v>
      </c>
      <c r="K17">
        <v>2.85</v>
      </c>
      <c r="L17">
        <v>177.96110510120866</v>
      </c>
    </row>
    <row r="18" spans="5:12" x14ac:dyDescent="0.15">
      <c r="E18">
        <v>18</v>
      </c>
      <c r="F18">
        <v>187.7261887041885</v>
      </c>
      <c r="G18">
        <v>25.281102675681243</v>
      </c>
      <c r="K18" t="s">
        <v>23</v>
      </c>
      <c r="L18" t="s">
        <v>22</v>
      </c>
    </row>
    <row r="19" spans="5:12" x14ac:dyDescent="0.15">
      <c r="E19">
        <v>20</v>
      </c>
      <c r="F19">
        <v>184.68828894958094</v>
      </c>
      <c r="G19">
        <v>5.6285548765894378</v>
      </c>
      <c r="K19">
        <v>3.85</v>
      </c>
      <c r="L19">
        <v>177.99995754857116</v>
      </c>
    </row>
    <row r="20" spans="5:12" x14ac:dyDescent="0.15">
      <c r="E20">
        <v>21</v>
      </c>
      <c r="F20">
        <v>179.8132258316692</v>
      </c>
      <c r="G20">
        <v>4.0601615739617083</v>
      </c>
      <c r="K20">
        <v>4.1500000000000004</v>
      </c>
      <c r="L20">
        <v>177.99995754857116</v>
      </c>
    </row>
    <row r="21" spans="5:12" x14ac:dyDescent="0.15">
      <c r="E21">
        <v>22</v>
      </c>
      <c r="F21">
        <v>173.25688402079257</v>
      </c>
      <c r="G21">
        <v>7.772473264517477</v>
      </c>
      <c r="K21">
        <v>4.1500000000000004</v>
      </c>
      <c r="L21">
        <v>203.77259187063373</v>
      </c>
    </row>
    <row r="22" spans="5:12" x14ac:dyDescent="0.15">
      <c r="E22">
        <v>23</v>
      </c>
      <c r="F22">
        <v>176.03167475121214</v>
      </c>
      <c r="G22">
        <v>12.685854101068115</v>
      </c>
      <c r="K22">
        <v>3.85</v>
      </c>
      <c r="L22">
        <v>203.77259187063373</v>
      </c>
    </row>
    <row r="23" spans="5:12" x14ac:dyDescent="0.15">
      <c r="E23">
        <v>24</v>
      </c>
      <c r="F23">
        <v>198.26265900499266</v>
      </c>
      <c r="G23">
        <v>24.988639081994787</v>
      </c>
      <c r="K23">
        <v>3.85</v>
      </c>
      <c r="L23">
        <v>177.99995754857116</v>
      </c>
    </row>
    <row r="24" spans="5:12" x14ac:dyDescent="0.15">
      <c r="E24">
        <v>25</v>
      </c>
      <c r="F24">
        <v>191.9879493152844</v>
      </c>
      <c r="G24">
        <v>11.803285834682207</v>
      </c>
      <c r="K24" t="s">
        <v>23</v>
      </c>
      <c r="L24" t="s">
        <v>22</v>
      </c>
    </row>
    <row r="25" spans="5:12" x14ac:dyDescent="0.15">
      <c r="E25">
        <v>26</v>
      </c>
      <c r="F25">
        <v>176.30985094280106</v>
      </c>
      <c r="G25">
        <v>6.7074836828015378</v>
      </c>
      <c r="K25">
        <v>4.8499999999999996</v>
      </c>
      <c r="L25">
        <v>168.8258663058229</v>
      </c>
    </row>
    <row r="26" spans="5:12" x14ac:dyDescent="0.15">
      <c r="E26">
        <v>27</v>
      </c>
      <c r="F26">
        <v>191.53106179611387</v>
      </c>
      <c r="G26">
        <v>8.3056164559260122</v>
      </c>
      <c r="K26">
        <v>5.15</v>
      </c>
      <c r="L26">
        <v>168.8258663058229</v>
      </c>
    </row>
    <row r="27" spans="5:12" x14ac:dyDescent="0.15">
      <c r="E27">
        <v>29</v>
      </c>
      <c r="F27">
        <v>188.75511253532358</v>
      </c>
      <c r="G27">
        <v>7.6361132825854323</v>
      </c>
      <c r="K27">
        <v>5.15</v>
      </c>
      <c r="L27">
        <v>211.15246161207835</v>
      </c>
    </row>
    <row r="28" spans="5:12" x14ac:dyDescent="0.15">
      <c r="E28">
        <v>30</v>
      </c>
      <c r="F28">
        <v>194.21175307633015</v>
      </c>
      <c r="G28">
        <v>13.192582323152894</v>
      </c>
      <c r="K28">
        <v>4.8499999999999996</v>
      </c>
      <c r="L28">
        <v>211.15246161207835</v>
      </c>
    </row>
    <row r="29" spans="5:12" x14ac:dyDescent="0.15">
      <c r="E29">
        <v>31</v>
      </c>
      <c r="F29">
        <v>177.73030546634422</v>
      </c>
      <c r="G29">
        <v>11.067117507826612</v>
      </c>
      <c r="K29">
        <v>4.8499999999999996</v>
      </c>
      <c r="L29">
        <v>168.8258663058229</v>
      </c>
    </row>
    <row r="30" spans="5:12" x14ac:dyDescent="0.15">
      <c r="E30">
        <v>32</v>
      </c>
      <c r="F30">
        <v>177.32998418649336</v>
      </c>
      <c r="G30">
        <v>11.415728912722459</v>
      </c>
      <c r="K30" t="s">
        <v>23</v>
      </c>
      <c r="L30" t="s">
        <v>22</v>
      </c>
    </row>
    <row r="31" spans="5:12" x14ac:dyDescent="0.15">
      <c r="E31">
        <v>33</v>
      </c>
      <c r="F31">
        <v>179.28621739232491</v>
      </c>
      <c r="G31">
        <v>8.3129419111427207</v>
      </c>
      <c r="K31">
        <v>5.85</v>
      </c>
      <c r="L31">
        <v>176.16953907165706</v>
      </c>
    </row>
    <row r="32" spans="5:12" x14ac:dyDescent="0.15">
      <c r="E32">
        <v>34</v>
      </c>
      <c r="F32">
        <v>178.99336138057402</v>
      </c>
      <c r="G32">
        <v>6.2369432379330103</v>
      </c>
      <c r="K32">
        <v>6.15</v>
      </c>
      <c r="L32">
        <v>176.16953907165706</v>
      </c>
    </row>
    <row r="33" spans="5:12" x14ac:dyDescent="0.15">
      <c r="E33" t="s">
        <v>20</v>
      </c>
      <c r="F33" t="s">
        <v>20</v>
      </c>
      <c r="G33" t="s">
        <v>20</v>
      </c>
      <c r="H33" t="s">
        <v>20</v>
      </c>
      <c r="K33">
        <v>6.15</v>
      </c>
      <c r="L33">
        <v>188.90937566787281</v>
      </c>
    </row>
    <row r="34" spans="5:12" x14ac:dyDescent="0.15">
      <c r="K34">
        <v>5.85</v>
      </c>
      <c r="L34">
        <v>188.90937566787281</v>
      </c>
    </row>
    <row r="35" spans="5:12" x14ac:dyDescent="0.15">
      <c r="K35">
        <v>5.85</v>
      </c>
      <c r="L35">
        <v>176.16953907165706</v>
      </c>
    </row>
    <row r="36" spans="5:12" x14ac:dyDescent="0.15">
      <c r="K36" t="s">
        <v>23</v>
      </c>
      <c r="L36" t="s">
        <v>22</v>
      </c>
    </row>
    <row r="37" spans="5:12" x14ac:dyDescent="0.15">
      <c r="K37">
        <v>6.85</v>
      </c>
      <c r="L37">
        <v>159.76235419374694</v>
      </c>
    </row>
    <row r="38" spans="5:12" x14ac:dyDescent="0.15">
      <c r="K38">
        <v>7.15</v>
      </c>
      <c r="L38">
        <v>159.76235419374694</v>
      </c>
    </row>
    <row r="39" spans="5:12" x14ac:dyDescent="0.15">
      <c r="K39">
        <v>7.15</v>
      </c>
      <c r="L39">
        <v>233.15318167310005</v>
      </c>
    </row>
    <row r="40" spans="5:12" x14ac:dyDescent="0.15">
      <c r="K40">
        <v>6.85</v>
      </c>
      <c r="L40">
        <v>233.15318167310005</v>
      </c>
    </row>
    <row r="41" spans="5:12" x14ac:dyDescent="0.15">
      <c r="K41">
        <v>6.85</v>
      </c>
      <c r="L41">
        <v>159.76235419374694</v>
      </c>
    </row>
    <row r="42" spans="5:12" x14ac:dyDescent="0.15">
      <c r="K42" t="s">
        <v>23</v>
      </c>
      <c r="L42" t="s">
        <v>22</v>
      </c>
    </row>
    <row r="43" spans="5:12" x14ac:dyDescent="0.15">
      <c r="K43">
        <v>7.85</v>
      </c>
      <c r="L43">
        <v>169.75410817475094</v>
      </c>
    </row>
    <row r="44" spans="5:12" x14ac:dyDescent="0.15">
      <c r="K44">
        <v>8.15</v>
      </c>
      <c r="L44">
        <v>169.75410817475094</v>
      </c>
    </row>
    <row r="45" spans="5:12" x14ac:dyDescent="0.15">
      <c r="K45">
        <v>8.15</v>
      </c>
      <c r="L45">
        <v>184.36075881364494</v>
      </c>
    </row>
    <row r="46" spans="5:12" x14ac:dyDescent="0.15">
      <c r="K46">
        <v>7.85</v>
      </c>
      <c r="L46">
        <v>184.36075881364494</v>
      </c>
    </row>
    <row r="47" spans="5:12" x14ac:dyDescent="0.15">
      <c r="K47">
        <v>7.85</v>
      </c>
      <c r="L47">
        <v>169.75410817475094</v>
      </c>
    </row>
    <row r="48" spans="5:12" x14ac:dyDescent="0.15">
      <c r="K48" t="s">
        <v>23</v>
      </c>
      <c r="L48" t="s">
        <v>22</v>
      </c>
    </row>
    <row r="49" spans="11:12" x14ac:dyDescent="0.15">
      <c r="K49">
        <v>8.85</v>
      </c>
      <c r="L49">
        <v>169.27966906782655</v>
      </c>
    </row>
    <row r="50" spans="11:12" x14ac:dyDescent="0.15">
      <c r="K50">
        <v>9.15</v>
      </c>
      <c r="L50">
        <v>169.27966906782655</v>
      </c>
    </row>
    <row r="51" spans="11:12" x14ac:dyDescent="0.15">
      <c r="K51">
        <v>9.15</v>
      </c>
      <c r="L51">
        <v>182.59442794516724</v>
      </c>
    </row>
    <row r="52" spans="11:12" x14ac:dyDescent="0.15">
      <c r="K52">
        <v>8.85</v>
      </c>
      <c r="L52">
        <v>182.59442794516724</v>
      </c>
    </row>
    <row r="53" spans="11:12" x14ac:dyDescent="0.15">
      <c r="K53">
        <v>8.85</v>
      </c>
      <c r="L53">
        <v>169.27966906782655</v>
      </c>
    </row>
    <row r="54" spans="11:12" x14ac:dyDescent="0.15">
      <c r="K54" t="s">
        <v>23</v>
      </c>
      <c r="L54" t="s">
        <v>22</v>
      </c>
    </row>
    <row r="55" spans="11:12" x14ac:dyDescent="0.15">
      <c r="K55">
        <v>9.85</v>
      </c>
      <c r="L55">
        <v>174.45102023896774</v>
      </c>
    </row>
    <row r="56" spans="11:12" x14ac:dyDescent="0.15">
      <c r="K56">
        <v>10.15</v>
      </c>
      <c r="L56">
        <v>174.45102023896774</v>
      </c>
    </row>
    <row r="57" spans="11:12" x14ac:dyDescent="0.15">
      <c r="K57">
        <v>10.15</v>
      </c>
      <c r="L57">
        <v>186.67997448282503</v>
      </c>
    </row>
    <row r="58" spans="11:12" x14ac:dyDescent="0.15">
      <c r="K58">
        <v>9.85</v>
      </c>
      <c r="L58">
        <v>186.67997448282503</v>
      </c>
    </row>
    <row r="59" spans="11:12" x14ac:dyDescent="0.15">
      <c r="K59">
        <v>9.85</v>
      </c>
      <c r="L59">
        <v>174.45102023896774</v>
      </c>
    </row>
    <row r="60" spans="11:12" x14ac:dyDescent="0.15">
      <c r="K60" t="s">
        <v>23</v>
      </c>
      <c r="L60" t="s">
        <v>22</v>
      </c>
    </row>
    <row r="61" spans="11:12" x14ac:dyDescent="0.15">
      <c r="K61">
        <v>10.85</v>
      </c>
      <c r="L61">
        <v>175.30275579576886</v>
      </c>
    </row>
    <row r="62" spans="11:12" x14ac:dyDescent="0.15">
      <c r="K62">
        <v>11.15</v>
      </c>
      <c r="L62">
        <v>175.30275579576886</v>
      </c>
    </row>
    <row r="63" spans="11:12" x14ac:dyDescent="0.15">
      <c r="K63">
        <v>11.15</v>
      </c>
      <c r="L63">
        <v>196.04953090619506</v>
      </c>
    </row>
    <row r="64" spans="11:12" x14ac:dyDescent="0.15">
      <c r="K64">
        <v>10.85</v>
      </c>
      <c r="L64">
        <v>196.04953090619506</v>
      </c>
    </row>
    <row r="65" spans="11:12" x14ac:dyDescent="0.15">
      <c r="K65">
        <v>10.85</v>
      </c>
      <c r="L65">
        <v>175.30275579576886</v>
      </c>
    </row>
    <row r="66" spans="11:12" x14ac:dyDescent="0.15">
      <c r="K66" t="s">
        <v>23</v>
      </c>
      <c r="L66" t="s">
        <v>22</v>
      </c>
    </row>
    <row r="67" spans="11:12" x14ac:dyDescent="0.15">
      <c r="K67">
        <v>11.85</v>
      </c>
      <c r="L67">
        <v>182.69707865553295</v>
      </c>
    </row>
    <row r="68" spans="11:12" x14ac:dyDescent="0.15">
      <c r="K68">
        <v>12.15</v>
      </c>
      <c r="L68">
        <v>182.69707865553295</v>
      </c>
    </row>
    <row r="69" spans="11:12" x14ac:dyDescent="0.15">
      <c r="K69">
        <v>12.15</v>
      </c>
      <c r="L69">
        <v>197.53236461133508</v>
      </c>
    </row>
    <row r="70" spans="11:12" x14ac:dyDescent="0.15">
      <c r="K70">
        <v>11.85</v>
      </c>
      <c r="L70">
        <v>197.53236461133508</v>
      </c>
    </row>
    <row r="71" spans="11:12" x14ac:dyDescent="0.15">
      <c r="K71">
        <v>11.85</v>
      </c>
      <c r="L71">
        <v>182.69707865553295</v>
      </c>
    </row>
    <row r="72" spans="11:12" x14ac:dyDescent="0.15">
      <c r="K72" t="s">
        <v>23</v>
      </c>
      <c r="L72" t="s">
        <v>22</v>
      </c>
    </row>
    <row r="73" spans="11:12" x14ac:dyDescent="0.15">
      <c r="K73">
        <v>12.85</v>
      </c>
      <c r="L73">
        <v>176.98862223845367</v>
      </c>
    </row>
    <row r="74" spans="11:12" x14ac:dyDescent="0.15">
      <c r="K74">
        <v>13.15</v>
      </c>
      <c r="L74">
        <v>176.98862223845367</v>
      </c>
    </row>
    <row r="75" spans="11:12" x14ac:dyDescent="0.15">
      <c r="K75">
        <v>13.15</v>
      </c>
      <c r="L75">
        <v>198.52908921522868</v>
      </c>
    </row>
    <row r="76" spans="11:12" x14ac:dyDescent="0.15">
      <c r="K76">
        <v>12.85</v>
      </c>
      <c r="L76">
        <v>198.52908921522868</v>
      </c>
    </row>
    <row r="77" spans="11:12" x14ac:dyDescent="0.15">
      <c r="K77">
        <v>12.85</v>
      </c>
      <c r="L77">
        <v>176.98862223845367</v>
      </c>
    </row>
    <row r="78" spans="11:12" x14ac:dyDescent="0.15">
      <c r="K78" t="s">
        <v>23</v>
      </c>
      <c r="L78" t="s">
        <v>22</v>
      </c>
    </row>
    <row r="79" spans="11:12" x14ac:dyDescent="0.15">
      <c r="K79">
        <v>13.85</v>
      </c>
      <c r="L79">
        <v>170.55576648631737</v>
      </c>
    </row>
    <row r="80" spans="11:12" x14ac:dyDescent="0.15">
      <c r="K80">
        <v>14.15</v>
      </c>
      <c r="L80">
        <v>170.55576648631737</v>
      </c>
    </row>
    <row r="81" spans="11:12" x14ac:dyDescent="0.15">
      <c r="K81">
        <v>14.15</v>
      </c>
      <c r="L81">
        <v>190.90669690949332</v>
      </c>
    </row>
    <row r="82" spans="11:12" x14ac:dyDescent="0.15">
      <c r="K82">
        <v>13.85</v>
      </c>
      <c r="L82">
        <v>190.90669690949332</v>
      </c>
    </row>
    <row r="83" spans="11:12" x14ac:dyDescent="0.15">
      <c r="K83">
        <v>13.85</v>
      </c>
      <c r="L83">
        <v>170.55576648631737</v>
      </c>
    </row>
    <row r="84" spans="11:12" x14ac:dyDescent="0.15">
      <c r="K84" t="s">
        <v>23</v>
      </c>
      <c r="L84" t="s">
        <v>22</v>
      </c>
    </row>
    <row r="85" spans="11:12" x14ac:dyDescent="0.15">
      <c r="K85">
        <v>14.85</v>
      </c>
      <c r="L85">
        <v>170.92341438148458</v>
      </c>
    </row>
    <row r="86" spans="11:12" x14ac:dyDescent="0.15">
      <c r="K86">
        <v>15.15</v>
      </c>
      <c r="L86">
        <v>170.92341438148458</v>
      </c>
    </row>
    <row r="87" spans="11:12" x14ac:dyDescent="0.15">
      <c r="K87">
        <v>15.15</v>
      </c>
      <c r="L87">
        <v>224.88381653779157</v>
      </c>
    </row>
    <row r="88" spans="11:12" x14ac:dyDescent="0.15">
      <c r="K88">
        <v>14.85</v>
      </c>
      <c r="L88">
        <v>224.88381653779157</v>
      </c>
    </row>
    <row r="89" spans="11:12" x14ac:dyDescent="0.15">
      <c r="K89">
        <v>14.85</v>
      </c>
      <c r="L89">
        <v>170.92341438148458</v>
      </c>
    </row>
    <row r="90" spans="11:12" x14ac:dyDescent="0.15">
      <c r="K90" t="s">
        <v>23</v>
      </c>
      <c r="L90" t="s">
        <v>22</v>
      </c>
    </row>
    <row r="91" spans="11:12" x14ac:dyDescent="0.15">
      <c r="K91">
        <v>15.85</v>
      </c>
      <c r="L91">
        <v>181.8503959391594</v>
      </c>
    </row>
    <row r="92" spans="11:12" x14ac:dyDescent="0.15">
      <c r="K92">
        <v>16.149999999999999</v>
      </c>
      <c r="L92">
        <v>181.8503959391594</v>
      </c>
    </row>
    <row r="93" spans="11:12" x14ac:dyDescent="0.15">
      <c r="K93">
        <v>16.149999999999999</v>
      </c>
      <c r="L93">
        <v>230.43234969588451</v>
      </c>
    </row>
    <row r="94" spans="11:12" x14ac:dyDescent="0.15">
      <c r="K94">
        <v>15.85</v>
      </c>
      <c r="L94">
        <v>230.43234969588451</v>
      </c>
    </row>
    <row r="95" spans="11:12" x14ac:dyDescent="0.15">
      <c r="K95">
        <v>15.85</v>
      </c>
      <c r="L95">
        <v>181.8503959391594</v>
      </c>
    </row>
    <row r="96" spans="11:12" x14ac:dyDescent="0.15">
      <c r="K96" t="s">
        <v>23</v>
      </c>
      <c r="L96" t="s">
        <v>22</v>
      </c>
    </row>
    <row r="97" spans="11:12" x14ac:dyDescent="0.15">
      <c r="K97">
        <v>16.850000000000001</v>
      </c>
      <c r="L97">
        <v>169.0490983911771</v>
      </c>
    </row>
    <row r="98" spans="11:12" x14ac:dyDescent="0.15">
      <c r="K98">
        <v>17.149999999999999</v>
      </c>
      <c r="L98">
        <v>169.0490983911771</v>
      </c>
    </row>
    <row r="99" spans="11:12" x14ac:dyDescent="0.15">
      <c r="K99">
        <v>17.149999999999999</v>
      </c>
      <c r="L99">
        <v>209.05687926800829</v>
      </c>
    </row>
    <row r="100" spans="11:12" x14ac:dyDescent="0.15">
      <c r="K100">
        <v>16.850000000000001</v>
      </c>
      <c r="L100">
        <v>209.05687926800829</v>
      </c>
    </row>
    <row r="101" spans="11:12" x14ac:dyDescent="0.15">
      <c r="K101">
        <v>16.850000000000001</v>
      </c>
      <c r="L101">
        <v>169.0490983911771</v>
      </c>
    </row>
    <row r="102" spans="11:12" x14ac:dyDescent="0.15">
      <c r="K102" t="s">
        <v>23</v>
      </c>
      <c r="L102" t="s">
        <v>22</v>
      </c>
    </row>
    <row r="103" spans="11:12" x14ac:dyDescent="0.15">
      <c r="K103">
        <v>17.850000000000001</v>
      </c>
      <c r="L103">
        <v>162.44508602850726</v>
      </c>
    </row>
    <row r="104" spans="11:12" x14ac:dyDescent="0.15">
      <c r="K104">
        <v>18.149999999999999</v>
      </c>
      <c r="L104">
        <v>162.44508602850726</v>
      </c>
    </row>
    <row r="105" spans="11:12" x14ac:dyDescent="0.15">
      <c r="K105">
        <v>18.149999999999999</v>
      </c>
      <c r="L105">
        <v>213.00729137986974</v>
      </c>
    </row>
    <row r="106" spans="11:12" x14ac:dyDescent="0.15">
      <c r="K106">
        <v>17.850000000000001</v>
      </c>
      <c r="L106">
        <v>213.00729137986974</v>
      </c>
    </row>
    <row r="107" spans="11:12" x14ac:dyDescent="0.15">
      <c r="K107">
        <v>17.850000000000001</v>
      </c>
      <c r="L107">
        <v>162.44508602850726</v>
      </c>
    </row>
    <row r="108" spans="11:12" x14ac:dyDescent="0.15">
      <c r="K108" t="s">
        <v>23</v>
      </c>
      <c r="L108" t="s">
        <v>22</v>
      </c>
    </row>
    <row r="109" spans="11:12" x14ac:dyDescent="0.15">
      <c r="K109">
        <v>19.850000000000001</v>
      </c>
      <c r="L109">
        <v>179.05973407299149</v>
      </c>
    </row>
    <row r="110" spans="11:12" x14ac:dyDescent="0.15">
      <c r="K110">
        <v>20.149999999999999</v>
      </c>
      <c r="L110">
        <v>179.05973407299149</v>
      </c>
    </row>
    <row r="111" spans="11:12" x14ac:dyDescent="0.15">
      <c r="K111">
        <v>20.149999999999999</v>
      </c>
      <c r="L111">
        <v>190.31684382617038</v>
      </c>
    </row>
    <row r="112" spans="11:12" x14ac:dyDescent="0.15">
      <c r="K112">
        <v>19.850000000000001</v>
      </c>
      <c r="L112">
        <v>190.31684382617038</v>
      </c>
    </row>
    <row r="113" spans="11:12" x14ac:dyDescent="0.15">
      <c r="K113">
        <v>19.850000000000001</v>
      </c>
      <c r="L113">
        <v>179.05973407299149</v>
      </c>
    </row>
    <row r="114" spans="11:12" x14ac:dyDescent="0.15">
      <c r="K114" t="s">
        <v>23</v>
      </c>
      <c r="L114" t="s">
        <v>22</v>
      </c>
    </row>
    <row r="115" spans="11:12" x14ac:dyDescent="0.15">
      <c r="K115">
        <v>20.85</v>
      </c>
      <c r="L115">
        <v>175.75306425770748</v>
      </c>
    </row>
    <row r="116" spans="11:12" x14ac:dyDescent="0.15">
      <c r="K116">
        <v>21.15</v>
      </c>
      <c r="L116">
        <v>175.75306425770748</v>
      </c>
    </row>
    <row r="117" spans="11:12" x14ac:dyDescent="0.15">
      <c r="K117">
        <v>21.15</v>
      </c>
      <c r="L117">
        <v>183.87338740563092</v>
      </c>
    </row>
    <row r="118" spans="11:12" x14ac:dyDescent="0.15">
      <c r="K118">
        <v>20.85</v>
      </c>
      <c r="L118">
        <v>183.87338740563092</v>
      </c>
    </row>
    <row r="119" spans="11:12" x14ac:dyDescent="0.15">
      <c r="K119">
        <v>20.85</v>
      </c>
      <c r="L119">
        <v>175.75306425770748</v>
      </c>
    </row>
    <row r="120" spans="11:12" x14ac:dyDescent="0.15">
      <c r="K120" t="s">
        <v>23</v>
      </c>
      <c r="L120" t="s">
        <v>22</v>
      </c>
    </row>
    <row r="121" spans="11:12" x14ac:dyDescent="0.15">
      <c r="K121">
        <v>21.85</v>
      </c>
      <c r="L121">
        <v>165.48441075627508</v>
      </c>
    </row>
    <row r="122" spans="11:12" x14ac:dyDescent="0.15">
      <c r="K122">
        <v>22.15</v>
      </c>
      <c r="L122">
        <v>165.48441075627508</v>
      </c>
    </row>
    <row r="123" spans="11:12" x14ac:dyDescent="0.15">
      <c r="K123">
        <v>22.15</v>
      </c>
      <c r="L123">
        <v>181.02935728531006</v>
      </c>
    </row>
    <row r="124" spans="11:12" x14ac:dyDescent="0.15">
      <c r="K124">
        <v>21.85</v>
      </c>
      <c r="L124">
        <v>181.02935728531006</v>
      </c>
    </row>
    <row r="125" spans="11:12" x14ac:dyDescent="0.15">
      <c r="K125">
        <v>21.85</v>
      </c>
      <c r="L125">
        <v>165.48441075627508</v>
      </c>
    </row>
    <row r="126" spans="11:12" x14ac:dyDescent="0.15">
      <c r="K126" t="s">
        <v>23</v>
      </c>
      <c r="L126" t="s">
        <v>22</v>
      </c>
    </row>
    <row r="127" spans="11:12" x14ac:dyDescent="0.15">
      <c r="K127">
        <v>22.85</v>
      </c>
      <c r="L127">
        <v>163.34582065014402</v>
      </c>
    </row>
    <row r="128" spans="11:12" x14ac:dyDescent="0.15">
      <c r="K128">
        <v>23.15</v>
      </c>
      <c r="L128">
        <v>163.34582065014402</v>
      </c>
    </row>
    <row r="129" spans="11:12" x14ac:dyDescent="0.15">
      <c r="K129">
        <v>23.15</v>
      </c>
      <c r="L129">
        <v>188.71752885228025</v>
      </c>
    </row>
    <row r="130" spans="11:12" x14ac:dyDescent="0.15">
      <c r="K130">
        <v>22.85</v>
      </c>
      <c r="L130">
        <v>188.71752885228025</v>
      </c>
    </row>
    <row r="131" spans="11:12" x14ac:dyDescent="0.15">
      <c r="K131">
        <v>22.85</v>
      </c>
      <c r="L131">
        <v>163.34582065014402</v>
      </c>
    </row>
    <row r="132" spans="11:12" x14ac:dyDescent="0.15">
      <c r="K132" t="s">
        <v>23</v>
      </c>
      <c r="L132" t="s">
        <v>22</v>
      </c>
    </row>
    <row r="133" spans="11:12" x14ac:dyDescent="0.15">
      <c r="K133">
        <v>23.85</v>
      </c>
      <c r="L133">
        <v>173.27401992299787</v>
      </c>
    </row>
    <row r="134" spans="11:12" x14ac:dyDescent="0.15">
      <c r="K134">
        <v>24.15</v>
      </c>
      <c r="L134">
        <v>173.27401992299787</v>
      </c>
    </row>
    <row r="135" spans="11:12" x14ac:dyDescent="0.15">
      <c r="K135">
        <v>24.15</v>
      </c>
      <c r="L135">
        <v>223.25129808698745</v>
      </c>
    </row>
    <row r="136" spans="11:12" x14ac:dyDescent="0.15">
      <c r="K136">
        <v>23.85</v>
      </c>
      <c r="L136">
        <v>223.25129808698745</v>
      </c>
    </row>
    <row r="137" spans="11:12" x14ac:dyDescent="0.15">
      <c r="K137">
        <v>23.85</v>
      </c>
      <c r="L137">
        <v>173.27401992299787</v>
      </c>
    </row>
    <row r="138" spans="11:12" x14ac:dyDescent="0.15">
      <c r="K138" t="s">
        <v>23</v>
      </c>
      <c r="L138" t="s">
        <v>22</v>
      </c>
    </row>
    <row r="139" spans="11:12" x14ac:dyDescent="0.15">
      <c r="K139">
        <v>24.85</v>
      </c>
      <c r="L139">
        <v>180.18466348060218</v>
      </c>
    </row>
    <row r="140" spans="11:12" x14ac:dyDescent="0.15">
      <c r="K140">
        <v>25.15</v>
      </c>
      <c r="L140">
        <v>180.18466348060218</v>
      </c>
    </row>
    <row r="141" spans="11:12" x14ac:dyDescent="0.15">
      <c r="K141">
        <v>25.15</v>
      </c>
      <c r="L141">
        <v>203.79123514996661</v>
      </c>
    </row>
    <row r="142" spans="11:12" x14ac:dyDescent="0.15">
      <c r="K142">
        <v>24.85</v>
      </c>
      <c r="L142">
        <v>203.79123514996661</v>
      </c>
    </row>
    <row r="143" spans="11:12" x14ac:dyDescent="0.15">
      <c r="K143">
        <v>24.85</v>
      </c>
      <c r="L143">
        <v>180.18466348060218</v>
      </c>
    </row>
    <row r="144" spans="11:12" x14ac:dyDescent="0.15">
      <c r="K144" t="s">
        <v>23</v>
      </c>
      <c r="L144" t="s">
        <v>22</v>
      </c>
    </row>
    <row r="145" spans="11:12" x14ac:dyDescent="0.15">
      <c r="K145">
        <v>25.85</v>
      </c>
      <c r="L145">
        <v>169.60236725999954</v>
      </c>
    </row>
    <row r="146" spans="11:12" x14ac:dyDescent="0.15">
      <c r="K146">
        <v>26.15</v>
      </c>
      <c r="L146">
        <v>169.60236725999954</v>
      </c>
    </row>
    <row r="147" spans="11:12" x14ac:dyDescent="0.15">
      <c r="K147">
        <v>26.15</v>
      </c>
      <c r="L147">
        <v>183.01733462560259</v>
      </c>
    </row>
    <row r="148" spans="11:12" x14ac:dyDescent="0.15">
      <c r="K148">
        <v>25.85</v>
      </c>
      <c r="L148">
        <v>183.01733462560259</v>
      </c>
    </row>
    <row r="149" spans="11:12" x14ac:dyDescent="0.15">
      <c r="K149">
        <v>25.85</v>
      </c>
      <c r="L149">
        <v>169.60236725999954</v>
      </c>
    </row>
    <row r="150" spans="11:12" x14ac:dyDescent="0.15">
      <c r="K150" t="s">
        <v>23</v>
      </c>
      <c r="L150" t="s">
        <v>22</v>
      </c>
    </row>
    <row r="151" spans="11:12" x14ac:dyDescent="0.15">
      <c r="K151">
        <v>26.85</v>
      </c>
      <c r="L151">
        <v>183.22544534018786</v>
      </c>
    </row>
    <row r="152" spans="11:12" x14ac:dyDescent="0.15">
      <c r="K152">
        <v>27.15</v>
      </c>
      <c r="L152">
        <v>183.22544534018786</v>
      </c>
    </row>
    <row r="153" spans="11:12" x14ac:dyDescent="0.15">
      <c r="K153">
        <v>27.15</v>
      </c>
      <c r="L153">
        <v>199.83667825203989</v>
      </c>
    </row>
    <row r="154" spans="11:12" x14ac:dyDescent="0.15">
      <c r="K154">
        <v>26.85</v>
      </c>
      <c r="L154">
        <v>199.83667825203989</v>
      </c>
    </row>
    <row r="155" spans="11:12" x14ac:dyDescent="0.15">
      <c r="K155">
        <v>26.85</v>
      </c>
      <c r="L155">
        <v>183.22544534018786</v>
      </c>
    </row>
    <row r="156" spans="11:12" x14ac:dyDescent="0.15">
      <c r="K156" t="s">
        <v>23</v>
      </c>
      <c r="L156" t="s">
        <v>22</v>
      </c>
    </row>
    <row r="157" spans="11:12" x14ac:dyDescent="0.15">
      <c r="K157">
        <v>28.85</v>
      </c>
      <c r="L157">
        <v>181.11899925273815</v>
      </c>
    </row>
    <row r="158" spans="11:12" x14ac:dyDescent="0.15">
      <c r="K158">
        <v>29.15</v>
      </c>
      <c r="L158">
        <v>181.11899925273815</v>
      </c>
    </row>
    <row r="159" spans="11:12" x14ac:dyDescent="0.15">
      <c r="K159">
        <v>29.15</v>
      </c>
      <c r="L159">
        <v>196.391225817909</v>
      </c>
    </row>
    <row r="160" spans="11:12" x14ac:dyDescent="0.15">
      <c r="K160">
        <v>28.85</v>
      </c>
      <c r="L160">
        <v>196.391225817909</v>
      </c>
    </row>
    <row r="161" spans="11:12" x14ac:dyDescent="0.15">
      <c r="K161">
        <v>28.85</v>
      </c>
      <c r="L161">
        <v>181.11899925273815</v>
      </c>
    </row>
    <row r="162" spans="11:12" x14ac:dyDescent="0.15">
      <c r="K162" t="s">
        <v>23</v>
      </c>
      <c r="L162" t="s">
        <v>22</v>
      </c>
    </row>
    <row r="163" spans="11:12" x14ac:dyDescent="0.15">
      <c r="K163">
        <v>29.85</v>
      </c>
      <c r="L163">
        <v>181.01917075317726</v>
      </c>
    </row>
    <row r="164" spans="11:12" x14ac:dyDescent="0.15">
      <c r="K164">
        <v>30.15</v>
      </c>
      <c r="L164">
        <v>181.01917075317726</v>
      </c>
    </row>
    <row r="165" spans="11:12" x14ac:dyDescent="0.15">
      <c r="K165">
        <v>30.15</v>
      </c>
      <c r="L165">
        <v>207.40433539948305</v>
      </c>
    </row>
    <row r="166" spans="11:12" x14ac:dyDescent="0.15">
      <c r="K166">
        <v>29.85</v>
      </c>
      <c r="L166">
        <v>207.40433539948305</v>
      </c>
    </row>
    <row r="167" spans="11:12" x14ac:dyDescent="0.15">
      <c r="K167">
        <v>29.85</v>
      </c>
      <c r="L167">
        <v>181.01917075317726</v>
      </c>
    </row>
    <row r="168" spans="11:12" x14ac:dyDescent="0.15">
      <c r="K168" t="s">
        <v>23</v>
      </c>
      <c r="L168" t="s">
        <v>22</v>
      </c>
    </row>
    <row r="169" spans="11:12" x14ac:dyDescent="0.15">
      <c r="K169">
        <v>30.85</v>
      </c>
      <c r="L169">
        <v>166.6631879585176</v>
      </c>
    </row>
    <row r="170" spans="11:12" x14ac:dyDescent="0.15">
      <c r="K170">
        <v>31.15</v>
      </c>
      <c r="L170">
        <v>166.6631879585176</v>
      </c>
    </row>
    <row r="171" spans="11:12" x14ac:dyDescent="0.15">
      <c r="K171">
        <v>31.15</v>
      </c>
      <c r="L171">
        <v>188.79742297417084</v>
      </c>
    </row>
    <row r="172" spans="11:12" x14ac:dyDescent="0.15">
      <c r="K172">
        <v>30.85</v>
      </c>
      <c r="L172">
        <v>188.79742297417084</v>
      </c>
    </row>
    <row r="173" spans="11:12" x14ac:dyDescent="0.15">
      <c r="K173">
        <v>30.85</v>
      </c>
      <c r="L173">
        <v>166.6631879585176</v>
      </c>
    </row>
    <row r="174" spans="11:12" x14ac:dyDescent="0.15">
      <c r="K174" t="s">
        <v>23</v>
      </c>
      <c r="L174" t="s">
        <v>22</v>
      </c>
    </row>
    <row r="175" spans="11:12" x14ac:dyDescent="0.15">
      <c r="K175">
        <v>31.85</v>
      </c>
      <c r="L175">
        <v>165.91425527377089</v>
      </c>
    </row>
    <row r="176" spans="11:12" x14ac:dyDescent="0.15">
      <c r="K176">
        <v>32.15</v>
      </c>
      <c r="L176">
        <v>165.91425527377089</v>
      </c>
    </row>
    <row r="177" spans="11:12" x14ac:dyDescent="0.15">
      <c r="K177">
        <v>32.15</v>
      </c>
      <c r="L177">
        <v>188.74571309921583</v>
      </c>
    </row>
    <row r="178" spans="11:12" x14ac:dyDescent="0.15">
      <c r="K178">
        <v>31.85</v>
      </c>
      <c r="L178">
        <v>188.74571309921583</v>
      </c>
    </row>
    <row r="179" spans="11:12" x14ac:dyDescent="0.15">
      <c r="K179">
        <v>31.85</v>
      </c>
      <c r="L179">
        <v>165.91425527377089</v>
      </c>
    </row>
    <row r="180" spans="11:12" x14ac:dyDescent="0.15">
      <c r="K180" t="s">
        <v>23</v>
      </c>
      <c r="L180" t="s">
        <v>22</v>
      </c>
    </row>
    <row r="181" spans="11:12" x14ac:dyDescent="0.15">
      <c r="K181">
        <v>32.85</v>
      </c>
      <c r="L181">
        <v>170.97327548118218</v>
      </c>
    </row>
    <row r="182" spans="11:12" x14ac:dyDescent="0.15">
      <c r="K182">
        <v>33.15</v>
      </c>
      <c r="L182">
        <v>170.97327548118218</v>
      </c>
    </row>
    <row r="183" spans="11:12" x14ac:dyDescent="0.15">
      <c r="K183">
        <v>33.15</v>
      </c>
      <c r="L183">
        <v>187.59915930346764</v>
      </c>
    </row>
    <row r="184" spans="11:12" x14ac:dyDescent="0.15">
      <c r="K184">
        <v>32.85</v>
      </c>
      <c r="L184">
        <v>187.59915930346764</v>
      </c>
    </row>
    <row r="185" spans="11:12" x14ac:dyDescent="0.15">
      <c r="K185">
        <v>32.85</v>
      </c>
      <c r="L185">
        <v>170.97327548118218</v>
      </c>
    </row>
    <row r="186" spans="11:12" x14ac:dyDescent="0.15">
      <c r="K186" t="s">
        <v>23</v>
      </c>
      <c r="L186" t="s">
        <v>22</v>
      </c>
    </row>
    <row r="187" spans="11:12" x14ac:dyDescent="0.15">
      <c r="K187">
        <v>33.85</v>
      </c>
      <c r="L187">
        <v>172.756418142641</v>
      </c>
    </row>
    <row r="188" spans="11:12" x14ac:dyDescent="0.15">
      <c r="K188">
        <v>34.15</v>
      </c>
      <c r="L188">
        <v>172.756418142641</v>
      </c>
    </row>
    <row r="189" spans="11:12" x14ac:dyDescent="0.15">
      <c r="K189">
        <v>34.15</v>
      </c>
      <c r="L189">
        <v>185.23030461850703</v>
      </c>
    </row>
    <row r="190" spans="11:12" x14ac:dyDescent="0.15">
      <c r="K190">
        <v>33.85</v>
      </c>
      <c r="L190">
        <v>185.23030461850703</v>
      </c>
    </row>
    <row r="191" spans="11:12" x14ac:dyDescent="0.15">
      <c r="K191">
        <v>33.85</v>
      </c>
      <c r="L191">
        <v>172.756418142641</v>
      </c>
    </row>
    <row r="192" spans="11:12" x14ac:dyDescent="0.15">
      <c r="K192" t="s">
        <v>23</v>
      </c>
      <c r="L192" t="s">
        <v>22</v>
      </c>
    </row>
    <row r="193" spans="11:12" x14ac:dyDescent="0.15">
      <c r="K193">
        <v>18.850000000000001</v>
      </c>
      <c r="L193">
        <v>188.77102781938652</v>
      </c>
    </row>
    <row r="194" spans="11:12" x14ac:dyDescent="0.15">
      <c r="K194">
        <v>19.149999999999999</v>
      </c>
      <c r="L194">
        <v>188.77102781938652</v>
      </c>
    </row>
    <row r="195" spans="11:12" x14ac:dyDescent="0.15">
      <c r="K195">
        <v>19.149999999999999</v>
      </c>
      <c r="L195">
        <v>219.75080349861935</v>
      </c>
    </row>
    <row r="196" spans="11:12" x14ac:dyDescent="0.15">
      <c r="K196">
        <v>18.850000000000001</v>
      </c>
      <c r="L196">
        <v>219.75080349861935</v>
      </c>
    </row>
    <row r="197" spans="11:12" x14ac:dyDescent="0.15">
      <c r="K197">
        <v>18.850000000000001</v>
      </c>
      <c r="L197">
        <v>188.77102781938652</v>
      </c>
    </row>
    <row r="198" spans="11:12" x14ac:dyDescent="0.15">
      <c r="K198" t="s">
        <v>23</v>
      </c>
      <c r="L198" t="s">
        <v>22</v>
      </c>
    </row>
    <row r="199" spans="11:12" x14ac:dyDescent="0.15">
      <c r="K199">
        <v>27.85</v>
      </c>
      <c r="L199">
        <v>190.92410910299813</v>
      </c>
    </row>
    <row r="200" spans="11:12" x14ac:dyDescent="0.15">
      <c r="K200">
        <v>28.15</v>
      </c>
      <c r="L200">
        <v>190.92410910299813</v>
      </c>
    </row>
    <row r="201" spans="11:12" x14ac:dyDescent="0.15">
      <c r="K201">
        <v>28.15</v>
      </c>
      <c r="L201">
        <v>209.84420504835177</v>
      </c>
    </row>
    <row r="202" spans="11:12" x14ac:dyDescent="0.15">
      <c r="K202">
        <v>27.85</v>
      </c>
      <c r="L202">
        <v>209.84420504835177</v>
      </c>
    </row>
    <row r="203" spans="11:12" x14ac:dyDescent="0.15">
      <c r="K203">
        <v>27.85</v>
      </c>
      <c r="L203">
        <v>190.92410910299813</v>
      </c>
    </row>
    <row r="204" spans="11:12" x14ac:dyDescent="0.15">
      <c r="K204" t="s">
        <v>23</v>
      </c>
      <c r="L204" t="s">
        <v>22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3" sqref="A23"/>
      <selection pane="bottomRight" activeCell="P40" sqref="P40"/>
    </sheetView>
  </sheetViews>
  <sheetFormatPr defaultRowHeight="13.5" x14ac:dyDescent="0.15"/>
  <cols>
    <col min="1" max="16384" width="9" style="10"/>
  </cols>
  <sheetData>
    <row r="1" spans="1:27" ht="14.25" x14ac:dyDescent="0.2">
      <c r="B1" s="21" t="s">
        <v>70</v>
      </c>
    </row>
    <row r="2" spans="1:27" ht="14.25" x14ac:dyDescent="0.2">
      <c r="B2" s="30" t="s">
        <v>44</v>
      </c>
      <c r="C2" s="30"/>
      <c r="D2" s="30"/>
      <c r="E2" s="30"/>
      <c r="F2" s="30"/>
      <c r="H2" s="30" t="s">
        <v>45</v>
      </c>
      <c r="I2" s="30"/>
      <c r="J2" s="30"/>
      <c r="K2" s="30" t="s">
        <v>46</v>
      </c>
      <c r="L2" s="30"/>
      <c r="N2" s="30" t="s">
        <v>47</v>
      </c>
      <c r="O2" s="30"/>
      <c r="P2" s="30"/>
      <c r="R2" s="11" t="s">
        <v>48</v>
      </c>
      <c r="T2" s="30" t="s">
        <v>49</v>
      </c>
      <c r="U2" s="30"/>
      <c r="W2" s="30" t="s">
        <v>69</v>
      </c>
      <c r="X2" s="30"/>
      <c r="Y2" s="30"/>
      <c r="Z2" s="30"/>
    </row>
    <row r="3" spans="1:27" ht="24" x14ac:dyDescent="0.15">
      <c r="A3" s="12" t="s">
        <v>50</v>
      </c>
      <c r="B3" s="12" t="s">
        <v>51</v>
      </c>
      <c r="C3" s="12" t="s">
        <v>52</v>
      </c>
      <c r="D3" s="12" t="s">
        <v>53</v>
      </c>
      <c r="E3" s="12" t="s">
        <v>54</v>
      </c>
      <c r="F3" s="12" t="s">
        <v>55</v>
      </c>
      <c r="G3" s="12"/>
      <c r="H3" s="13" t="s">
        <v>56</v>
      </c>
      <c r="I3" s="13" t="s">
        <v>57</v>
      </c>
      <c r="J3" s="29" t="s">
        <v>71</v>
      </c>
      <c r="K3" s="14" t="s">
        <v>58</v>
      </c>
      <c r="L3" s="14" t="s">
        <v>59</v>
      </c>
      <c r="M3" s="15"/>
      <c r="N3" s="16" t="s">
        <v>60</v>
      </c>
      <c r="O3" s="16" t="s">
        <v>61</v>
      </c>
      <c r="P3" s="17" t="s">
        <v>62</v>
      </c>
      <c r="Q3" s="18"/>
      <c r="R3" s="17" t="s">
        <v>63</v>
      </c>
      <c r="S3" s="19"/>
      <c r="T3" s="14" t="s">
        <v>64</v>
      </c>
      <c r="U3" s="14" t="s">
        <v>65</v>
      </c>
      <c r="V3" s="20"/>
      <c r="W3" s="12" t="s">
        <v>66</v>
      </c>
      <c r="X3" s="12" t="s">
        <v>67</v>
      </c>
      <c r="Y3" s="12" t="s">
        <v>43</v>
      </c>
      <c r="Z3" s="12" t="s">
        <v>67</v>
      </c>
    </row>
    <row r="4" spans="1:27" s="1" customFormat="1" ht="12" x14ac:dyDescent="0.15">
      <c r="A4" s="1" t="s">
        <v>0</v>
      </c>
      <c r="B4" s="2">
        <v>9550000</v>
      </c>
      <c r="C4" s="2">
        <v>5480000</v>
      </c>
      <c r="D4" s="1">
        <v>513</v>
      </c>
      <c r="E4" s="1">
        <v>1036</v>
      </c>
      <c r="F4" s="1">
        <v>1470</v>
      </c>
      <c r="G4" s="3"/>
      <c r="H4" s="22">
        <v>2.1812787944366385</v>
      </c>
      <c r="I4" s="22">
        <v>2.9686548989262858</v>
      </c>
      <c r="J4" s="22">
        <v>58.099262097753105</v>
      </c>
      <c r="K4" s="6">
        <v>7.7000000000000002E-3</v>
      </c>
      <c r="L4" s="26">
        <v>2.6903262736119055E-4</v>
      </c>
      <c r="M4" s="4"/>
      <c r="N4" s="23">
        <v>1994.9024317188969</v>
      </c>
      <c r="O4" s="23">
        <v>1957.5836754257664</v>
      </c>
      <c r="P4" s="5">
        <v>6.7205584569049908</v>
      </c>
      <c r="Q4" s="5"/>
      <c r="R4" s="23">
        <v>9703.3294221179221</v>
      </c>
      <c r="S4" s="2"/>
      <c r="T4" s="27">
        <v>180.39799034248739</v>
      </c>
      <c r="U4" s="27">
        <v>10.564559599715018</v>
      </c>
      <c r="V4" s="24"/>
      <c r="W4" s="24">
        <v>58.391651394231495</v>
      </c>
      <c r="X4" s="24">
        <v>4.9277214590530489</v>
      </c>
      <c r="Y4" s="24">
        <v>0.46981910065608401</v>
      </c>
      <c r="Z4" s="3">
        <v>1.5859374474925036E-2</v>
      </c>
      <c r="AA4" s="24"/>
    </row>
    <row r="5" spans="1:27" s="1" customFormat="1" ht="12" x14ac:dyDescent="0.15">
      <c r="A5" s="1" t="s">
        <v>1</v>
      </c>
      <c r="B5" s="2">
        <v>10730000</v>
      </c>
      <c r="C5" s="2">
        <v>6380000</v>
      </c>
      <c r="D5" s="1">
        <v>373</v>
      </c>
      <c r="E5" s="1">
        <v>384</v>
      </c>
      <c r="F5" s="1">
        <v>580</v>
      </c>
      <c r="G5" s="3"/>
      <c r="H5" s="22">
        <v>4.0910335438907204</v>
      </c>
      <c r="I5" s="22">
        <v>4.0767287422422802</v>
      </c>
      <c r="J5" s="22">
        <v>32.40835529791029</v>
      </c>
      <c r="K5" s="6">
        <v>8.8999999999999999E-3</v>
      </c>
      <c r="L5" s="26">
        <v>2.318668252080856E-4</v>
      </c>
      <c r="M5" s="4"/>
      <c r="N5" s="23">
        <v>6083.5856606787047</v>
      </c>
      <c r="O5" s="23">
        <v>6203.6102390253172</v>
      </c>
      <c r="P5" s="5">
        <v>6.467242732983804</v>
      </c>
      <c r="Q5" s="5"/>
      <c r="R5" s="23">
        <v>11296.941918451157</v>
      </c>
      <c r="S5" s="2"/>
      <c r="T5" s="27">
        <v>173.84410492573591</v>
      </c>
      <c r="U5" s="27">
        <v>6.14951721329777</v>
      </c>
      <c r="V5" s="24"/>
      <c r="W5" s="24">
        <v>185.04396568594493</v>
      </c>
      <c r="X5" s="24">
        <v>9.5881805008943939</v>
      </c>
      <c r="Y5" s="24">
        <v>0.88936782979909279</v>
      </c>
      <c r="Z5" s="3">
        <v>1.8433282603281621E-2</v>
      </c>
      <c r="AA5" s="24"/>
    </row>
    <row r="6" spans="1:27" s="1" customFormat="1" ht="12" x14ac:dyDescent="0.15">
      <c r="A6" s="1" t="s">
        <v>2</v>
      </c>
      <c r="B6" s="2">
        <v>9760000</v>
      </c>
      <c r="C6" s="2">
        <v>5600000</v>
      </c>
      <c r="D6" s="1">
        <v>436</v>
      </c>
      <c r="E6" s="1">
        <v>679</v>
      </c>
      <c r="F6" s="1">
        <v>997</v>
      </c>
      <c r="G6" s="3"/>
      <c r="H6" s="22">
        <v>2.8516424971957379</v>
      </c>
      <c r="I6" s="22">
        <v>2.0826134703374346</v>
      </c>
      <c r="J6" s="22">
        <v>47.229928035991882</v>
      </c>
      <c r="K6" s="6">
        <v>8.3000000000000001E-3</v>
      </c>
      <c r="L6" s="26">
        <v>1.5490533562822719E-4</v>
      </c>
      <c r="M6" s="4"/>
      <c r="N6" s="23">
        <v>3069.3951260242038</v>
      </c>
      <c r="O6" s="23">
        <v>3020.2719563711826</v>
      </c>
      <c r="P6" s="5">
        <v>6.7020982017204505</v>
      </c>
      <c r="Q6" s="5"/>
      <c r="R6" s="23">
        <v>9915.8110882956862</v>
      </c>
      <c r="S6" s="2"/>
      <c r="T6" s="27">
        <v>187.7277490344097</v>
      </c>
      <c r="U6" s="27">
        <v>9.7666439332010313</v>
      </c>
      <c r="V6" s="24"/>
      <c r="W6" s="24">
        <v>90.089976436814311</v>
      </c>
      <c r="X6" s="24">
        <v>9.5306155647848456</v>
      </c>
      <c r="Y6" s="24">
        <v>0.59899209902497952</v>
      </c>
      <c r="Z6" s="3">
        <v>2.5346941570817374E-2</v>
      </c>
      <c r="AA6" s="24"/>
    </row>
    <row r="7" spans="1:27" s="1" customFormat="1" ht="12" x14ac:dyDescent="0.15">
      <c r="A7" s="1" t="s">
        <v>3</v>
      </c>
      <c r="B7" s="2">
        <v>9670000</v>
      </c>
      <c r="C7" s="2">
        <v>5650000</v>
      </c>
      <c r="D7" s="1">
        <v>408</v>
      </c>
      <c r="E7" s="1">
        <v>597</v>
      </c>
      <c r="F7" s="1">
        <v>910</v>
      </c>
      <c r="G7" s="3"/>
      <c r="H7" s="22">
        <v>2.7390801593912331</v>
      </c>
      <c r="I7" s="22">
        <v>1.3280609831617842</v>
      </c>
      <c r="J7" s="22">
        <v>42.698258427251048</v>
      </c>
      <c r="K7" s="6">
        <v>7.3999999999999995E-3</v>
      </c>
      <c r="L7" s="26">
        <v>9.3457943925233641E-5</v>
      </c>
      <c r="M7" s="4"/>
      <c r="N7" s="23">
        <v>3401.8112923986696</v>
      </c>
      <c r="O7" s="23">
        <v>3409.984466870691</v>
      </c>
      <c r="P7" s="5">
        <v>6.5790298338235162</v>
      </c>
      <c r="Q7" s="5"/>
      <c r="R7" s="23">
        <v>10004.345115869755</v>
      </c>
      <c r="S7" s="2"/>
      <c r="T7" s="27">
        <v>190.88627470960245</v>
      </c>
      <c r="U7" s="27">
        <v>12.886317161031277</v>
      </c>
      <c r="V7" s="24"/>
      <c r="W7" s="24">
        <v>101.71448952543554</v>
      </c>
      <c r="X7" s="24">
        <v>11.214283903172761</v>
      </c>
      <c r="Y7" s="24">
        <v>0.63329807426462292</v>
      </c>
      <c r="Z7" s="3">
        <v>2.7929096172124385E-2</v>
      </c>
      <c r="AA7" s="24"/>
    </row>
    <row r="8" spans="1:27" s="1" customFormat="1" ht="12" x14ac:dyDescent="0.15">
      <c r="A8" s="1" t="s">
        <v>4</v>
      </c>
      <c r="B8" s="2">
        <v>10890000</v>
      </c>
      <c r="C8" s="2">
        <v>6470000</v>
      </c>
      <c r="D8" s="1">
        <v>524</v>
      </c>
      <c r="E8" s="1">
        <v>820</v>
      </c>
      <c r="F8" s="1">
        <v>1240</v>
      </c>
      <c r="G8" s="3"/>
      <c r="H8" s="22">
        <v>2.7700442932097151</v>
      </c>
      <c r="I8" s="22">
        <v>3.7571185899718316</v>
      </c>
      <c r="J8" s="22">
        <v>49.102509926452704</v>
      </c>
      <c r="K8" s="6">
        <v>8.6E-3</v>
      </c>
      <c r="L8" s="26">
        <v>3.0860534124629082E-4</v>
      </c>
      <c r="M8" s="4"/>
      <c r="N8" s="23">
        <v>2744.7874417673183</v>
      </c>
      <c r="O8" s="23">
        <v>2811.4233636433883</v>
      </c>
      <c r="P8" s="5">
        <v>6.4385267804745201</v>
      </c>
      <c r="Q8" s="5"/>
      <c r="R8" s="23">
        <v>11456.303168084482</v>
      </c>
      <c r="S8" s="2"/>
      <c r="T8" s="27">
        <v>189.98916395895063</v>
      </c>
      <c r="U8" s="27">
        <v>21.163297653127742</v>
      </c>
      <c r="V8" s="24"/>
      <c r="W8" s="24">
        <v>83.860350406609072</v>
      </c>
      <c r="X8" s="24">
        <v>18.421966841231985</v>
      </c>
      <c r="Y8" s="24">
        <v>0.58506409415667993</v>
      </c>
      <c r="Z8" s="3">
        <v>5.1409426697078833E-2</v>
      </c>
      <c r="AA8" s="24"/>
    </row>
    <row r="9" spans="1:27" s="1" customFormat="1" ht="12" x14ac:dyDescent="0.15">
      <c r="A9" s="1" t="s">
        <v>5</v>
      </c>
      <c r="B9" s="2">
        <v>10500000</v>
      </c>
      <c r="C9" s="2">
        <v>6500000</v>
      </c>
      <c r="D9" s="1">
        <v>488</v>
      </c>
      <c r="E9" s="1">
        <v>701</v>
      </c>
      <c r="F9" s="1">
        <v>1063</v>
      </c>
      <c r="G9" s="3"/>
      <c r="H9" s="22">
        <v>2.9672907521513814</v>
      </c>
      <c r="I9" s="22">
        <v>3.6964519932117317</v>
      </c>
      <c r="J9" s="22">
        <v>45.650970256812762</v>
      </c>
      <c r="K9" s="6">
        <v>8.3000000000000001E-3</v>
      </c>
      <c r="L9" s="26">
        <v>2.8447742733457023E-4</v>
      </c>
      <c r="N9" s="23">
        <v>3200.1313574390215</v>
      </c>
      <c r="O9" s="23">
        <v>3416.5972357140076</v>
      </c>
      <c r="P9" s="5">
        <v>6.1770064986935385</v>
      </c>
      <c r="Q9" s="5"/>
      <c r="R9" s="23">
        <v>11509.423584628923</v>
      </c>
      <c r="S9" s="2"/>
      <c r="T9" s="27">
        <v>182.53945736976493</v>
      </c>
      <c r="U9" s="27">
        <v>6.3699182981078666</v>
      </c>
      <c r="V9" s="24"/>
      <c r="W9" s="24">
        <v>101.91173805069494</v>
      </c>
      <c r="X9" s="24">
        <v>5.159834345347921</v>
      </c>
      <c r="Y9" s="24">
        <v>0.63968913367363478</v>
      </c>
      <c r="Z9" s="3">
        <v>1.2955092417845662E-2</v>
      </c>
      <c r="AA9" s="24"/>
    </row>
    <row r="10" spans="1:27" s="1" customFormat="1" ht="12" x14ac:dyDescent="0.15">
      <c r="A10" s="1" t="s">
        <v>6</v>
      </c>
      <c r="B10" s="2">
        <v>10430000</v>
      </c>
      <c r="C10" s="2">
        <v>6170000</v>
      </c>
      <c r="D10" s="1">
        <v>990</v>
      </c>
      <c r="E10" s="1">
        <v>2580</v>
      </c>
      <c r="F10" s="1">
        <v>3810</v>
      </c>
      <c r="G10" s="3"/>
      <c r="H10" s="22">
        <v>1.3722158336774382</v>
      </c>
      <c r="I10" s="22">
        <v>0.78539890352750485</v>
      </c>
      <c r="J10" s="22">
        <v>74.772409319728652</v>
      </c>
      <c r="K10" s="6">
        <v>8.5000000000000006E-3</v>
      </c>
      <c r="L10" s="26">
        <v>1.3010053222945004E-4</v>
      </c>
      <c r="M10" s="6"/>
      <c r="N10" s="23">
        <v>848.22516981860952</v>
      </c>
      <c r="O10" s="23">
        <v>866.47146289337206</v>
      </c>
      <c r="P10" s="5">
        <v>6.4559614659265856</v>
      </c>
      <c r="Q10" s="5"/>
      <c r="R10" s="23">
        <v>10925.099002640069</v>
      </c>
      <c r="S10" s="2"/>
      <c r="T10" s="27">
        <v>196.4577679334235</v>
      </c>
      <c r="U10" s="27">
        <v>36.695413739676539</v>
      </c>
      <c r="V10" s="24"/>
      <c r="W10" s="24">
        <v>25.845485043348368</v>
      </c>
      <c r="X10" s="24">
        <v>6.6372276236472736</v>
      </c>
      <c r="Y10" s="24">
        <v>0.37620311209439949</v>
      </c>
      <c r="Z10" s="3">
        <v>3.8644207040527373E-2</v>
      </c>
      <c r="AA10" s="24"/>
    </row>
    <row r="11" spans="1:27" s="1" customFormat="1" ht="12" x14ac:dyDescent="0.15">
      <c r="A11" s="1" t="s">
        <v>7</v>
      </c>
      <c r="B11" s="2">
        <v>10360000</v>
      </c>
      <c r="C11" s="2">
        <v>6142000</v>
      </c>
      <c r="D11" s="1">
        <v>367</v>
      </c>
      <c r="E11" s="1">
        <v>420</v>
      </c>
      <c r="F11" s="1">
        <v>628</v>
      </c>
      <c r="G11" s="3"/>
      <c r="H11" s="22">
        <v>3.9044271325204543</v>
      </c>
      <c r="I11" s="22">
        <v>2.2154264477339418</v>
      </c>
      <c r="J11" s="22">
        <v>34.941630594575962</v>
      </c>
      <c r="K11" s="6">
        <v>8.8000000000000005E-3</v>
      </c>
      <c r="L11" s="26">
        <v>1.3033175355450238E-4</v>
      </c>
      <c r="M11" s="6"/>
      <c r="N11" s="23">
        <v>5147.224566007646</v>
      </c>
      <c r="O11" s="23">
        <v>5269.6669228809269</v>
      </c>
      <c r="P11" s="5">
        <v>6.4416034896719419</v>
      </c>
      <c r="Q11" s="5"/>
      <c r="R11" s="23">
        <v>10875.519947198591</v>
      </c>
      <c r="S11" s="2"/>
      <c r="T11" s="27">
        <v>177.05743349419794</v>
      </c>
      <c r="U11" s="27">
        <v>7.3033253194469934</v>
      </c>
      <c r="V11" s="24"/>
      <c r="W11" s="24">
        <v>157.18590106124131</v>
      </c>
      <c r="X11" s="24">
        <v>13.167515628297728</v>
      </c>
      <c r="Y11" s="24">
        <v>0.79942733847772773</v>
      </c>
      <c r="Z11" s="3">
        <v>2.6787318460560178E-2</v>
      </c>
      <c r="AA11" s="24"/>
    </row>
    <row r="12" spans="1:27" s="1" customFormat="1" ht="12" x14ac:dyDescent="0.15">
      <c r="A12" s="1" t="s">
        <v>8</v>
      </c>
      <c r="B12" s="2">
        <v>10770000</v>
      </c>
      <c r="C12" s="2">
        <v>6420000</v>
      </c>
      <c r="D12" s="1">
        <v>523</v>
      </c>
      <c r="E12" s="1">
        <v>925</v>
      </c>
      <c r="F12" s="1">
        <v>1376</v>
      </c>
      <c r="G12" s="3"/>
      <c r="H12" s="22">
        <v>2.7059381360251531</v>
      </c>
      <c r="I12" s="22">
        <v>2.3386584505579817</v>
      </c>
      <c r="J12" s="22">
        <v>53.024549968846301</v>
      </c>
      <c r="K12" s="6">
        <v>8.3000000000000001E-3</v>
      </c>
      <c r="L12" s="26">
        <v>1.9047619047619048E-4</v>
      </c>
      <c r="M12" s="6"/>
      <c r="N12" s="23">
        <v>2488.9466076292933</v>
      </c>
      <c r="O12" s="23">
        <v>2560.7925986674277</v>
      </c>
      <c r="P12" s="5">
        <v>6.4098108279652362</v>
      </c>
      <c r="Q12" s="5"/>
      <c r="R12" s="23">
        <v>11367.769140510412</v>
      </c>
      <c r="S12" s="2"/>
      <c r="T12" s="27">
        <v>175.93704850649689</v>
      </c>
      <c r="U12" s="27">
        <v>6.6573794386703549</v>
      </c>
      <c r="V12" s="24"/>
      <c r="W12" s="24">
        <v>76.384427695942392</v>
      </c>
      <c r="X12" s="24">
        <v>2.7405495244382863</v>
      </c>
      <c r="Y12" s="24">
        <v>0.53461410078341542</v>
      </c>
      <c r="Z12" s="3">
        <v>7.672435148651748E-3</v>
      </c>
      <c r="AA12" s="24"/>
    </row>
    <row r="13" spans="1:27" s="1" customFormat="1" ht="12" x14ac:dyDescent="0.15">
      <c r="A13" s="1" t="s">
        <v>9</v>
      </c>
      <c r="B13" s="2">
        <v>11520000</v>
      </c>
      <c r="C13" s="2">
        <v>6840000</v>
      </c>
      <c r="D13" s="1">
        <v>675</v>
      </c>
      <c r="E13" s="1">
        <v>1373</v>
      </c>
      <c r="F13" s="1">
        <v>2063</v>
      </c>
      <c r="G13" s="3"/>
      <c r="H13" s="22">
        <v>2.3092954428361554</v>
      </c>
      <c r="I13" s="22">
        <v>1.618657466947683</v>
      </c>
      <c r="J13" s="22">
        <v>60.739650469542262</v>
      </c>
      <c r="K13" s="6">
        <v>8.6E-3</v>
      </c>
      <c r="L13" s="26">
        <v>1.6033254156769597E-4</v>
      </c>
      <c r="M13" s="6"/>
      <c r="N13" s="23">
        <v>1787.1698593330907</v>
      </c>
      <c r="O13" s="23">
        <v>1835.2346957116561</v>
      </c>
      <c r="P13" s="5">
        <v>6.4221176647549276</v>
      </c>
      <c r="Q13" s="5"/>
      <c r="R13" s="23">
        <v>12111.454972132589</v>
      </c>
      <c r="S13" s="2"/>
      <c r="T13" s="27">
        <v>180.56549736089639</v>
      </c>
      <c r="U13" s="27">
        <v>6.114477121928652</v>
      </c>
      <c r="V13" s="24"/>
      <c r="W13" s="24">
        <v>54.742173182092024</v>
      </c>
      <c r="X13" s="24">
        <v>2.0572274645949009</v>
      </c>
      <c r="Y13" s="24">
        <v>0.47051481684811175</v>
      </c>
      <c r="Z13" s="3">
        <v>7.0728357860328833E-3</v>
      </c>
      <c r="AA13" s="24"/>
    </row>
    <row r="14" spans="1:27" s="1" customFormat="1" ht="12" x14ac:dyDescent="0.15">
      <c r="A14" s="1" t="s">
        <v>10</v>
      </c>
      <c r="B14" s="2">
        <v>10190000</v>
      </c>
      <c r="C14" s="2">
        <v>5750000</v>
      </c>
      <c r="D14" s="1">
        <v>638</v>
      </c>
      <c r="E14" s="1">
        <v>1405</v>
      </c>
      <c r="F14" s="1">
        <v>2080</v>
      </c>
      <c r="G14" s="3"/>
      <c r="H14" s="22">
        <v>1.852392247385741</v>
      </c>
      <c r="I14" s="22">
        <v>2.0373001213547139</v>
      </c>
      <c r="J14" s="22">
        <v>64.669451374689572</v>
      </c>
      <c r="K14" s="6">
        <v>7.8799999999999999E-3</v>
      </c>
      <c r="L14" s="26">
        <v>2.2009029345372461E-4</v>
      </c>
      <c r="M14" s="6"/>
      <c r="N14" s="23">
        <v>1507.4420632868607</v>
      </c>
      <c r="O14" s="23">
        <v>1472.277416058376</v>
      </c>
      <c r="P14" s="5">
        <v>6.7523511186116991</v>
      </c>
      <c r="Q14" s="5"/>
      <c r="R14" s="23">
        <v>10181.413171017894</v>
      </c>
      <c r="S14" s="2"/>
      <c r="T14" s="27">
        <v>185.67614335098196</v>
      </c>
      <c r="U14" s="27">
        <v>10.37338755521311</v>
      </c>
      <c r="V14" s="24"/>
      <c r="W14" s="24">
        <v>43.915726675327313</v>
      </c>
      <c r="X14" s="24">
        <v>3.3099268864952851</v>
      </c>
      <c r="Y14" s="24">
        <v>0.4313403946888375</v>
      </c>
      <c r="Z14" s="3">
        <v>1.3004044589012191E-2</v>
      </c>
      <c r="AA14" s="24"/>
    </row>
    <row r="15" spans="1:27" s="1" customFormat="1" ht="12" x14ac:dyDescent="0.15">
      <c r="A15" s="1" t="s">
        <v>11</v>
      </c>
      <c r="B15" s="2">
        <v>10870000</v>
      </c>
      <c r="C15" s="2">
        <v>6520000</v>
      </c>
      <c r="D15" s="1">
        <v>436</v>
      </c>
      <c r="E15" s="1">
        <v>561</v>
      </c>
      <c r="F15" s="1">
        <v>817</v>
      </c>
      <c r="G15" s="3"/>
      <c r="H15" s="22">
        <v>3.252407813290136</v>
      </c>
      <c r="I15" s="22">
        <v>2.1512265728557982</v>
      </c>
      <c r="J15" s="22">
        <v>37.852960147183353</v>
      </c>
      <c r="K15" s="6">
        <v>8.1799999999999998E-3</v>
      </c>
      <c r="L15" s="26">
        <v>1.4371257485029941E-4</v>
      </c>
      <c r="M15" s="6"/>
      <c r="N15" s="23">
        <v>4146.502488130247</v>
      </c>
      <c r="O15" s="23">
        <v>4297.1348972760734</v>
      </c>
      <c r="P15" s="5">
        <v>6.3636601900038849</v>
      </c>
      <c r="Q15" s="5"/>
      <c r="R15" s="23">
        <v>11544.837195658551</v>
      </c>
      <c r="S15" s="2"/>
      <c r="T15" s="27">
        <v>190.11472163343402</v>
      </c>
      <c r="U15" s="27">
        <v>7.4176429779010817</v>
      </c>
      <c r="V15" s="24"/>
      <c r="W15" s="24">
        <v>128.17679574343501</v>
      </c>
      <c r="X15" s="24">
        <v>6.232937389834353</v>
      </c>
      <c r="Y15" s="24">
        <v>0.73285760761470076</v>
      </c>
      <c r="Z15" s="3">
        <v>1.4254859648916381E-2</v>
      </c>
      <c r="AA15" s="24"/>
    </row>
    <row r="16" spans="1:27" s="1" customFormat="1" ht="12" x14ac:dyDescent="0.15">
      <c r="A16" s="1" t="s">
        <v>12</v>
      </c>
      <c r="B16" s="2">
        <v>10030000</v>
      </c>
      <c r="C16" s="2">
        <v>5961000</v>
      </c>
      <c r="D16" s="1">
        <v>442</v>
      </c>
      <c r="E16" s="1">
        <v>654</v>
      </c>
      <c r="F16" s="1">
        <v>975</v>
      </c>
      <c r="G16" s="3"/>
      <c r="H16" s="22">
        <v>3.0094648607735439</v>
      </c>
      <c r="I16" s="22">
        <v>2.6586303636649609</v>
      </c>
      <c r="J16" s="22">
        <v>44.547483468669398</v>
      </c>
      <c r="K16" s="6">
        <v>8.3999999999999995E-3</v>
      </c>
      <c r="L16" s="26">
        <v>1.9584569732937685E-4</v>
      </c>
      <c r="M16" s="6"/>
      <c r="N16" s="23">
        <v>3277.3282136457933</v>
      </c>
      <c r="O16" s="23">
        <v>3366.5451742990886</v>
      </c>
      <c r="P16" s="5">
        <v>6.4200665252899798</v>
      </c>
      <c r="Q16" s="5"/>
      <c r="R16" s="23">
        <v>10555.026767380463</v>
      </c>
      <c r="S16" s="2"/>
      <c r="T16" s="27">
        <v>187.75885572684118</v>
      </c>
      <c r="U16" s="27">
        <v>10.770233488387493</v>
      </c>
      <c r="V16" s="24"/>
      <c r="W16" s="24">
        <v>100.41876354421977</v>
      </c>
      <c r="X16" s="24">
        <v>10.019523707895452</v>
      </c>
      <c r="Y16" s="24">
        <v>0.63547433863200731</v>
      </c>
      <c r="Z16" s="3">
        <v>2.5362392353611415E-2</v>
      </c>
      <c r="AA16" s="24"/>
    </row>
    <row r="17" spans="1:29" s="1" customFormat="1" ht="12" x14ac:dyDescent="0.15">
      <c r="A17" s="1" t="s">
        <v>13</v>
      </c>
      <c r="B17" s="2">
        <v>9840000</v>
      </c>
      <c r="C17" s="2">
        <v>5562000</v>
      </c>
      <c r="D17" s="1">
        <v>401</v>
      </c>
      <c r="E17" s="1">
        <v>573</v>
      </c>
      <c r="F17" s="1">
        <v>869</v>
      </c>
      <c r="G17" s="3"/>
      <c r="H17" s="22">
        <v>2.8053597403459012</v>
      </c>
      <c r="I17" s="22">
        <v>3.9759166733735536</v>
      </c>
      <c r="J17" s="22">
        <v>44.372340237692789</v>
      </c>
      <c r="K17" s="6">
        <v>7.6000000000000009E-3</v>
      </c>
      <c r="L17" s="26">
        <v>2.711864406779661E-4</v>
      </c>
      <c r="M17" s="6"/>
      <c r="N17" s="23">
        <v>3648.7903452783648</v>
      </c>
      <c r="O17" s="23">
        <v>3571.2675159794394</v>
      </c>
      <c r="P17" s="5">
        <v>6.7379931423570554</v>
      </c>
      <c r="Q17" s="5"/>
      <c r="R17" s="23">
        <v>9848.5252273393944</v>
      </c>
      <c r="S17" s="2"/>
      <c r="T17" s="27">
        <v>180.73123169790534</v>
      </c>
      <c r="U17" s="27">
        <v>10.175465211587971</v>
      </c>
      <c r="V17" s="24"/>
      <c r="W17" s="24">
        <v>106.52530997596288</v>
      </c>
      <c r="X17" s="24">
        <v>11.275166174028262</v>
      </c>
      <c r="Y17" s="24">
        <v>0.64679500317018002</v>
      </c>
      <c r="Z17" s="3">
        <v>2.7383994068341123E-2</v>
      </c>
      <c r="AA17" s="24"/>
    </row>
    <row r="18" spans="1:29" x14ac:dyDescent="0.15">
      <c r="V18" s="24"/>
      <c r="Z18" s="3"/>
    </row>
    <row r="19" spans="1:29" s="1" customFormat="1" ht="12" x14ac:dyDescent="0.15">
      <c r="A19" s="1" t="s">
        <v>0</v>
      </c>
      <c r="B19" s="2">
        <v>37900000</v>
      </c>
      <c r="C19" s="2">
        <v>22500000</v>
      </c>
      <c r="D19" s="1">
        <v>2060</v>
      </c>
      <c r="E19" s="1">
        <v>4760</v>
      </c>
      <c r="F19" s="1">
        <v>7000</v>
      </c>
      <c r="G19" s="3"/>
      <c r="H19" s="22">
        <v>1.7234435245683359</v>
      </c>
      <c r="I19" s="22">
        <v>2.1746443670928617</v>
      </c>
      <c r="J19" s="22">
        <v>66.834245168211169</v>
      </c>
      <c r="K19" s="6">
        <v>5.9800000000000001E-3</v>
      </c>
      <c r="L19" s="26">
        <v>1.9917984768599885E-4</v>
      </c>
      <c r="M19" s="6"/>
      <c r="N19" s="23">
        <v>1261.4339270430255</v>
      </c>
      <c r="O19" s="23">
        <v>1210.0048772972468</v>
      </c>
      <c r="P19" s="5">
        <v>6.8815011867403673</v>
      </c>
      <c r="Q19" s="5"/>
      <c r="R19" s="23">
        <v>3981.9262942184296</v>
      </c>
      <c r="S19" s="2"/>
      <c r="T19" s="27">
        <v>197.90361545963808</v>
      </c>
      <c r="U19" s="27">
        <v>26.980201078153488</v>
      </c>
      <c r="V19" s="24"/>
      <c r="W19" s="25">
        <v>37.141492238460565</v>
      </c>
      <c r="X19" s="25">
        <v>6.9796658821465565</v>
      </c>
      <c r="Y19" s="25">
        <v>0.41429032799107957</v>
      </c>
      <c r="Z19" s="3">
        <v>3.1141538945366788E-2</v>
      </c>
      <c r="AA19" s="3"/>
      <c r="AB19" s="25"/>
      <c r="AC19" s="3"/>
    </row>
    <row r="20" spans="1:29" s="1" customFormat="1" ht="12" x14ac:dyDescent="0.15">
      <c r="A20" s="1" t="s">
        <v>1</v>
      </c>
      <c r="B20" s="2">
        <v>40100000</v>
      </c>
      <c r="C20" s="2">
        <v>23800000</v>
      </c>
      <c r="D20" s="1">
        <v>2430</v>
      </c>
      <c r="E20" s="1">
        <v>5800</v>
      </c>
      <c r="F20" s="1">
        <v>8600</v>
      </c>
      <c r="G20" s="3"/>
      <c r="H20" s="22">
        <v>1.5252778463034899</v>
      </c>
      <c r="I20" s="22">
        <v>1.875550635169521</v>
      </c>
      <c r="J20" s="22">
        <v>70.028787695547251</v>
      </c>
      <c r="K20" s="6">
        <v>6.0699999999999999E-3</v>
      </c>
      <c r="L20" s="26">
        <v>1.992903607332939E-4</v>
      </c>
      <c r="M20" s="6"/>
      <c r="N20" s="23">
        <v>1045.0277275141923</v>
      </c>
      <c r="O20" s="23">
        <v>1012.9734317603389</v>
      </c>
      <c r="P20" s="5">
        <v>6.8098188827118209</v>
      </c>
      <c r="Q20" s="5"/>
      <c r="R20" s="23">
        <v>4211.9931467732722</v>
      </c>
      <c r="S20" s="2"/>
      <c r="T20" s="27">
        <v>206.14137281752195</v>
      </c>
      <c r="U20" s="27">
        <v>24.29097687836256</v>
      </c>
      <c r="V20" s="24"/>
      <c r="W20" s="25">
        <v>31.093548100013926</v>
      </c>
      <c r="X20" s="25">
        <v>4.4024964124971788</v>
      </c>
      <c r="Y20" s="25">
        <v>0.39980844214397332</v>
      </c>
      <c r="Z20" s="3">
        <v>2.2643350016708322E-2</v>
      </c>
      <c r="AA20" s="3"/>
      <c r="AB20" s="25"/>
      <c r="AC20" s="3"/>
    </row>
    <row r="21" spans="1:29" s="1" customFormat="1" ht="12" x14ac:dyDescent="0.15">
      <c r="A21" s="1" t="s">
        <v>2</v>
      </c>
      <c r="B21" s="2">
        <v>40700000</v>
      </c>
      <c r="C21" s="2">
        <v>24100000</v>
      </c>
      <c r="D21" s="1">
        <v>1780</v>
      </c>
      <c r="E21" s="1">
        <v>3640</v>
      </c>
      <c r="F21" s="1">
        <v>5390</v>
      </c>
      <c r="G21" s="3"/>
      <c r="H21" s="22">
        <v>2.0390136094927307</v>
      </c>
      <c r="I21" s="22">
        <v>2.3462932484094088</v>
      </c>
      <c r="J21" s="22">
        <v>62.079429784306527</v>
      </c>
      <c r="K21" s="6">
        <v>5.94E-3</v>
      </c>
      <c r="L21" s="26">
        <v>1.8122786304604485E-4</v>
      </c>
      <c r="M21" s="6"/>
      <c r="N21" s="23">
        <v>1630.8202425126879</v>
      </c>
      <c r="O21" s="23">
        <v>1578.4242727728263</v>
      </c>
      <c r="P21" s="5">
        <v>6.8200592118587577</v>
      </c>
      <c r="Q21" s="5"/>
      <c r="R21" s="23">
        <v>4265.0854973628511</v>
      </c>
      <c r="S21" s="2"/>
      <c r="T21" s="27">
        <v>189.05298882959269</v>
      </c>
      <c r="U21" s="27">
        <v>20.003890438415603</v>
      </c>
      <c r="V21" s="24"/>
      <c r="W21" s="25">
        <v>48.450245099126164</v>
      </c>
      <c r="X21" s="25">
        <v>8.0169959843810261</v>
      </c>
      <c r="Y21" s="25">
        <v>0.45148583960379829</v>
      </c>
      <c r="Z21" s="3">
        <v>2.988269847306781E-2</v>
      </c>
      <c r="AA21" s="3"/>
      <c r="AB21" s="25"/>
      <c r="AC21" s="3"/>
    </row>
    <row r="22" spans="1:29" s="1" customFormat="1" ht="12" x14ac:dyDescent="0.15">
      <c r="A22" s="1" t="s">
        <v>3</v>
      </c>
      <c r="B22" s="2">
        <v>37300000</v>
      </c>
      <c r="C22" s="2">
        <v>21860000</v>
      </c>
      <c r="D22" s="1">
        <v>2300</v>
      </c>
      <c r="E22" s="1">
        <v>5740</v>
      </c>
      <c r="F22" s="1">
        <v>8400</v>
      </c>
      <c r="G22" s="3"/>
      <c r="H22" s="22">
        <v>1.4836231287926038</v>
      </c>
      <c r="I22" s="22">
        <v>1.4895143954261745</v>
      </c>
      <c r="J22" s="22">
        <v>73.352634840446129</v>
      </c>
      <c r="K22" s="6">
        <v>6.0200000000000002E-3</v>
      </c>
      <c r="L22" s="26">
        <v>1.5946261682242991E-4</v>
      </c>
      <c r="M22" s="6"/>
      <c r="N22" s="23">
        <v>980.58069910682798</v>
      </c>
      <c r="O22" s="23">
        <v>939.20449623249897</v>
      </c>
      <c r="P22" s="5">
        <v>6.8917415158873023</v>
      </c>
      <c r="Q22" s="5"/>
      <c r="R22" s="23">
        <v>3868.6626129606607</v>
      </c>
      <c r="S22" s="2"/>
      <c r="T22" s="27">
        <v>187.7261887041885</v>
      </c>
      <c r="U22" s="27">
        <v>25.281102675681243</v>
      </c>
      <c r="V22" s="24"/>
      <c r="W22" s="25">
        <v>28.829186693085738</v>
      </c>
      <c r="X22" s="25">
        <v>5.0461710028967328</v>
      </c>
      <c r="Y22" s="25">
        <v>0.37960867665642312</v>
      </c>
      <c r="Z22" s="3">
        <v>2.6578207938846455E-2</v>
      </c>
      <c r="AA22" s="3"/>
      <c r="AB22" s="25"/>
      <c r="AC22" s="3"/>
    </row>
    <row r="23" spans="1:29" s="1" customFormat="1" ht="12" x14ac:dyDescent="0.15">
      <c r="A23" s="1" t="s">
        <v>4</v>
      </c>
      <c r="B23" s="2">
        <v>38400000</v>
      </c>
      <c r="C23" s="2">
        <v>22260000</v>
      </c>
      <c r="D23" s="1">
        <v>2740</v>
      </c>
      <c r="E23" s="1">
        <v>7090</v>
      </c>
      <c r="F23" s="1">
        <v>10500</v>
      </c>
      <c r="G23" s="3"/>
      <c r="H23" s="22">
        <v>1.3384760192751664</v>
      </c>
      <c r="I23" s="22">
        <v>1.3957844730799358</v>
      </c>
      <c r="J23" s="22">
        <v>74.617532623448199</v>
      </c>
      <c r="K23" s="6">
        <v>6.1900000000000002E-3</v>
      </c>
      <c r="L23" s="26">
        <v>1.6888374783111625E-4</v>
      </c>
      <c r="M23" s="6"/>
      <c r="N23" s="23">
        <v>856.84959439713964</v>
      </c>
      <c r="O23" s="23">
        <v>812.24597754054821</v>
      </c>
      <c r="P23" s="5">
        <v>6.9634238199158478</v>
      </c>
      <c r="Q23" s="5"/>
      <c r="R23" s="23">
        <v>3939.4524137467661</v>
      </c>
      <c r="S23" s="2"/>
      <c r="T23" s="27">
        <v>204.26091565900293</v>
      </c>
      <c r="U23" s="27">
        <v>15.489887839616411</v>
      </c>
      <c r="V23" s="24"/>
      <c r="W23" s="25">
        <v>24.932153776048029</v>
      </c>
      <c r="X23" s="25">
        <v>2.3588308200918218</v>
      </c>
      <c r="Y23" s="25">
        <v>0.37507930748623447</v>
      </c>
      <c r="Z23" s="3">
        <v>1.4194499816172202E-2</v>
      </c>
      <c r="AA23" s="3"/>
      <c r="AB23" s="25"/>
      <c r="AC23" s="3"/>
    </row>
    <row r="24" spans="1:29" s="1" customFormat="1" ht="12" x14ac:dyDescent="0.15">
      <c r="A24" s="1" t="s">
        <v>5</v>
      </c>
      <c r="B24" s="2">
        <v>39200000</v>
      </c>
      <c r="C24" s="2">
        <v>23030000</v>
      </c>
      <c r="D24" s="1">
        <v>2096</v>
      </c>
      <c r="E24" s="1">
        <v>4950</v>
      </c>
      <c r="F24" s="1">
        <v>7300</v>
      </c>
      <c r="G24" s="3"/>
      <c r="H24" s="22">
        <v>1.7303629708150026</v>
      </c>
      <c r="I24" s="22">
        <v>1.7943579219768486</v>
      </c>
      <c r="J24" s="22">
        <v>68.891250880121959</v>
      </c>
      <c r="K24" s="6">
        <v>5.9500000000000004E-3</v>
      </c>
      <c r="L24" s="26">
        <v>1.6304985337243401E-4</v>
      </c>
      <c r="M24" s="6"/>
      <c r="N24" s="23">
        <v>1237.8513764845004</v>
      </c>
      <c r="O24" s="23">
        <v>1190.928223826344</v>
      </c>
      <c r="P24" s="5">
        <v>6.8610205284464971</v>
      </c>
      <c r="Q24" s="5"/>
      <c r="R24" s="23">
        <v>4075.7227802600191</v>
      </c>
      <c r="S24" s="2"/>
      <c r="T24" s="27">
        <v>184.68828894958094</v>
      </c>
      <c r="U24" s="27">
        <v>5.6285548765894378</v>
      </c>
      <c r="V24" s="24"/>
      <c r="W24" s="25">
        <v>36.55592817163798</v>
      </c>
      <c r="X24" s="25">
        <v>1.2339411169304197</v>
      </c>
      <c r="Y24" s="25">
        <v>0.40563303037455728</v>
      </c>
      <c r="Z24" s="3">
        <v>5.4768383635526198E-3</v>
      </c>
      <c r="AA24" s="3"/>
      <c r="AB24" s="25"/>
      <c r="AC24" s="3"/>
    </row>
    <row r="25" spans="1:29" s="1" customFormat="1" ht="12" x14ac:dyDescent="0.15">
      <c r="A25" s="1" t="s">
        <v>6</v>
      </c>
      <c r="B25" s="2">
        <v>37290000</v>
      </c>
      <c r="C25" s="2">
        <v>21740000</v>
      </c>
      <c r="D25" s="1">
        <v>2091</v>
      </c>
      <c r="E25" s="1">
        <v>5100</v>
      </c>
      <c r="F25" s="1">
        <v>7570</v>
      </c>
      <c r="G25" s="3"/>
      <c r="H25" s="22">
        <v>1.6276227996240191</v>
      </c>
      <c r="I25" s="22">
        <v>1.8073747637594193</v>
      </c>
      <c r="J25" s="22">
        <v>71.345594338110217</v>
      </c>
      <c r="K25" s="6">
        <v>5.9100000000000003E-3</v>
      </c>
      <c r="L25" s="26">
        <v>1.7229336437718276E-4</v>
      </c>
      <c r="M25" s="6"/>
      <c r="N25" s="23">
        <v>1146.3924400741782</v>
      </c>
      <c r="O25" s="23">
        <v>1094.7663175546518</v>
      </c>
      <c r="P25" s="5">
        <v>6.9122221741811742</v>
      </c>
      <c r="Q25" s="5"/>
      <c r="R25" s="23">
        <v>3847.4256727248294</v>
      </c>
      <c r="S25" s="2"/>
      <c r="T25" s="27">
        <v>179.8132258316692</v>
      </c>
      <c r="U25" s="27">
        <v>4.0601615739617083</v>
      </c>
      <c r="V25" s="24"/>
      <c r="W25" s="25">
        <v>33.604207263369076</v>
      </c>
      <c r="X25" s="25">
        <v>0.97129726799848981</v>
      </c>
      <c r="Y25" s="25">
        <v>0.39411172981208026</v>
      </c>
      <c r="Z25" s="3">
        <v>4.5565680922330315E-3</v>
      </c>
      <c r="AA25" s="3"/>
      <c r="AB25" s="25"/>
      <c r="AC25" s="3"/>
    </row>
    <row r="26" spans="1:29" s="1" customFormat="1" ht="12" x14ac:dyDescent="0.15">
      <c r="A26" s="1" t="s">
        <v>7</v>
      </c>
      <c r="B26" s="2">
        <v>40800000</v>
      </c>
      <c r="C26" s="2">
        <v>25160000</v>
      </c>
      <c r="D26" s="1">
        <v>1540</v>
      </c>
      <c r="E26" s="1">
        <v>2910</v>
      </c>
      <c r="F26" s="1">
        <v>4260</v>
      </c>
      <c r="G26" s="3"/>
      <c r="H26" s="22">
        <v>2.5181291525432412</v>
      </c>
      <c r="I26" s="22">
        <v>3.0456732199168943</v>
      </c>
      <c r="J26" s="22">
        <v>55.442255343722515</v>
      </c>
      <c r="K26" s="6">
        <v>5.79E-3</v>
      </c>
      <c r="L26" s="26">
        <v>1.9285274183610597E-4</v>
      </c>
      <c r="M26" s="6"/>
      <c r="N26" s="23">
        <v>2217.6108975431152</v>
      </c>
      <c r="O26" s="23">
        <v>2240.5598787241388</v>
      </c>
      <c r="P26" s="5">
        <v>6.533329995744575</v>
      </c>
      <c r="Q26" s="5"/>
      <c r="R26" s="23">
        <v>4452.6784694460302</v>
      </c>
      <c r="S26" s="2"/>
      <c r="T26" s="27">
        <v>173.25688402079257</v>
      </c>
      <c r="U26" s="27">
        <v>7.772473264517477</v>
      </c>
      <c r="V26" s="24"/>
      <c r="W26" s="25">
        <v>68.774712322912137</v>
      </c>
      <c r="X26" s="25">
        <v>4.128217787430315</v>
      </c>
      <c r="Y26" s="25">
        <v>0.499758682719387</v>
      </c>
      <c r="Z26" s="3">
        <v>1.1999251548959778E-2</v>
      </c>
      <c r="AA26" s="3"/>
      <c r="AB26" s="25"/>
      <c r="AC26" s="3"/>
    </row>
    <row r="27" spans="1:29" s="1" customFormat="1" ht="12" x14ac:dyDescent="0.15">
      <c r="A27" s="1" t="s">
        <v>8</v>
      </c>
      <c r="B27" s="2">
        <v>40700000</v>
      </c>
      <c r="C27" s="2">
        <v>24010000</v>
      </c>
      <c r="D27" s="1">
        <v>1197</v>
      </c>
      <c r="E27" s="1">
        <v>1790</v>
      </c>
      <c r="F27" s="1">
        <v>2570</v>
      </c>
      <c r="G27" s="3"/>
      <c r="H27" s="22">
        <v>3.1230830655428519</v>
      </c>
      <c r="I27" s="22">
        <v>3.6875023636090263</v>
      </c>
      <c r="J27" s="22">
        <v>44.466604022634066</v>
      </c>
      <c r="K27" s="6">
        <v>5.9299999999999995E-3</v>
      </c>
      <c r="L27" s="26">
        <v>1.8272620446533488E-4</v>
      </c>
      <c r="M27" s="6"/>
      <c r="N27" s="23">
        <v>3495.4503419094035</v>
      </c>
      <c r="O27" s="23">
        <v>3367.9753591012541</v>
      </c>
      <c r="P27" s="5">
        <v>6.8507801992995603</v>
      </c>
      <c r="Q27" s="5"/>
      <c r="R27" s="23">
        <v>4249.1577921859771</v>
      </c>
      <c r="S27" s="2"/>
      <c r="T27" s="27">
        <v>176.03167475121214</v>
      </c>
      <c r="U27" s="27">
        <v>12.685854101068115</v>
      </c>
      <c r="V27" s="24"/>
      <c r="W27" s="25">
        <v>103.38109623061955</v>
      </c>
      <c r="X27" s="25">
        <v>13.518802120244697</v>
      </c>
      <c r="Y27" s="25">
        <v>0.61242822501211724</v>
      </c>
      <c r="Z27" s="3">
        <v>3.2034080847130088E-2</v>
      </c>
      <c r="AA27" s="3"/>
      <c r="AB27" s="25"/>
      <c r="AC27" s="3"/>
    </row>
    <row r="28" spans="1:29" s="1" customFormat="1" ht="12" x14ac:dyDescent="0.15">
      <c r="A28" s="1" t="s">
        <v>9</v>
      </c>
      <c r="B28" s="2">
        <v>32400000</v>
      </c>
      <c r="C28" s="2">
        <v>18350000</v>
      </c>
      <c r="D28" s="1">
        <v>2340</v>
      </c>
      <c r="E28" s="1">
        <v>6220</v>
      </c>
      <c r="F28" s="1">
        <v>9200</v>
      </c>
      <c r="G28" s="3"/>
      <c r="H28" s="22">
        <v>1.2424143886017727</v>
      </c>
      <c r="I28" s="22">
        <v>1.3317027199625557</v>
      </c>
      <c r="J28" s="22">
        <v>76.983764594826738</v>
      </c>
      <c r="K28" s="6">
        <v>6.1400000000000005E-3</v>
      </c>
      <c r="L28" s="26">
        <v>1.6826651609260304E-4</v>
      </c>
      <c r="M28" s="6"/>
      <c r="N28" s="23">
        <v>792.96389669723544</v>
      </c>
      <c r="O28" s="23">
        <v>734.40573802624567</v>
      </c>
      <c r="P28" s="5">
        <v>7.1272690862668089</v>
      </c>
      <c r="Q28" s="5"/>
      <c r="R28" s="23">
        <v>3247.4821110625858</v>
      </c>
      <c r="S28" s="2"/>
      <c r="T28" s="27">
        <v>198.26265900499266</v>
      </c>
      <c r="U28" s="27">
        <v>24.988639081994787</v>
      </c>
      <c r="V28" s="24"/>
      <c r="W28" s="25">
        <v>22.542822372510095</v>
      </c>
      <c r="X28" s="25">
        <v>3.5353727701398787</v>
      </c>
      <c r="Y28" s="25">
        <v>0.36299298959816811</v>
      </c>
      <c r="Z28" s="3">
        <v>2.2771159883546336E-2</v>
      </c>
      <c r="AA28" s="3"/>
      <c r="AB28" s="25"/>
      <c r="AC28" s="3"/>
    </row>
    <row r="29" spans="1:29" s="1" customFormat="1" ht="12" x14ac:dyDescent="0.15">
      <c r="A29" s="1" t="s">
        <v>10</v>
      </c>
      <c r="B29" s="2">
        <v>40100000</v>
      </c>
      <c r="C29" s="2">
        <v>24400000</v>
      </c>
      <c r="D29" s="1">
        <v>1878</v>
      </c>
      <c r="E29" s="1">
        <v>3940</v>
      </c>
      <c r="F29" s="1">
        <v>5790</v>
      </c>
      <c r="G29" s="3"/>
      <c r="H29" s="22">
        <v>2.0722692461258112</v>
      </c>
      <c r="I29" s="22">
        <v>2.2545337778971155</v>
      </c>
      <c r="J29" s="22">
        <v>61.785538302401577</v>
      </c>
      <c r="K29" s="6">
        <v>6.0800000000000003E-3</v>
      </c>
      <c r="L29" s="26">
        <v>1.8043742405832321E-4</v>
      </c>
      <c r="M29" s="6"/>
      <c r="N29" s="23">
        <v>1567.8066025293224</v>
      </c>
      <c r="O29" s="23">
        <v>1564.4145898783929</v>
      </c>
      <c r="P29" s="5">
        <v>6.6152526289200546</v>
      </c>
      <c r="Q29" s="5"/>
      <c r="R29" s="23">
        <v>4318.1778479524301</v>
      </c>
      <c r="S29" s="2"/>
      <c r="T29" s="27">
        <v>191.9879493152844</v>
      </c>
      <c r="U29" s="27">
        <v>11.803285834682207</v>
      </c>
      <c r="V29" s="24"/>
      <c r="W29" s="25">
        <v>48.02021333789132</v>
      </c>
      <c r="X29" s="25">
        <v>4.0834961560053555</v>
      </c>
      <c r="Y29" s="25">
        <v>0.45094517896915054</v>
      </c>
      <c r="Z29" s="3">
        <v>1.5338814860588332E-2</v>
      </c>
      <c r="AA29" s="3"/>
      <c r="AB29" s="25"/>
      <c r="AC29" s="3"/>
    </row>
    <row r="30" spans="1:29" s="1" customFormat="1" ht="12" x14ac:dyDescent="0.15">
      <c r="A30" s="1" t="s">
        <v>11</v>
      </c>
      <c r="B30" s="2">
        <v>41100000</v>
      </c>
      <c r="C30" s="2">
        <v>24990000</v>
      </c>
      <c r="D30" s="1">
        <v>1749</v>
      </c>
      <c r="E30" s="1">
        <v>3520</v>
      </c>
      <c r="F30" s="1">
        <v>5170</v>
      </c>
      <c r="G30" s="3"/>
      <c r="H30" s="22">
        <v>2.5515590642791617</v>
      </c>
      <c r="I30" s="22">
        <v>2.6106343880063729</v>
      </c>
      <c r="J30" s="22">
        <v>60.160582956360699</v>
      </c>
      <c r="K30" s="6">
        <v>6.6500000000000005E-3</v>
      </c>
      <c r="L30" s="26">
        <v>1.8469015795868776E-4</v>
      </c>
      <c r="M30" s="6"/>
      <c r="N30" s="23">
        <v>1827.3056263962449</v>
      </c>
      <c r="O30" s="23">
        <v>1823.3521771686098</v>
      </c>
      <c r="P30" s="5">
        <v>6.6152526289200537</v>
      </c>
      <c r="Q30" s="5"/>
      <c r="R30" s="23">
        <v>4422.5928041119359</v>
      </c>
      <c r="S30" s="2"/>
      <c r="T30" s="27">
        <v>176.30985094280106</v>
      </c>
      <c r="U30" s="27">
        <v>6.7074836828015378</v>
      </c>
      <c r="V30" s="24"/>
      <c r="W30" s="25">
        <v>55.968386580025062</v>
      </c>
      <c r="X30" s="25">
        <v>3.2886648201353919</v>
      </c>
      <c r="Y30" s="25">
        <v>0.46289787959029982</v>
      </c>
      <c r="Z30" s="3">
        <v>1.0879827452215302E-2</v>
      </c>
      <c r="AA30" s="3"/>
      <c r="AB30" s="25"/>
      <c r="AC30" s="3"/>
    </row>
    <row r="31" spans="1:29" s="1" customFormat="1" ht="12" x14ac:dyDescent="0.15">
      <c r="A31" s="1" t="s">
        <v>12</v>
      </c>
      <c r="B31" s="2">
        <v>42400000</v>
      </c>
      <c r="C31" s="2">
        <v>25000000</v>
      </c>
      <c r="D31" s="1">
        <v>1758</v>
      </c>
      <c r="E31" s="1">
        <v>3430</v>
      </c>
      <c r="F31" s="1">
        <v>5030</v>
      </c>
      <c r="G31" s="3"/>
      <c r="H31" s="22">
        <v>2.2931402559633502</v>
      </c>
      <c r="I31" s="22">
        <v>2.5002764782859548</v>
      </c>
      <c r="J31" s="22">
        <v>57.471498259353403</v>
      </c>
      <c r="K31" s="6">
        <v>6.0600000000000003E-3</v>
      </c>
      <c r="L31" s="26">
        <v>1.7432273262661956E-4</v>
      </c>
      <c r="M31" s="6"/>
      <c r="N31" s="23">
        <v>1940.2308110677034</v>
      </c>
      <c r="O31" s="23">
        <v>1875.0784800670101</v>
      </c>
      <c r="P31" s="5">
        <v>6.8302995410056919</v>
      </c>
      <c r="Q31" s="5"/>
      <c r="R31" s="23">
        <v>4424.3625491315879</v>
      </c>
      <c r="S31" s="2"/>
      <c r="T31" s="27">
        <v>191.53106179611387</v>
      </c>
      <c r="U31" s="27">
        <v>8.3056164559260122</v>
      </c>
      <c r="V31" s="24"/>
      <c r="W31" s="25">
        <v>57.556142227685349</v>
      </c>
      <c r="X31" s="25">
        <v>3.6874146049806611</v>
      </c>
      <c r="Y31" s="25">
        <v>0.48450925233256326</v>
      </c>
      <c r="Z31" s="3">
        <v>1.2416304666367856E-2</v>
      </c>
      <c r="AA31" s="3"/>
      <c r="AB31" s="25"/>
      <c r="AC31" s="3"/>
    </row>
    <row r="32" spans="1:29" s="1" customFormat="1" ht="12" x14ac:dyDescent="0.15">
      <c r="A32" s="1" t="s">
        <v>13</v>
      </c>
      <c r="B32" s="2">
        <v>39800000</v>
      </c>
      <c r="C32" s="2">
        <v>24190000</v>
      </c>
      <c r="D32" s="1">
        <v>1868</v>
      </c>
      <c r="E32" s="1">
        <v>3710</v>
      </c>
      <c r="F32" s="1">
        <v>5590</v>
      </c>
      <c r="G32" s="3"/>
      <c r="H32" s="22">
        <v>2.1685760089456214</v>
      </c>
      <c r="I32" s="22">
        <v>2.3257886174201143</v>
      </c>
      <c r="J32" s="22">
        <v>59.900039420671213</v>
      </c>
      <c r="K32" s="6">
        <v>6.3399999999999993E-3</v>
      </c>
      <c r="L32" s="26">
        <v>1.8484848484848486E-4</v>
      </c>
      <c r="M32" s="6"/>
      <c r="N32" s="23">
        <v>1666.3299266883855</v>
      </c>
      <c r="O32" s="23">
        <v>1657.5928883351</v>
      </c>
      <c r="P32" s="5">
        <v>6.6357332872139247</v>
      </c>
      <c r="Q32" s="5"/>
      <c r="R32" s="23">
        <v>4281.0132025397252</v>
      </c>
      <c r="S32" s="2"/>
      <c r="T32" s="27">
        <v>200.38415707567495</v>
      </c>
      <c r="U32" s="27">
        <v>9.4600479726768238</v>
      </c>
      <c r="V32" s="24"/>
      <c r="W32" s="25">
        <v>50.880351436386427</v>
      </c>
      <c r="X32" s="25">
        <v>3.2745841084689764</v>
      </c>
      <c r="Y32" s="25">
        <v>0.47529467884490978</v>
      </c>
      <c r="Z32" s="3">
        <v>1.2235704811365539E-2</v>
      </c>
      <c r="AA32" s="3"/>
      <c r="AB32" s="25"/>
      <c r="AC32" s="3"/>
    </row>
    <row r="33" spans="1:29" s="1" customFormat="1" ht="12" x14ac:dyDescent="0.15">
      <c r="A33" s="1" t="s">
        <v>14</v>
      </c>
      <c r="B33" s="2">
        <v>40700000</v>
      </c>
      <c r="C33" s="2">
        <v>24700000</v>
      </c>
      <c r="D33" s="1">
        <v>1835</v>
      </c>
      <c r="E33" s="1">
        <v>3740</v>
      </c>
      <c r="F33" s="1">
        <v>5560</v>
      </c>
      <c r="G33" s="3"/>
      <c r="H33" s="22">
        <v>2.2302955938421518</v>
      </c>
      <c r="I33" s="22">
        <v>2.3218186245448842</v>
      </c>
      <c r="J33" s="22">
        <v>60.887387118730707</v>
      </c>
      <c r="K33" s="6">
        <v>6.3E-3</v>
      </c>
      <c r="L33" s="26">
        <v>1.7937766931055521E-4</v>
      </c>
      <c r="M33" s="6"/>
      <c r="N33" s="23">
        <v>1690.5695808233497</v>
      </c>
      <c r="O33" s="23">
        <v>1694.7824723682591</v>
      </c>
      <c r="P33" s="5">
        <v>6.5845316414792494</v>
      </c>
      <c r="Q33" s="5"/>
      <c r="R33" s="23">
        <v>4371.270198542009</v>
      </c>
      <c r="S33" s="2"/>
      <c r="T33" s="27">
        <v>188.75511253532358</v>
      </c>
      <c r="U33" s="27">
        <v>7.6361132825854323</v>
      </c>
      <c r="V33" s="24"/>
      <c r="W33" s="25">
        <v>52.021897782715598</v>
      </c>
      <c r="X33" s="25">
        <v>2.396218230433699</v>
      </c>
      <c r="Y33" s="25">
        <v>0.46925200191400185</v>
      </c>
      <c r="Z33" s="3">
        <v>8.6458222370152348E-3</v>
      </c>
      <c r="AA33" s="3"/>
      <c r="AB33" s="25"/>
      <c r="AC33" s="3"/>
    </row>
    <row r="34" spans="1:29" s="1" customFormat="1" ht="12" x14ac:dyDescent="0.15">
      <c r="A34" s="1" t="s">
        <v>15</v>
      </c>
      <c r="B34" s="2">
        <v>37300000</v>
      </c>
      <c r="C34" s="2">
        <v>21560000</v>
      </c>
      <c r="D34" s="1">
        <v>1670</v>
      </c>
      <c r="E34" s="1">
        <v>3530</v>
      </c>
      <c r="F34" s="1">
        <v>5110</v>
      </c>
      <c r="G34" s="3"/>
      <c r="H34" s="22">
        <v>2.1424933941434481</v>
      </c>
      <c r="I34" s="22">
        <v>2.3758996631071878</v>
      </c>
      <c r="J34" s="22">
        <v>60.280167385392836</v>
      </c>
      <c r="K34" s="6">
        <v>6.13E-3</v>
      </c>
      <c r="L34" s="26">
        <v>1.7579250720461094E-4</v>
      </c>
      <c r="M34" s="6"/>
      <c r="N34" s="23">
        <v>1708.3467689048312</v>
      </c>
      <c r="O34" s="23">
        <v>1617.0401571220086</v>
      </c>
      <c r="P34" s="5">
        <v>6.9736641490627829</v>
      </c>
      <c r="Q34" s="5"/>
      <c r="R34" s="23">
        <v>3815.5702623710818</v>
      </c>
      <c r="S34" s="2"/>
      <c r="T34" s="27">
        <v>194.21175307633015</v>
      </c>
      <c r="U34" s="27">
        <v>13.192582323152894</v>
      </c>
      <c r="V34" s="24"/>
      <c r="W34" s="25">
        <v>49.635572196352491</v>
      </c>
      <c r="X34" s="25">
        <v>5.2977435577369034</v>
      </c>
      <c r="Y34" s="25">
        <v>0.45365443245837872</v>
      </c>
      <c r="Z34" s="3">
        <v>1.9367922968534075E-2</v>
      </c>
      <c r="AA34" s="3"/>
      <c r="AB34" s="25"/>
      <c r="AC34" s="3"/>
    </row>
    <row r="35" spans="1:29" s="1" customFormat="1" ht="12" x14ac:dyDescent="0.15">
      <c r="A35" s="1" t="s">
        <v>16</v>
      </c>
      <c r="B35" s="2">
        <v>32400000</v>
      </c>
      <c r="C35" s="2">
        <v>18270000</v>
      </c>
      <c r="D35" s="1">
        <v>1123</v>
      </c>
      <c r="E35" s="1">
        <v>1940</v>
      </c>
      <c r="F35" s="1">
        <v>2890</v>
      </c>
      <c r="G35" s="3"/>
      <c r="H35" s="22">
        <v>2.7948682254587007</v>
      </c>
      <c r="I35" s="22">
        <v>3.120583566688333</v>
      </c>
      <c r="J35" s="22">
        <v>53.278328964700414</v>
      </c>
      <c r="K35" s="6">
        <v>6.3100000000000005E-3</v>
      </c>
      <c r="L35" s="26">
        <v>1.7700112739571589E-4</v>
      </c>
      <c r="M35" s="6"/>
      <c r="N35" s="23">
        <v>2631.0322839723935</v>
      </c>
      <c r="O35" s="23">
        <v>2436.7379326216442</v>
      </c>
      <c r="P35" s="5">
        <v>7.1272690862668098</v>
      </c>
      <c r="Q35" s="5"/>
      <c r="R35" s="23">
        <v>3233.3241509053646</v>
      </c>
      <c r="S35" s="2"/>
      <c r="T35" s="27">
        <v>177.73030546634422</v>
      </c>
      <c r="U35" s="27">
        <v>11.067117507826612</v>
      </c>
      <c r="V35" s="24"/>
      <c r="W35" s="25">
        <v>74.79646132814409</v>
      </c>
      <c r="X35" s="25">
        <v>7.7841417063030125</v>
      </c>
      <c r="Y35" s="25">
        <v>0.53175273753421948</v>
      </c>
      <c r="Z35" s="3">
        <v>2.2136013325664766E-2</v>
      </c>
      <c r="AA35" s="3"/>
      <c r="AB35" s="25"/>
      <c r="AC35" s="3"/>
    </row>
    <row r="36" spans="1:29" s="1" customFormat="1" ht="12" x14ac:dyDescent="0.15">
      <c r="A36" s="1" t="s">
        <v>17</v>
      </c>
      <c r="B36" s="2">
        <v>33700000</v>
      </c>
      <c r="C36" s="2">
        <v>19180000</v>
      </c>
      <c r="D36" s="1">
        <v>1593</v>
      </c>
      <c r="E36" s="1">
        <v>3510</v>
      </c>
      <c r="F36" s="1">
        <v>5280</v>
      </c>
      <c r="G36" s="3"/>
      <c r="H36" s="22">
        <v>2.0033438090098397</v>
      </c>
      <c r="I36" s="22">
        <v>2.6622295986629072</v>
      </c>
      <c r="J36" s="22">
        <v>66.31781616721716</v>
      </c>
      <c r="K36" s="6">
        <v>6.1799999999999997E-3</v>
      </c>
      <c r="L36" s="26">
        <v>2.1013667425968106E-4</v>
      </c>
      <c r="M36" s="6"/>
      <c r="N36" s="23">
        <v>1515.2596602322135</v>
      </c>
      <c r="O36" s="23">
        <v>1417.6196551713053</v>
      </c>
      <c r="P36" s="5">
        <v>7.0555867822382625</v>
      </c>
      <c r="Q36" s="5"/>
      <c r="R36" s="23">
        <v>3394.3709476937547</v>
      </c>
      <c r="S36" s="2"/>
      <c r="T36" s="27">
        <v>177.32998418649336</v>
      </c>
      <c r="U36" s="27">
        <v>11.415728912722459</v>
      </c>
      <c r="V36" s="24"/>
      <c r="W36" s="25">
        <v>43.514295196266126</v>
      </c>
      <c r="X36" s="25">
        <v>4.3111422940683859</v>
      </c>
      <c r="Y36" s="25">
        <v>0.42815157314725655</v>
      </c>
      <c r="Z36" s="3">
        <v>1.6967503179740696E-2</v>
      </c>
      <c r="AA36" s="3"/>
      <c r="AB36" s="25"/>
      <c r="AC36" s="3"/>
    </row>
    <row r="37" spans="1:29" s="1" customFormat="1" ht="12" x14ac:dyDescent="0.15">
      <c r="A37" s="1" t="s">
        <v>18</v>
      </c>
      <c r="B37" s="2">
        <v>32780000</v>
      </c>
      <c r="C37" s="2">
        <v>18210000</v>
      </c>
      <c r="D37" s="1">
        <v>823</v>
      </c>
      <c r="E37" s="1">
        <v>980</v>
      </c>
      <c r="F37" s="1">
        <v>1420</v>
      </c>
      <c r="G37" s="3"/>
      <c r="H37" s="22">
        <v>3.654159966475802</v>
      </c>
      <c r="I37" s="22">
        <v>4.0687082062520155</v>
      </c>
      <c r="J37" s="22">
        <v>35.47532200940951</v>
      </c>
      <c r="K37" s="6">
        <v>6.1400000000000005E-3</v>
      </c>
      <c r="L37" s="26">
        <v>1.6749861342207434E-4</v>
      </c>
      <c r="M37" s="6"/>
      <c r="N37" s="23">
        <v>5369.9758138404713</v>
      </c>
      <c r="O37" s="23">
        <v>4896.0382535083036</v>
      </c>
      <c r="P37" s="5">
        <v>7.2399127068830946</v>
      </c>
      <c r="Q37" s="5"/>
      <c r="R37" s="23">
        <v>3222.7056807874492</v>
      </c>
      <c r="S37" s="2"/>
      <c r="T37" s="27">
        <v>179.28621739232491</v>
      </c>
      <c r="U37" s="27">
        <v>8.3129419111427207</v>
      </c>
      <c r="V37" s="24"/>
      <c r="W37" s="25">
        <v>150.28548248340061</v>
      </c>
      <c r="X37" s="25">
        <v>17.998261375257556</v>
      </c>
      <c r="Y37" s="25">
        <v>0.78042479400194054</v>
      </c>
      <c r="Z37" s="3">
        <v>3.738561887434446E-2</v>
      </c>
      <c r="AA37" s="3"/>
      <c r="AB37" s="25"/>
      <c r="AC37" s="3"/>
    </row>
    <row r="38" spans="1:29" s="1" customFormat="1" ht="12" x14ac:dyDescent="0.15">
      <c r="A38" s="1" t="s">
        <v>19</v>
      </c>
      <c r="B38" s="2">
        <v>34700000</v>
      </c>
      <c r="C38" s="2">
        <v>18910000</v>
      </c>
      <c r="D38" s="1">
        <v>729</v>
      </c>
      <c r="E38" s="1">
        <v>556</v>
      </c>
      <c r="F38" s="1">
        <v>810</v>
      </c>
      <c r="G38" s="3"/>
      <c r="H38" s="22">
        <v>4.2888578094901302</v>
      </c>
      <c r="I38" s="22">
        <v>5.3801063877621553</v>
      </c>
      <c r="J38" s="22">
        <v>22.835620234710273</v>
      </c>
      <c r="K38" s="6">
        <v>6.1400000000000005E-3</v>
      </c>
      <c r="L38" s="26">
        <v>1.855104281009879E-4</v>
      </c>
      <c r="M38" s="6"/>
      <c r="N38" s="23">
        <v>10168.394796009807</v>
      </c>
      <c r="O38" s="23">
        <v>9180.0717253280709</v>
      </c>
      <c r="P38" s="5">
        <v>7.311595010911641</v>
      </c>
      <c r="Q38" s="5"/>
      <c r="R38" s="23">
        <v>3346.5878321631335</v>
      </c>
      <c r="S38" s="2"/>
      <c r="T38" s="27">
        <v>178.99336138057402</v>
      </c>
      <c r="U38" s="27">
        <v>6.2369432379330103</v>
      </c>
      <c r="V38" s="24"/>
      <c r="W38" s="25">
        <v>281.78527965637619</v>
      </c>
      <c r="X38" s="25">
        <v>37.161588777038489</v>
      </c>
      <c r="Y38" s="25">
        <v>1.2216025534254322</v>
      </c>
      <c r="Z38" s="3">
        <v>6.444153760584688E-2</v>
      </c>
      <c r="AA38" s="3"/>
      <c r="AB38" s="25"/>
      <c r="AC38" s="3"/>
    </row>
    <row r="40" spans="1:29" s="1" customFormat="1" ht="12" x14ac:dyDescent="0.15">
      <c r="A40" s="1" t="s">
        <v>68</v>
      </c>
      <c r="B40" s="2">
        <f t="shared" ref="B40:Z40" si="0">MEDIAN(B4:B38)</f>
        <v>33240000</v>
      </c>
      <c r="C40" s="2">
        <f t="shared" si="0"/>
        <v>18630000</v>
      </c>
      <c r="D40" s="1">
        <f t="shared" si="0"/>
        <v>1160</v>
      </c>
      <c r="E40" s="1">
        <f t="shared" si="0"/>
        <v>2260</v>
      </c>
      <c r="F40" s="1">
        <f t="shared" si="0"/>
        <v>3350</v>
      </c>
      <c r="G40" s="3"/>
      <c r="H40" s="22">
        <f>MEDIAN(H4:H38)</f>
        <v>2.3012178493997526</v>
      </c>
      <c r="I40" s="22">
        <f t="shared" si="0"/>
        <v>2.332223533989048</v>
      </c>
      <c r="J40" s="22">
        <f>MEDIAN(J4:J38)</f>
        <v>58.999650759212159</v>
      </c>
      <c r="K40" s="6">
        <f t="shared" si="0"/>
        <v>6.3049999999999998E-3</v>
      </c>
      <c r="L40" s="26">
        <f t="shared" si="0"/>
        <v>1.8083264355218403E-4</v>
      </c>
      <c r="M40" s="6"/>
      <c r="N40" s="23">
        <f>MEDIAN(N19:N38)</f>
        <v>1648.5750846005367</v>
      </c>
      <c r="O40" s="23">
        <f t="shared" ref="O40:P40" si="1">MEDIAN(O19:O38)</f>
        <v>1597.7322149474176</v>
      </c>
      <c r="P40" s="5">
        <f t="shared" si="1"/>
        <v>6.8712608575934322</v>
      </c>
      <c r="Q40" s="5"/>
      <c r="R40" s="23">
        <f t="shared" si="0"/>
        <v>4396.9315013269725</v>
      </c>
      <c r="S40" s="2"/>
      <c r="T40" s="27">
        <f t="shared" si="0"/>
        <v>186.70116602758523</v>
      </c>
      <c r="U40" s="27">
        <f t="shared" si="0"/>
        <v>10.274426383400542</v>
      </c>
      <c r="V40" s="2"/>
      <c r="W40" s="25">
        <f t="shared" si="0"/>
        <v>56.762264403855205</v>
      </c>
      <c r="X40" s="25">
        <f t="shared" si="0"/>
        <v>5.1030026741223269</v>
      </c>
      <c r="Y40" s="25">
        <f t="shared" si="0"/>
        <v>0.47290474784651076</v>
      </c>
      <c r="Z40" s="3">
        <f t="shared" si="0"/>
        <v>1.8900602785907848E-2</v>
      </c>
      <c r="AA40" s="25"/>
    </row>
    <row r="41" spans="1:29" x14ac:dyDescent="0.15">
      <c r="J41" s="28"/>
      <c r="V41" s="28"/>
      <c r="W41" s="28"/>
      <c r="Y41" s="28"/>
    </row>
    <row r="42" spans="1:29" x14ac:dyDescent="0.15">
      <c r="J42" s="28"/>
      <c r="V42" s="28"/>
    </row>
  </sheetData>
  <mergeCells count="6">
    <mergeCell ref="W2:Z2"/>
    <mergeCell ref="T2:U2"/>
    <mergeCell ref="B2:F2"/>
    <mergeCell ref="H2:J2"/>
    <mergeCell ref="K2:L2"/>
    <mergeCell ref="N2:P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PlotDat5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2023-04-05T07:25:41Z</dcterms:modified>
</cp:coreProperties>
</file>