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95" windowWidth="14805" windowHeight="7920"/>
  </bookViews>
  <sheets>
    <sheet name="Table S6" sheetId="1" r:id="rId1"/>
  </sheets>
  <definedNames>
    <definedName name="_gXY1">#REF!</definedName>
    <definedName name="Ellipse1_1">#REF!</definedName>
    <definedName name="Ellipse1_10">#REF!</definedName>
    <definedName name="Ellipse1_11">#REF!</definedName>
    <definedName name="Ellipse1_12">#REF!</definedName>
    <definedName name="Ellipse1_13">#REF!</definedName>
    <definedName name="Ellipse1_14">#REF!</definedName>
    <definedName name="Ellipse1_15">#REF!</definedName>
    <definedName name="Ellipse1_16">#REF!</definedName>
    <definedName name="Ellipse1_17">#REF!</definedName>
    <definedName name="Ellipse1_18">#REF!</definedName>
    <definedName name="Ellipse1_19">#REF!</definedName>
    <definedName name="Ellipse1_2">#REF!</definedName>
    <definedName name="Ellipse1_20">#REF!</definedName>
    <definedName name="Ellipse1_3">#REF!</definedName>
    <definedName name="Ellipse1_4">#REF!</definedName>
    <definedName name="Ellipse1_5">#REF!</definedName>
    <definedName name="Ellipse1_6">#REF!</definedName>
    <definedName name="Ellipse1_7">#REF!</definedName>
    <definedName name="Ellipse1_8">#REF!</definedName>
    <definedName name="Ellipse1_9">#REF!</definedName>
  </definedNames>
  <calcPr calcId="162913"/>
</workbook>
</file>

<file path=xl/calcChain.xml><?xml version="1.0" encoding="utf-8"?>
<calcChain xmlns="http://schemas.openxmlformats.org/spreadsheetml/2006/main">
  <c r="B25" i="1" l="1"/>
  <c r="C25" i="1"/>
  <c r="D25" i="1"/>
  <c r="E25" i="1"/>
  <c r="F25" i="1"/>
  <c r="I25" i="1"/>
  <c r="J25" i="1"/>
  <c r="K25" i="1"/>
  <c r="L25" i="1"/>
  <c r="N25" i="1"/>
  <c r="O25" i="1"/>
  <c r="P25" i="1"/>
  <c r="R25" i="1"/>
  <c r="T25" i="1"/>
  <c r="U25" i="1"/>
  <c r="W25" i="1"/>
  <c r="X25" i="1"/>
  <c r="Y25" i="1"/>
  <c r="Z25" i="1"/>
  <c r="H25" i="1"/>
</calcChain>
</file>

<file path=xl/sharedStrings.xml><?xml version="1.0" encoding="utf-8"?>
<sst xmlns="http://schemas.openxmlformats.org/spreadsheetml/2006/main" count="85" uniqueCount="70">
  <si>
    <t>Otter lake-1</t>
  </si>
  <si>
    <t>Otter lake-2</t>
  </si>
  <si>
    <t>Otter lake-3</t>
  </si>
  <si>
    <t>Otter lake-4</t>
  </si>
  <si>
    <t>Otter lake-5</t>
  </si>
  <si>
    <t>Otter lake-6</t>
  </si>
  <si>
    <t>Otter lake-7</t>
  </si>
  <si>
    <t>Otter lake-8</t>
  </si>
  <si>
    <t>Otter lake-9</t>
  </si>
  <si>
    <t>Otter lake-10</t>
  </si>
  <si>
    <t>Otter lake-11</t>
  </si>
  <si>
    <t>Otter lake-12</t>
  </si>
  <si>
    <t>Otter lake-13</t>
  </si>
  <si>
    <t>Otter lake-14</t>
  </si>
  <si>
    <t>Otter lake-15</t>
  </si>
  <si>
    <t>Otter lake-16</t>
  </si>
  <si>
    <t>Otter lake-17</t>
  </si>
  <si>
    <t>Otter lake-18</t>
  </si>
  <si>
    <t>Otter lake-19</t>
  </si>
  <si>
    <t>Otter lake-20</t>
  </si>
  <si>
    <t>Al_ppm_m27</t>
  </si>
  <si>
    <t>Al_ppm_m27_Int2SE</t>
  </si>
  <si>
    <t>Ca_ppm_m43</t>
  </si>
  <si>
    <t>Ca_ppm_m43_Int2SE</t>
  </si>
  <si>
    <t>Zr_ppm_m90</t>
  </si>
  <si>
    <t>Zr_ppm_m90_Int2SE</t>
  </si>
  <si>
    <t>Yb_ppm_m172</t>
  </si>
  <si>
    <t>Yb_ppm_m172_Int2SE</t>
  </si>
  <si>
    <t>Yb_ppm_m177</t>
  </si>
  <si>
    <t>Yb_ppm_m177_Int2SE</t>
  </si>
  <si>
    <t>Lu_ppm_m177</t>
  </si>
  <si>
    <t>Lu_ppm_m177_Int2SE</t>
  </si>
  <si>
    <t>Hf_ppm_m176</t>
  </si>
  <si>
    <t>Hf_ppm_m176_Int2SE</t>
  </si>
  <si>
    <t>Hf_ppm_m177</t>
  </si>
  <si>
    <t>Hf_ppm_m177_Int2SE</t>
  </si>
  <si>
    <t>Hf_ppm_m178</t>
  </si>
  <si>
    <t>Hf_ppm_m178_Int2SE</t>
  </si>
  <si>
    <t>Signal intensity (cps)</t>
  </si>
  <si>
    <t>Contributions</t>
  </si>
  <si>
    <t>Reaction rate (%)</t>
  </si>
  <si>
    <t>Ratios</t>
  </si>
  <si>
    <r>
      <t>Concentrations (</t>
    </r>
    <r>
      <rPr>
        <sz val="8"/>
        <color theme="1"/>
        <rFont val="Symbol"/>
        <family val="1"/>
        <charset val="2"/>
      </rPr>
      <t>m</t>
    </r>
    <r>
      <rPr>
        <sz val="8"/>
        <color theme="1"/>
        <rFont val="Times New Roman"/>
        <family val="1"/>
      </rPr>
      <t>g g</t>
    </r>
    <r>
      <rPr>
        <vertAlign val="superscript"/>
        <sz val="8"/>
        <color theme="1"/>
        <rFont val="Times New Roman"/>
        <family val="1"/>
      </rPr>
      <t>-1</t>
    </r>
    <r>
      <rPr>
        <sz val="8"/>
        <color theme="1"/>
        <rFont val="Times New Roman"/>
        <family val="1"/>
      </rPr>
      <t>)</t>
    </r>
  </si>
  <si>
    <t>Single spot Lu-Hf ages</t>
  </si>
  <si>
    <t>Sample names</t>
    <phoneticPr fontId="2" type="noConversion"/>
  </si>
  <si>
    <t>172Yb</t>
    <phoneticPr fontId="2" type="noConversion"/>
  </si>
  <si>
    <t>175Lu</t>
    <phoneticPr fontId="2" type="noConversion"/>
  </si>
  <si>
    <t>176Hf</t>
    <phoneticPr fontId="2" type="noConversion"/>
  </si>
  <si>
    <t>177Hf</t>
    <phoneticPr fontId="2" type="noConversion"/>
  </si>
  <si>
    <t>178Hf</t>
    <phoneticPr fontId="2" type="noConversion"/>
  </si>
  <si>
    <r>
      <t>p</t>
    </r>
    <r>
      <rPr>
        <vertAlign val="subscript"/>
        <sz val="8"/>
        <color theme="1"/>
        <rFont val="Times New Roman"/>
        <family val="1"/>
      </rPr>
      <t>Lu</t>
    </r>
    <r>
      <rPr>
        <sz val="8"/>
        <color theme="1"/>
        <rFont val="Times New Roman"/>
        <family val="1"/>
      </rPr>
      <t>(%)</t>
    </r>
  </si>
  <si>
    <r>
      <t>p</t>
    </r>
    <r>
      <rPr>
        <vertAlign val="subscript"/>
        <sz val="8"/>
        <color theme="1"/>
        <rFont val="Times New Roman"/>
        <family val="1"/>
      </rPr>
      <t>Yb</t>
    </r>
    <r>
      <rPr>
        <sz val="8"/>
        <color theme="1"/>
        <rFont val="Times New Roman"/>
        <family val="1"/>
      </rPr>
      <t>(%)</t>
    </r>
  </si>
  <si>
    <t>Lu</t>
  </si>
  <si>
    <t>Yb</t>
  </si>
  <si>
    <r>
      <t>172</t>
    </r>
    <r>
      <rPr>
        <sz val="8"/>
        <color theme="1"/>
        <rFont val="Times New Roman"/>
        <family val="1"/>
      </rPr>
      <t>Yb/</t>
    </r>
    <r>
      <rPr>
        <vertAlign val="superscript"/>
        <sz val="8"/>
        <color theme="1"/>
        <rFont val="Times New Roman"/>
        <family val="1"/>
      </rPr>
      <t>177</t>
    </r>
    <r>
      <rPr>
        <sz val="8"/>
        <color theme="1"/>
        <rFont val="Times New Roman"/>
        <family val="1"/>
      </rPr>
      <t>Hf</t>
    </r>
  </si>
  <si>
    <r>
      <t>175</t>
    </r>
    <r>
      <rPr>
        <sz val="8"/>
        <color theme="1"/>
        <rFont val="Times New Roman"/>
        <family val="1"/>
      </rPr>
      <t>Lu/</t>
    </r>
    <r>
      <rPr>
        <vertAlign val="superscript"/>
        <sz val="8"/>
        <color theme="1"/>
        <rFont val="Times New Roman"/>
        <family val="1"/>
      </rPr>
      <t>177</t>
    </r>
    <r>
      <rPr>
        <sz val="8"/>
        <color theme="1"/>
        <rFont val="Times New Roman"/>
        <family val="1"/>
      </rPr>
      <t>Hf</t>
    </r>
  </si>
  <si>
    <t>Yb/Lu</t>
  </si>
  <si>
    <t>Lu</t>
    <phoneticPr fontId="5" type="noConversion"/>
  </si>
  <si>
    <t>Age (Ma)</t>
  </si>
  <si>
    <t>uncertainty (Ma)</t>
  </si>
  <si>
    <t>_6/7_LuHf</t>
    <phoneticPr fontId="5" type="noConversion"/>
  </si>
  <si>
    <t>2s</t>
    <phoneticPr fontId="5" type="noConversion"/>
  </si>
  <si>
    <t>_6/7_Hf</t>
    <phoneticPr fontId="5" type="noConversion"/>
  </si>
  <si>
    <t>Median</t>
    <phoneticPr fontId="2" type="noConversion"/>
  </si>
  <si>
    <t>Table S6 A-ICP-MS data of Otter Lake</t>
    <phoneticPr fontId="2" type="noConversion"/>
  </si>
  <si>
    <t>Isochron Lu-Hf ages</t>
    <phoneticPr fontId="2" type="noConversion"/>
  </si>
  <si>
    <r>
      <rPr>
        <i/>
        <sz val="8"/>
        <rFont val="Times New Roman"/>
        <family val="1"/>
      </rPr>
      <t>f</t>
    </r>
    <r>
      <rPr>
        <vertAlign val="subscript"/>
        <sz val="8"/>
        <rFont val="Times New Roman"/>
        <family val="1"/>
      </rPr>
      <t>176Hf</t>
    </r>
    <r>
      <rPr>
        <sz val="8"/>
        <rFont val="Times New Roman"/>
        <family val="1"/>
      </rPr>
      <t>(%)</t>
    </r>
    <phoneticPr fontId="2" type="noConversion"/>
  </si>
  <si>
    <t>-</t>
    <phoneticPr fontId="2" type="noConversion"/>
  </si>
  <si>
    <t>-</t>
    <phoneticPr fontId="2" type="noConversion"/>
  </si>
  <si>
    <t>-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</si>
</sst>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00"/>
    <numFmt numFmtId="177" formatCode="0.0"/>
    <numFmt numFmtId="178" formatCode="0.00000_ "/>
    <numFmt numFmtId="179" formatCode="0.00000"/>
    <numFmt numFmtId="180" formatCode="0.0_ "/>
    <numFmt numFmtId="181" formatCode="0.00_ "/>
  </numFmts>
  <fonts count="15" x14ac:knownFonts="1">
    <font>
      <sz val="11"/>
      <color theme="1"/>
      <name val="宋体"/>
      <family val="2"/>
      <scheme val="minor"/>
    </font>
    <font>
      <sz val="9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9"/>
      <name val="宋体"/>
      <family val="2"/>
      <charset val="134"/>
      <scheme val="minor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Symbol"/>
      <family val="1"/>
      <charset val="2"/>
    </font>
    <font>
      <vertAlign val="superscript"/>
      <sz val="8"/>
      <color theme="1"/>
      <name val="Times New Roman"/>
      <family val="1"/>
    </font>
    <font>
      <i/>
      <sz val="8"/>
      <color theme="1"/>
      <name val="Times New Roman"/>
      <family val="1"/>
    </font>
    <font>
      <vertAlign val="subscript"/>
      <sz val="8"/>
      <color theme="1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vertAlign val="subscript"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 applyAlignment="1">
      <alignment vertical="center"/>
    </xf>
    <xf numFmtId="11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2" fontId="1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0" fontId="7" fillId="0" borderId="0" xfId="0" applyFont="1" applyFill="1" applyBorder="1"/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/>
    <xf numFmtId="177" fontId="1" fillId="0" borderId="0" xfId="0" applyNumberFormat="1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vertical="center"/>
    </xf>
    <xf numFmtId="180" fontId="1" fillId="0" borderId="0" xfId="0" applyNumberFormat="1" applyFont="1" applyFill="1" applyBorder="1" applyAlignment="1">
      <alignment vertical="center"/>
    </xf>
    <xf numFmtId="179" fontId="1" fillId="0" borderId="0" xfId="0" applyNumberFormat="1" applyFont="1" applyFill="1" applyBorder="1" applyAlignment="1">
      <alignment vertical="center"/>
    </xf>
    <xf numFmtId="180" fontId="0" fillId="0" borderId="0" xfId="0" applyNumberFormat="1" applyFill="1" applyBorder="1"/>
    <xf numFmtId="181" fontId="1" fillId="0" borderId="0" xfId="0" applyNumberFormat="1" applyFont="1" applyFill="1" applyBorder="1" applyAlignment="1">
      <alignment vertical="center"/>
    </xf>
    <xf numFmtId="181" fontId="0" fillId="0" borderId="0" xfId="0" applyNumberFormat="1" applyFill="1" applyBorder="1"/>
    <xf numFmtId="0" fontId="12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CF28"/>
  <sheetViews>
    <sheetView tabSelected="1" zoomScale="80" zoomScaleNormal="80" workbookViewId="0">
      <pane xSplit="1" ySplit="3" topLeftCell="B4" activePane="bottomRight" state="frozen"/>
      <selection pane="topRight" activeCell="C1" sqref="C1"/>
      <selection pane="bottomLeft" activeCell="A2" sqref="A2"/>
      <selection pane="bottomRight" activeCell="O31" sqref="O31"/>
    </sheetView>
  </sheetViews>
  <sheetFormatPr defaultRowHeight="13.5" x14ac:dyDescent="0.15"/>
  <cols>
    <col min="1" max="16384" width="9" style="6"/>
  </cols>
  <sheetData>
    <row r="1" spans="1:84" ht="14.25" x14ac:dyDescent="0.2">
      <c r="B1" s="17" t="s">
        <v>64</v>
      </c>
    </row>
    <row r="2" spans="1:84" ht="14.25" x14ac:dyDescent="0.2">
      <c r="B2" s="27" t="s">
        <v>38</v>
      </c>
      <c r="C2" s="27"/>
      <c r="D2" s="27"/>
      <c r="E2" s="27"/>
      <c r="F2" s="27"/>
      <c r="H2" s="27" t="s">
        <v>39</v>
      </c>
      <c r="I2" s="27"/>
      <c r="J2" s="27"/>
      <c r="K2" s="27" t="s">
        <v>40</v>
      </c>
      <c r="L2" s="27"/>
      <c r="N2" s="27" t="s">
        <v>41</v>
      </c>
      <c r="O2" s="27"/>
      <c r="P2" s="27"/>
      <c r="R2" s="7" t="s">
        <v>42</v>
      </c>
      <c r="T2" s="27" t="s">
        <v>43</v>
      </c>
      <c r="U2" s="27"/>
      <c r="W2" s="27" t="s">
        <v>65</v>
      </c>
      <c r="X2" s="27"/>
      <c r="Y2" s="27"/>
      <c r="Z2" s="27"/>
    </row>
    <row r="3" spans="1:84" s="15" customFormat="1" ht="24" x14ac:dyDescent="0.15">
      <c r="A3" s="8" t="s">
        <v>44</v>
      </c>
      <c r="B3" s="8" t="s">
        <v>45</v>
      </c>
      <c r="C3" s="8" t="s">
        <v>46</v>
      </c>
      <c r="D3" s="8" t="s">
        <v>47</v>
      </c>
      <c r="E3" s="8" t="s">
        <v>48</v>
      </c>
      <c r="F3" s="8" t="s">
        <v>49</v>
      </c>
      <c r="G3" s="8"/>
      <c r="H3" s="9" t="s">
        <v>50</v>
      </c>
      <c r="I3" s="9" t="s">
        <v>51</v>
      </c>
      <c r="J3" s="25" t="s">
        <v>66</v>
      </c>
      <c r="K3" s="10" t="s">
        <v>52</v>
      </c>
      <c r="L3" s="10" t="s">
        <v>53</v>
      </c>
      <c r="M3" s="11"/>
      <c r="N3" s="12" t="s">
        <v>54</v>
      </c>
      <c r="O3" s="12" t="s">
        <v>55</v>
      </c>
      <c r="P3" s="13" t="s">
        <v>56</v>
      </c>
      <c r="Q3" s="14"/>
      <c r="R3" s="13" t="s">
        <v>57</v>
      </c>
      <c r="T3" s="10" t="s">
        <v>58</v>
      </c>
      <c r="U3" s="10" t="s">
        <v>59</v>
      </c>
      <c r="V3" s="16"/>
      <c r="W3" s="8" t="s">
        <v>60</v>
      </c>
      <c r="X3" s="8" t="s">
        <v>61</v>
      </c>
      <c r="Y3" s="8" t="s">
        <v>62</v>
      </c>
      <c r="Z3" s="8" t="s">
        <v>61</v>
      </c>
      <c r="BO3" s="15" t="s">
        <v>20</v>
      </c>
      <c r="BP3" s="15" t="s">
        <v>21</v>
      </c>
      <c r="BQ3" s="15" t="s">
        <v>22</v>
      </c>
      <c r="BR3" s="15" t="s">
        <v>23</v>
      </c>
      <c r="BS3" s="15" t="s">
        <v>24</v>
      </c>
      <c r="BT3" s="15" t="s">
        <v>25</v>
      </c>
      <c r="BU3" s="15" t="s">
        <v>26</v>
      </c>
      <c r="BV3" s="15" t="s">
        <v>27</v>
      </c>
      <c r="BW3" s="15" t="s">
        <v>28</v>
      </c>
      <c r="BX3" s="15" t="s">
        <v>29</v>
      </c>
      <c r="BY3" s="15" t="s">
        <v>30</v>
      </c>
      <c r="BZ3" s="15" t="s">
        <v>31</v>
      </c>
      <c r="CA3" s="15" t="s">
        <v>32</v>
      </c>
      <c r="CB3" s="15" t="s">
        <v>33</v>
      </c>
      <c r="CC3" s="15" t="s">
        <v>34</v>
      </c>
      <c r="CD3" s="15" t="s">
        <v>35</v>
      </c>
      <c r="CE3" s="15" t="s">
        <v>36</v>
      </c>
      <c r="CF3" s="15" t="s">
        <v>37</v>
      </c>
    </row>
    <row r="4" spans="1:84" s="1" customFormat="1" ht="12" x14ac:dyDescent="0.15">
      <c r="A4" s="1" t="s">
        <v>0</v>
      </c>
      <c r="B4" s="1">
        <v>190000</v>
      </c>
      <c r="C4" s="1">
        <v>96600</v>
      </c>
      <c r="D4" s="1">
        <v>15</v>
      </c>
      <c r="E4" s="1">
        <v>2</v>
      </c>
      <c r="F4" s="1">
        <v>3.1</v>
      </c>
      <c r="G4" s="3"/>
      <c r="H4" s="18">
        <v>1.3027068091979959</v>
      </c>
      <c r="I4" s="18">
        <v>0</v>
      </c>
      <c r="J4" s="18">
        <v>4.0021701762945208</v>
      </c>
      <c r="K4" s="4">
        <v>7.6000000000000009E-3</v>
      </c>
      <c r="L4" s="26" t="s">
        <v>67</v>
      </c>
      <c r="M4" s="4"/>
      <c r="N4" s="19">
        <v>14907.80421797893</v>
      </c>
      <c r="O4" s="19">
        <v>12089.330471297888</v>
      </c>
      <c r="P4" s="5">
        <v>8.1642610317495254</v>
      </c>
      <c r="Q4" s="5"/>
      <c r="R4" s="5">
        <v>6.61887548696434</v>
      </c>
      <c r="S4" s="2"/>
      <c r="T4" s="20">
        <v>987.76223537353394</v>
      </c>
      <c r="U4" s="20">
        <v>155.383010975823</v>
      </c>
      <c r="V4" s="23"/>
      <c r="W4" s="20">
        <v>358.97852544095343</v>
      </c>
      <c r="X4" s="20">
        <v>296.1280819695923</v>
      </c>
      <c r="Y4" s="20">
        <v>6.9634888714148033</v>
      </c>
      <c r="Z4" s="20">
        <v>5.7443118659415431</v>
      </c>
      <c r="AD4" s="2"/>
    </row>
    <row r="5" spans="1:84" s="1" customFormat="1" ht="12" x14ac:dyDescent="0.15">
      <c r="A5" s="1" t="s">
        <v>1</v>
      </c>
      <c r="B5" s="1">
        <v>128000</v>
      </c>
      <c r="C5" s="1">
        <v>67000</v>
      </c>
      <c r="D5" s="1">
        <v>11.9</v>
      </c>
      <c r="E5" s="1">
        <v>6.4</v>
      </c>
      <c r="F5" s="1">
        <v>7.4</v>
      </c>
      <c r="G5" s="3"/>
      <c r="H5" s="18">
        <v>2.0642937981506351</v>
      </c>
      <c r="I5" s="18">
        <v>0</v>
      </c>
      <c r="J5" s="18">
        <v>14.777149768800097</v>
      </c>
      <c r="K5" s="4">
        <v>1.2699999999999999E-2</v>
      </c>
      <c r="L5" s="26" t="s">
        <v>68</v>
      </c>
      <c r="M5" s="4"/>
      <c r="N5" s="19">
        <v>3375.6840608723414</v>
      </c>
      <c r="O5" s="19">
        <v>2844.5483461877384</v>
      </c>
      <c r="P5" s="5">
        <v>7.8569488222733836</v>
      </c>
      <c r="Q5" s="5"/>
      <c r="R5" s="5">
        <v>4.5907314454100492</v>
      </c>
      <c r="S5" s="2"/>
      <c r="T5" s="20">
        <v>918.27535262874824</v>
      </c>
      <c r="U5" s="20">
        <v>187.91186165592575</v>
      </c>
      <c r="V5" s="23"/>
      <c r="W5" s="20">
        <v>84.465535397871392</v>
      </c>
      <c r="X5" s="20">
        <v>37.343333673981654</v>
      </c>
      <c r="Y5" s="20">
        <v>1.7145062675185656</v>
      </c>
      <c r="Z5" s="20">
        <v>0.75800596459241942</v>
      </c>
      <c r="AD5" s="2"/>
    </row>
    <row r="6" spans="1:84" s="1" customFormat="1" ht="12" x14ac:dyDescent="0.15">
      <c r="A6" s="1" t="s">
        <v>2</v>
      </c>
      <c r="B6" s="1">
        <v>287000</v>
      </c>
      <c r="C6" s="1">
        <v>143500</v>
      </c>
      <c r="D6" s="1">
        <v>22.5</v>
      </c>
      <c r="E6" s="1">
        <v>7.2</v>
      </c>
      <c r="F6" s="1">
        <v>13.6</v>
      </c>
      <c r="G6" s="3"/>
      <c r="H6" s="18">
        <v>1.0113118650352864</v>
      </c>
      <c r="I6" s="18">
        <v>0</v>
      </c>
      <c r="J6" s="18">
        <v>11.789785414118617</v>
      </c>
      <c r="K6" s="4">
        <v>5.8999999999999999E-3</v>
      </c>
      <c r="L6" s="26" t="s">
        <v>68</v>
      </c>
      <c r="M6" s="4"/>
      <c r="N6" s="19">
        <v>6789.8782071848836</v>
      </c>
      <c r="O6" s="19">
        <v>5540.9431326781987</v>
      </c>
      <c r="P6" s="5">
        <v>8.1130423301701686</v>
      </c>
      <c r="Q6" s="5"/>
      <c r="R6" s="5">
        <v>9.8323874987513751</v>
      </c>
      <c r="S6" s="2"/>
      <c r="T6" s="20">
        <v>911.06351877469729</v>
      </c>
      <c r="U6" s="20">
        <v>148.30576335442029</v>
      </c>
      <c r="V6" s="23"/>
      <c r="W6" s="20">
        <v>164.53182416043703</v>
      </c>
      <c r="X6" s="20">
        <v>65.663431756181808</v>
      </c>
      <c r="Y6" s="20">
        <v>3.2010219772876978</v>
      </c>
      <c r="Z6" s="20">
        <v>1.2775041499005684</v>
      </c>
      <c r="AD6" s="2"/>
    </row>
    <row r="7" spans="1:84" s="1" customFormat="1" ht="12" x14ac:dyDescent="0.15">
      <c r="A7" s="1" t="s">
        <v>3</v>
      </c>
      <c r="B7" s="1">
        <v>284400</v>
      </c>
      <c r="C7" s="1">
        <v>144400</v>
      </c>
      <c r="D7" s="1">
        <v>22.3</v>
      </c>
      <c r="E7" s="1">
        <v>5.8</v>
      </c>
      <c r="F7" s="1">
        <v>8.6</v>
      </c>
      <c r="G7" s="3"/>
      <c r="H7" s="18">
        <v>0.70277604180418196</v>
      </c>
      <c r="I7" s="18">
        <v>0</v>
      </c>
      <c r="J7" s="18">
        <v>7.5039356695794739</v>
      </c>
      <c r="K7" s="4">
        <v>4.1000000000000003E-3</v>
      </c>
      <c r="L7" s="26" t="s">
        <v>69</v>
      </c>
      <c r="M7" s="4"/>
      <c r="N7" s="19">
        <v>7939.0889310912689</v>
      </c>
      <c r="O7" s="19">
        <v>6486.9578138671595</v>
      </c>
      <c r="P7" s="5">
        <v>8.1027985898542987</v>
      </c>
      <c r="Q7" s="5"/>
      <c r="R7" s="5">
        <v>9.8940540405553907</v>
      </c>
      <c r="S7" s="2"/>
      <c r="T7" s="20">
        <v>957.82472892807868</v>
      </c>
      <c r="U7" s="20">
        <v>143.45672521310331</v>
      </c>
      <c r="V7" s="23"/>
      <c r="W7" s="20">
        <v>192.62262340734088</v>
      </c>
      <c r="X7" s="20">
        <v>99.472728704439731</v>
      </c>
      <c r="Y7" s="20">
        <v>3.7592185491579198</v>
      </c>
      <c r="Z7" s="20">
        <v>1.9413074137730402</v>
      </c>
      <c r="AD7" s="2"/>
    </row>
    <row r="8" spans="1:84" s="1" customFormat="1" ht="12" x14ac:dyDescent="0.15">
      <c r="A8" s="1" t="s">
        <v>4</v>
      </c>
      <c r="B8" s="1">
        <v>317200</v>
      </c>
      <c r="C8" s="1">
        <v>159400</v>
      </c>
      <c r="D8" s="1">
        <v>30.3</v>
      </c>
      <c r="E8" s="1">
        <v>9.6999999999999993</v>
      </c>
      <c r="F8" s="1">
        <v>12.8</v>
      </c>
      <c r="G8" s="3"/>
      <c r="H8" s="18">
        <v>0.56283483508161636</v>
      </c>
      <c r="I8" s="18">
        <v>0</v>
      </c>
      <c r="J8" s="18">
        <v>8.1522962695729166</v>
      </c>
      <c r="K8" s="4">
        <v>4.0000000000000001E-3</v>
      </c>
      <c r="L8" s="26" t="s">
        <v>69</v>
      </c>
      <c r="M8" s="4"/>
      <c r="N8" s="19">
        <v>5316.4149012268726</v>
      </c>
      <c r="O8" s="19">
        <v>4289.76242529925</v>
      </c>
      <c r="P8" s="5">
        <v>8.2052359930130123</v>
      </c>
      <c r="Q8" s="5"/>
      <c r="R8" s="5">
        <v>10.921829737288984</v>
      </c>
      <c r="S8" s="2"/>
      <c r="T8" s="20">
        <v>1157.7640614802688</v>
      </c>
      <c r="U8" s="20">
        <v>124.65766016152075</v>
      </c>
      <c r="V8" s="23"/>
      <c r="W8" s="20">
        <v>127.37947676937058</v>
      </c>
      <c r="X8" s="20">
        <v>37.285637792217145</v>
      </c>
      <c r="Y8" s="20">
        <v>3.0325884937758452</v>
      </c>
      <c r="Z8" s="20">
        <v>0.88767829025154688</v>
      </c>
      <c r="AD8" s="2"/>
    </row>
    <row r="9" spans="1:84" s="1" customFormat="1" ht="12" x14ac:dyDescent="0.15">
      <c r="A9" s="1" t="s">
        <v>5</v>
      </c>
      <c r="B9" s="1">
        <v>253900</v>
      </c>
      <c r="C9" s="1">
        <v>126600</v>
      </c>
      <c r="D9" s="1">
        <v>21.8</v>
      </c>
      <c r="E9" s="1">
        <v>8.3000000000000007</v>
      </c>
      <c r="F9" s="1">
        <v>8.6</v>
      </c>
      <c r="G9" s="3"/>
      <c r="H9" s="18">
        <v>0.98170489209896816</v>
      </c>
      <c r="I9" s="18">
        <v>0.82375789213571649</v>
      </c>
      <c r="J9" s="18">
        <v>7.8950692617301517</v>
      </c>
      <c r="K9" s="4">
        <v>6.3E-3</v>
      </c>
      <c r="L9" s="26">
        <v>1.1857707509881423E-4</v>
      </c>
      <c r="M9" s="4"/>
      <c r="N9" s="19">
        <v>4889.6805627498979</v>
      </c>
      <c r="O9" s="19">
        <v>3911.2539760081399</v>
      </c>
      <c r="P9" s="5">
        <v>8.2769421752241108</v>
      </c>
      <c r="Q9" s="5"/>
      <c r="R9" s="5">
        <v>8.6744268804315254</v>
      </c>
      <c r="S9" s="2"/>
      <c r="T9" s="20">
        <v>1036.7060437068997</v>
      </c>
      <c r="U9" s="20">
        <v>179.15754298777665</v>
      </c>
      <c r="V9" s="23"/>
      <c r="W9" s="20">
        <v>116.14011117207318</v>
      </c>
      <c r="X9" s="20">
        <v>48.216164057717172</v>
      </c>
      <c r="Y9" s="20">
        <v>2.4657621954614308</v>
      </c>
      <c r="Z9" s="20">
        <v>1.0236738482843228</v>
      </c>
      <c r="AD9" s="2"/>
      <c r="AF9" s="2"/>
      <c r="AG9" s="2"/>
    </row>
    <row r="10" spans="1:84" s="1" customFormat="1" ht="12" x14ac:dyDescent="0.15">
      <c r="A10" s="1" t="s">
        <v>6</v>
      </c>
      <c r="B10" s="1">
        <v>294000</v>
      </c>
      <c r="C10" s="1">
        <v>144600</v>
      </c>
      <c r="D10" s="1">
        <v>26.2</v>
      </c>
      <c r="E10" s="1">
        <v>12.7</v>
      </c>
      <c r="F10" s="1">
        <v>19</v>
      </c>
      <c r="G10" s="3"/>
      <c r="H10" s="18">
        <v>0.64813948977367375</v>
      </c>
      <c r="I10" s="18">
        <v>3.0073649651620173</v>
      </c>
      <c r="J10" s="18">
        <v>14.250695890764106</v>
      </c>
      <c r="K10" s="4">
        <v>4.4000000000000003E-3</v>
      </c>
      <c r="L10" s="26">
        <v>4.5454545454545465E-4</v>
      </c>
      <c r="M10" s="4"/>
      <c r="N10" s="19">
        <v>3735.576091090943</v>
      </c>
      <c r="O10" s="19">
        <v>2955.1696707617061</v>
      </c>
      <c r="P10" s="5">
        <v>8.3691358380669563</v>
      </c>
      <c r="Q10" s="5"/>
      <c r="R10" s="5">
        <v>9.9077577165118385</v>
      </c>
      <c r="S10" s="2"/>
      <c r="T10" s="20">
        <v>1002.2605658469141</v>
      </c>
      <c r="U10" s="20">
        <v>161.40720106725834</v>
      </c>
      <c r="V10" s="23"/>
      <c r="W10" s="20">
        <v>87.750306218899738</v>
      </c>
      <c r="X10" s="20">
        <v>28.507913295783261</v>
      </c>
      <c r="Y10" s="20">
        <v>1.9338993260404307</v>
      </c>
      <c r="Z10" s="20">
        <v>0.62827626119052815</v>
      </c>
      <c r="AD10" s="2"/>
      <c r="AF10" s="2"/>
      <c r="AG10" s="2"/>
    </row>
    <row r="11" spans="1:84" s="1" customFormat="1" ht="12" x14ac:dyDescent="0.15">
      <c r="A11" s="1" t="s">
        <v>7</v>
      </c>
      <c r="B11" s="1">
        <v>257000</v>
      </c>
      <c r="C11" s="1">
        <v>138800</v>
      </c>
      <c r="D11" s="1">
        <v>25.4</v>
      </c>
      <c r="E11" s="1">
        <v>18</v>
      </c>
      <c r="F11" s="1">
        <v>15</v>
      </c>
      <c r="G11" s="3"/>
      <c r="H11" s="18">
        <v>1.000763631762428</v>
      </c>
      <c r="I11" s="18">
        <v>0</v>
      </c>
      <c r="J11" s="18">
        <v>11.662970929126738</v>
      </c>
      <c r="K11" s="4">
        <v>6.8999999999999999E-3</v>
      </c>
      <c r="L11" s="26" t="s">
        <v>68</v>
      </c>
      <c r="M11" s="4"/>
      <c r="N11" s="19">
        <v>2452.5863099892067</v>
      </c>
      <c r="O11" s="19">
        <v>2127.7221629484288</v>
      </c>
      <c r="P11" s="5">
        <v>7.6315865353242103</v>
      </c>
      <c r="Q11" s="5"/>
      <c r="R11" s="5">
        <v>9.5103511137748491</v>
      </c>
      <c r="S11" s="2"/>
      <c r="T11" s="20">
        <v>1076.4563655452216</v>
      </c>
      <c r="U11" s="20">
        <v>280.50196762812374</v>
      </c>
      <c r="V11" s="23"/>
      <c r="W11" s="20">
        <v>63.180220477607818</v>
      </c>
      <c r="X11" s="20">
        <v>38.729867972158189</v>
      </c>
      <c r="Y11" s="20">
        <v>1.4528367714642723</v>
      </c>
      <c r="Z11" s="20">
        <v>0.89059797383660999</v>
      </c>
      <c r="AD11" s="2"/>
    </row>
    <row r="12" spans="1:84" s="1" customFormat="1" ht="12" x14ac:dyDescent="0.15">
      <c r="A12" s="1" t="s">
        <v>8</v>
      </c>
      <c r="B12" s="1">
        <v>268000</v>
      </c>
      <c r="C12" s="1">
        <v>133300</v>
      </c>
      <c r="D12" s="1">
        <v>25.5</v>
      </c>
      <c r="E12" s="1">
        <v>6</v>
      </c>
      <c r="F12" s="1">
        <v>13.1</v>
      </c>
      <c r="G12" s="3"/>
      <c r="H12" s="18">
        <v>0.93566001531237153</v>
      </c>
      <c r="I12" s="18">
        <v>0</v>
      </c>
      <c r="J12" s="18">
        <v>9.8934039546899921</v>
      </c>
      <c r="K12" s="4">
        <v>6.6000000000000008E-3</v>
      </c>
      <c r="L12" s="26" t="s">
        <v>68</v>
      </c>
      <c r="M12" s="4"/>
      <c r="N12" s="19">
        <v>6510.7863036792342</v>
      </c>
      <c r="O12" s="19">
        <v>5266.6390171990797</v>
      </c>
      <c r="P12" s="5">
        <v>8.1847485123812671</v>
      </c>
      <c r="Q12" s="5"/>
      <c r="R12" s="5">
        <v>9.1335000249725304</v>
      </c>
      <c r="S12" s="2"/>
      <c r="T12" s="20">
        <v>1123.5280341022894</v>
      </c>
      <c r="U12" s="20">
        <v>156.88343509767228</v>
      </c>
      <c r="V12" s="23"/>
      <c r="W12" s="20">
        <v>156.38668435051437</v>
      </c>
      <c r="X12" s="20">
        <v>68.689819447161383</v>
      </c>
      <c r="Y12" s="20">
        <v>3.6815377042165154</v>
      </c>
      <c r="Z12" s="20">
        <v>1.6170440676634097</v>
      </c>
      <c r="AD12" s="2"/>
    </row>
    <row r="13" spans="1:84" s="1" customFormat="1" ht="12" x14ac:dyDescent="0.15">
      <c r="A13" s="1" t="s">
        <v>9</v>
      </c>
      <c r="B13" s="1">
        <v>268000</v>
      </c>
      <c r="C13" s="1">
        <v>135500</v>
      </c>
      <c r="D13" s="1">
        <v>24.1</v>
      </c>
      <c r="E13" s="1">
        <v>8</v>
      </c>
      <c r="F13" s="1">
        <v>15.3</v>
      </c>
      <c r="G13" s="3"/>
      <c r="H13" s="18">
        <v>1.0339820599321952</v>
      </c>
      <c r="I13" s="18">
        <v>2.1446743326556263</v>
      </c>
      <c r="J13" s="18">
        <v>13.650754063385847</v>
      </c>
      <c r="K13" s="4">
        <v>6.7999999999999996E-3</v>
      </c>
      <c r="L13" s="26">
        <v>3.2160804020100504E-4</v>
      </c>
      <c r="M13" s="4"/>
      <c r="N13" s="19">
        <v>5537.9181268667671</v>
      </c>
      <c r="O13" s="19">
        <v>4507.8859384500593</v>
      </c>
      <c r="P13" s="5">
        <v>8.1335298108019138</v>
      </c>
      <c r="Q13" s="5"/>
      <c r="R13" s="5">
        <v>9.284240460493459</v>
      </c>
      <c r="S13" s="2"/>
      <c r="T13" s="20">
        <v>982.80429634566076</v>
      </c>
      <c r="U13" s="20">
        <v>139.43345138308641</v>
      </c>
      <c r="V13" s="23"/>
      <c r="W13" s="20">
        <v>133.85639931696568</v>
      </c>
      <c r="X13" s="20">
        <v>50.323531182166981</v>
      </c>
      <c r="Y13" s="20">
        <v>2.8720492015417469</v>
      </c>
      <c r="Z13" s="20">
        <v>1.0797515717441322</v>
      </c>
      <c r="AD13" s="2"/>
      <c r="AF13" s="2"/>
      <c r="AG13" s="2"/>
    </row>
    <row r="14" spans="1:84" s="1" customFormat="1" ht="12" x14ac:dyDescent="0.15">
      <c r="A14" s="1" t="s">
        <v>10</v>
      </c>
      <c r="B14" s="1">
        <v>276000</v>
      </c>
      <c r="C14" s="1">
        <v>138000</v>
      </c>
      <c r="D14" s="1">
        <v>25.4</v>
      </c>
      <c r="E14" s="1">
        <v>8.6</v>
      </c>
      <c r="F14" s="1">
        <v>15.6</v>
      </c>
      <c r="G14" s="3"/>
      <c r="H14" s="18">
        <v>0.55114518850684435</v>
      </c>
      <c r="I14" s="18">
        <v>0</v>
      </c>
      <c r="J14" s="18">
        <v>10.693643435983379</v>
      </c>
      <c r="K14" s="4">
        <v>3.8000000000000004E-3</v>
      </c>
      <c r="L14" s="26" t="s">
        <v>68</v>
      </c>
      <c r="M14" s="4"/>
      <c r="N14" s="19">
        <v>5349.6010117214228</v>
      </c>
      <c r="O14" s="19">
        <v>4289.76242529925</v>
      </c>
      <c r="P14" s="5">
        <v>8.2564546945923691</v>
      </c>
      <c r="Q14" s="5"/>
      <c r="R14" s="5">
        <v>9.4555364099490564</v>
      </c>
      <c r="S14" s="2"/>
      <c r="T14" s="20">
        <v>1093.0160178033625</v>
      </c>
      <c r="U14" s="20">
        <v>150.82782563425425</v>
      </c>
      <c r="V14" s="23"/>
      <c r="W14" s="20">
        <v>127.37947676937058</v>
      </c>
      <c r="X14" s="20">
        <v>45.57133507937651</v>
      </c>
      <c r="Y14" s="20">
        <v>2.9424093275718941</v>
      </c>
      <c r="Z14" s="20">
        <v>1.0526775961738337</v>
      </c>
      <c r="AD14" s="2"/>
    </row>
    <row r="15" spans="1:84" s="1" customFormat="1" ht="12" x14ac:dyDescent="0.15">
      <c r="A15" s="1" t="s">
        <v>11</v>
      </c>
      <c r="B15" s="1">
        <v>270900</v>
      </c>
      <c r="C15" s="1">
        <v>138400</v>
      </c>
      <c r="D15" s="1">
        <v>25.3</v>
      </c>
      <c r="E15" s="1">
        <v>15.6</v>
      </c>
      <c r="F15" s="1">
        <v>20</v>
      </c>
      <c r="G15" s="3"/>
      <c r="H15" s="18">
        <v>0.89855701991350223</v>
      </c>
      <c r="I15" s="18">
        <v>0</v>
      </c>
      <c r="J15" s="18">
        <v>15.491873097324991</v>
      </c>
      <c r="K15" s="4">
        <v>6.0999999999999995E-3</v>
      </c>
      <c r="L15" s="26" t="s">
        <v>69</v>
      </c>
      <c r="M15" s="4"/>
      <c r="N15" s="19">
        <v>2845.8048458935164</v>
      </c>
      <c r="O15" s="19">
        <v>2364.1357366093648</v>
      </c>
      <c r="P15" s="5">
        <v>7.9696299657479681</v>
      </c>
      <c r="Q15" s="5"/>
      <c r="R15" s="5">
        <v>9.4829437618619536</v>
      </c>
      <c r="S15" s="2"/>
      <c r="T15" s="20">
        <v>1015.6663537941522</v>
      </c>
      <c r="U15" s="20">
        <v>142.29315569918134</v>
      </c>
      <c r="V15" s="23"/>
      <c r="W15" s="20">
        <v>70.200244975119801</v>
      </c>
      <c r="X15" s="20">
        <v>23.907325908739619</v>
      </c>
      <c r="Y15" s="20">
        <v>1.5910691853296128</v>
      </c>
      <c r="Z15" s="20">
        <v>0.54185294610452284</v>
      </c>
      <c r="AD15" s="2"/>
    </row>
    <row r="16" spans="1:84" s="1" customFormat="1" ht="12" x14ac:dyDescent="0.15">
      <c r="A16" s="1" t="s">
        <v>12</v>
      </c>
      <c r="B16" s="1">
        <v>230400</v>
      </c>
      <c r="C16" s="1">
        <v>114400</v>
      </c>
      <c r="D16" s="1">
        <v>19.8</v>
      </c>
      <c r="E16" s="1">
        <v>7.2</v>
      </c>
      <c r="F16" s="1">
        <v>19</v>
      </c>
      <c r="G16" s="3"/>
      <c r="H16" s="18">
        <v>1.4749449972562196</v>
      </c>
      <c r="I16" s="18">
        <v>0</v>
      </c>
      <c r="J16" s="18">
        <v>17.782593948296434</v>
      </c>
      <c r="K16" s="4">
        <v>9.7000000000000003E-3</v>
      </c>
      <c r="L16" s="26" t="s">
        <v>69</v>
      </c>
      <c r="M16" s="4"/>
      <c r="N16" s="19">
        <v>5343.0691423542403</v>
      </c>
      <c r="O16" s="19">
        <v>4221.6709582310086</v>
      </c>
      <c r="P16" s="5">
        <v>8.3793795783828244</v>
      </c>
      <c r="Q16" s="5"/>
      <c r="R16" s="5">
        <v>7.8385026470882035</v>
      </c>
      <c r="S16" s="2"/>
      <c r="T16" s="20">
        <v>952.33728290818647</v>
      </c>
      <c r="U16" s="20">
        <v>151.27742018710592</v>
      </c>
      <c r="V16" s="23"/>
      <c r="W16" s="20">
        <v>125.35758031271391</v>
      </c>
      <c r="X16" s="20">
        <v>52.160854728385964</v>
      </c>
      <c r="Y16" s="20">
        <v>2.7363992396768775</v>
      </c>
      <c r="Z16" s="20">
        <v>1.1386062403533428</v>
      </c>
      <c r="AD16" s="2"/>
    </row>
    <row r="17" spans="1:30" s="1" customFormat="1" ht="12" x14ac:dyDescent="0.15">
      <c r="A17" s="1" t="s">
        <v>13</v>
      </c>
      <c r="B17" s="1">
        <v>185600</v>
      </c>
      <c r="C17" s="1">
        <v>91600</v>
      </c>
      <c r="D17" s="1">
        <v>16.899999999999999</v>
      </c>
      <c r="E17" s="1">
        <v>5</v>
      </c>
      <c r="F17" s="1">
        <v>4.3</v>
      </c>
      <c r="G17" s="3"/>
      <c r="H17" s="18">
        <v>1.7140879068394681</v>
      </c>
      <c r="I17" s="18">
        <v>0</v>
      </c>
      <c r="J17" s="18">
        <v>4.4908402901131943</v>
      </c>
      <c r="K17" s="4">
        <v>1.2E-2</v>
      </c>
      <c r="L17" s="26" t="s">
        <v>69</v>
      </c>
      <c r="M17" s="4"/>
      <c r="N17" s="19">
        <v>6380.329997862621</v>
      </c>
      <c r="O17" s="19">
        <v>5066.0051498772109</v>
      </c>
      <c r="P17" s="5">
        <v>8.3384046171193393</v>
      </c>
      <c r="Q17" s="5"/>
      <c r="R17" s="5">
        <v>6.2762835880531416</v>
      </c>
      <c r="S17" s="2"/>
      <c r="T17" s="20">
        <v>1172.0380088670063</v>
      </c>
      <c r="U17" s="20">
        <v>184.45540600646106</v>
      </c>
      <c r="V17" s="23"/>
      <c r="W17" s="20">
        <v>150.42909637525673</v>
      </c>
      <c r="X17" s="20">
        <v>69.333813054346919</v>
      </c>
      <c r="Y17" s="20">
        <v>3.4870448997387911</v>
      </c>
      <c r="Z17" s="20">
        <v>1.6072031609329718</v>
      </c>
      <c r="AD17" s="2"/>
    </row>
    <row r="18" spans="1:30" s="1" customFormat="1" ht="12" x14ac:dyDescent="0.15">
      <c r="A18" s="1" t="s">
        <v>14</v>
      </c>
      <c r="B18" s="1">
        <v>221500</v>
      </c>
      <c r="C18" s="1">
        <v>114800</v>
      </c>
      <c r="D18" s="1">
        <v>19.5</v>
      </c>
      <c r="E18" s="1">
        <v>6.1</v>
      </c>
      <c r="F18" s="1">
        <v>4.9000000000000004</v>
      </c>
      <c r="G18" s="3"/>
      <c r="H18" s="18">
        <v>0.52465995061521109</v>
      </c>
      <c r="I18" s="18">
        <v>0</v>
      </c>
      <c r="J18" s="18">
        <v>4.9204223785530656</v>
      </c>
      <c r="K18" s="4">
        <v>3.1999999999999997E-3</v>
      </c>
      <c r="L18" s="26" t="s">
        <v>68</v>
      </c>
      <c r="M18" s="4"/>
      <c r="N18" s="19">
        <v>5928.760095611492</v>
      </c>
      <c r="O18" s="19">
        <v>4925.2827846028431</v>
      </c>
      <c r="P18" s="5">
        <v>7.9696299657479681</v>
      </c>
      <c r="Q18" s="5"/>
      <c r="R18" s="5">
        <v>7.8659099990010999</v>
      </c>
      <c r="S18" s="2"/>
      <c r="T18" s="20">
        <v>1030.3728586490415</v>
      </c>
      <c r="U18" s="20">
        <v>160.9562235933555</v>
      </c>
      <c r="V18" s="23"/>
      <c r="W18" s="20">
        <v>146.25051036483291</v>
      </c>
      <c r="X18" s="20">
        <v>65.535432863869559</v>
      </c>
      <c r="Y18" s="20">
        <v>2.9893113586401281</v>
      </c>
      <c r="Z18" s="20">
        <v>1.3395222578345951</v>
      </c>
      <c r="AD18" s="2"/>
    </row>
    <row r="19" spans="1:30" s="1" customFormat="1" ht="12" x14ac:dyDescent="0.15">
      <c r="A19" s="1" t="s">
        <v>15</v>
      </c>
      <c r="B19" s="1">
        <v>216800</v>
      </c>
      <c r="C19" s="1">
        <v>106500</v>
      </c>
      <c r="D19" s="1">
        <v>19.2</v>
      </c>
      <c r="E19" s="1">
        <v>4</v>
      </c>
      <c r="F19" s="1">
        <v>8.3000000000000007</v>
      </c>
      <c r="G19" s="3"/>
      <c r="H19" s="18">
        <v>0.9726768677700155</v>
      </c>
      <c r="I19" s="18">
        <v>0</v>
      </c>
      <c r="J19" s="18">
        <v>8.6266408075621577</v>
      </c>
      <c r="K19" s="4">
        <v>6.4999999999999997E-3</v>
      </c>
      <c r="L19" s="26" t="s">
        <v>69</v>
      </c>
      <c r="M19" s="4"/>
      <c r="N19" s="19">
        <v>8652.214654066207</v>
      </c>
      <c r="O19" s="19">
        <v>6819.6223171423999</v>
      </c>
      <c r="P19" s="5">
        <v>8.3998670590145661</v>
      </c>
      <c r="Q19" s="5"/>
      <c r="R19" s="5">
        <v>7.2972074468085122</v>
      </c>
      <c r="S19" s="2"/>
      <c r="T19" s="20">
        <v>1079.4674261203277</v>
      </c>
      <c r="U19" s="20">
        <v>159.70327459009559</v>
      </c>
      <c r="V19" s="23"/>
      <c r="W19" s="20">
        <v>202.50070665899941</v>
      </c>
      <c r="X19" s="20">
        <v>99.466500175044644</v>
      </c>
      <c r="Y19" s="20">
        <v>4.5145307657013323</v>
      </c>
      <c r="Z19" s="20">
        <v>2.2174963367068319</v>
      </c>
      <c r="AD19" s="2"/>
    </row>
    <row r="20" spans="1:30" s="1" customFormat="1" ht="12" x14ac:dyDescent="0.15">
      <c r="A20" s="1" t="s">
        <v>16</v>
      </c>
      <c r="B20" s="1">
        <v>294000</v>
      </c>
      <c r="C20" s="1">
        <v>150600</v>
      </c>
      <c r="D20" s="1">
        <v>27.5</v>
      </c>
      <c r="E20" s="1">
        <v>10.9</v>
      </c>
      <c r="F20" s="1">
        <v>19.100000000000001</v>
      </c>
      <c r="G20" s="3"/>
      <c r="H20" s="18">
        <v>0.6883559371910879</v>
      </c>
      <c r="I20" s="18">
        <v>0</v>
      </c>
      <c r="J20" s="18">
        <v>13.652625852909988</v>
      </c>
      <c r="K20" s="4">
        <v>4.5999999999999999E-3</v>
      </c>
      <c r="L20" s="26" t="s">
        <v>69</v>
      </c>
      <c r="M20" s="4"/>
      <c r="N20" s="19">
        <v>4529.463148170802</v>
      </c>
      <c r="O20" s="19">
        <v>3719.7939911685808</v>
      </c>
      <c r="P20" s="5">
        <v>8.0618236285908136</v>
      </c>
      <c r="Q20" s="5"/>
      <c r="R20" s="5">
        <v>10.318867995205276</v>
      </c>
      <c r="S20" s="2"/>
      <c r="T20" s="20">
        <v>1023.6352715778207</v>
      </c>
      <c r="U20" s="20">
        <v>93.967100290826636</v>
      </c>
      <c r="V20" s="23"/>
      <c r="W20" s="20">
        <v>110.45493090490875</v>
      </c>
      <c r="X20" s="20">
        <v>31.150883047425893</v>
      </c>
      <c r="Y20" s="20">
        <v>2.4695414172727066</v>
      </c>
      <c r="Z20" s="20">
        <v>0.6964686432737397</v>
      </c>
      <c r="AD20" s="2"/>
    </row>
    <row r="21" spans="1:30" s="1" customFormat="1" ht="12" x14ac:dyDescent="0.15">
      <c r="A21" s="1" t="s">
        <v>17</v>
      </c>
      <c r="B21" s="1">
        <v>286100</v>
      </c>
      <c r="C21" s="1">
        <v>144900</v>
      </c>
      <c r="D21" s="1">
        <v>25.6</v>
      </c>
      <c r="E21" s="1">
        <v>9.1</v>
      </c>
      <c r="F21" s="1">
        <v>9.4</v>
      </c>
      <c r="G21" s="3"/>
      <c r="H21" s="18">
        <v>0.71466407083548789</v>
      </c>
      <c r="I21" s="18">
        <v>0</v>
      </c>
      <c r="J21" s="18">
        <v>7.0585692457035467</v>
      </c>
      <c r="K21" s="4">
        <v>4.6999999999999993E-3</v>
      </c>
      <c r="L21" s="26" t="s">
        <v>67</v>
      </c>
      <c r="M21" s="4"/>
      <c r="N21" s="19">
        <v>5171.3889852861248</v>
      </c>
      <c r="O21" s="19">
        <v>4188.4294546228903</v>
      </c>
      <c r="P21" s="5">
        <v>8.1745047720653972</v>
      </c>
      <c r="Q21" s="5"/>
      <c r="R21" s="5">
        <v>9.9283132304465109</v>
      </c>
      <c r="S21" s="2"/>
      <c r="T21" s="20">
        <v>1083.3341525527694</v>
      </c>
      <c r="U21" s="20">
        <v>138.07314477250128</v>
      </c>
      <c r="V21" s="23"/>
      <c r="W21" s="20">
        <v>124.3705127511965</v>
      </c>
      <c r="X21" s="20">
        <v>35.544917024808171</v>
      </c>
      <c r="Y21" s="20">
        <v>2.7358022905309176</v>
      </c>
      <c r="Z21" s="20">
        <v>0.78188843369760952</v>
      </c>
      <c r="AD21" s="2"/>
    </row>
    <row r="22" spans="1:30" s="1" customFormat="1" ht="12" x14ac:dyDescent="0.15">
      <c r="A22" s="1" t="s">
        <v>18</v>
      </c>
      <c r="B22" s="1">
        <v>229600</v>
      </c>
      <c r="C22" s="1">
        <v>111200</v>
      </c>
      <c r="D22" s="1">
        <v>19.2</v>
      </c>
      <c r="E22" s="1">
        <v>7.2</v>
      </c>
      <c r="F22" s="1">
        <v>7.1</v>
      </c>
      <c r="G22" s="3"/>
      <c r="H22" s="18">
        <v>0.89638367587178724</v>
      </c>
      <c r="I22" s="18">
        <v>0</v>
      </c>
      <c r="J22" s="18">
        <v>7.105763057090396</v>
      </c>
      <c r="K22" s="4">
        <v>5.7999999999999996E-3</v>
      </c>
      <c r="L22" s="26" t="s">
        <v>69</v>
      </c>
      <c r="M22" s="4"/>
      <c r="N22" s="19">
        <v>5080.4192372739026</v>
      </c>
      <c r="O22" s="19">
        <v>3999.4777499030611</v>
      </c>
      <c r="P22" s="5">
        <v>8.4101107993304396</v>
      </c>
      <c r="Q22" s="5"/>
      <c r="R22" s="5">
        <v>7.6192438317850373</v>
      </c>
      <c r="S22" s="2"/>
      <c r="T22" s="20">
        <v>1063.5959560307003</v>
      </c>
      <c r="U22" s="20">
        <v>137.40278773751135</v>
      </c>
      <c r="V22" s="23"/>
      <c r="W22" s="20">
        <v>118.75981292783426</v>
      </c>
      <c r="X22" s="20">
        <v>50.415861292980786</v>
      </c>
      <c r="Y22" s="20">
        <v>2.5655431713175045</v>
      </c>
      <c r="Z22" s="20">
        <v>1.0891232099270378</v>
      </c>
      <c r="AD22" s="2"/>
    </row>
    <row r="23" spans="1:30" s="1" customFormat="1" ht="12" x14ac:dyDescent="0.15">
      <c r="A23" s="1" t="s">
        <v>19</v>
      </c>
      <c r="B23" s="1">
        <v>281000</v>
      </c>
      <c r="C23" s="1">
        <v>146300</v>
      </c>
      <c r="D23" s="1">
        <v>26</v>
      </c>
      <c r="E23" s="1">
        <v>8.3000000000000007</v>
      </c>
      <c r="F23" s="1">
        <v>11.1</v>
      </c>
      <c r="G23" s="3"/>
      <c r="H23" s="18">
        <v>1.0325339057866318</v>
      </c>
      <c r="I23" s="18">
        <v>0</v>
      </c>
      <c r="J23" s="18">
        <v>7.8399447235034341</v>
      </c>
      <c r="K23" s="4">
        <v>6.8999999999999999E-3</v>
      </c>
      <c r="L23" s="26" t="s">
        <v>68</v>
      </c>
      <c r="M23" s="4"/>
      <c r="N23" s="19">
        <v>5724.0360097698385</v>
      </c>
      <c r="O23" s="19">
        <v>4792.1670336676316</v>
      </c>
      <c r="P23" s="5">
        <v>7.9081675238527405</v>
      </c>
      <c r="R23" s="5">
        <v>10.024238962141645</v>
      </c>
      <c r="T23" s="20">
        <v>1088.0032121068741</v>
      </c>
      <c r="U23" s="20">
        <v>136.2206899849285</v>
      </c>
      <c r="V23" s="23"/>
      <c r="W23" s="20">
        <v>142.29779386848605</v>
      </c>
      <c r="X23" s="20">
        <v>67.210918729636845</v>
      </c>
      <c r="Y23" s="20">
        <v>3.1704554305302044</v>
      </c>
      <c r="Z23" s="20">
        <v>1.4974878842762798</v>
      </c>
      <c r="AD23" s="2"/>
    </row>
    <row r="25" spans="1:30" s="1" customFormat="1" ht="12" x14ac:dyDescent="0.15">
      <c r="A25" s="1" t="s">
        <v>63</v>
      </c>
      <c r="B25" s="1">
        <f t="shared" ref="B25:F25" si="0">MEDIAN(B4:B23)</f>
        <v>268000</v>
      </c>
      <c r="C25" s="1">
        <f t="shared" si="0"/>
        <v>136750</v>
      </c>
      <c r="D25" s="1">
        <f t="shared" si="0"/>
        <v>23.3</v>
      </c>
      <c r="E25" s="1">
        <f t="shared" si="0"/>
        <v>7.6</v>
      </c>
      <c r="F25" s="1">
        <f t="shared" si="0"/>
        <v>11.95</v>
      </c>
      <c r="G25" s="3"/>
      <c r="H25" s="18">
        <f>MEDIAN(H4:H23)</f>
        <v>0.95416844154119351</v>
      </c>
      <c r="I25" s="18">
        <f t="shared" ref="I25:Z25" si="1">MEDIAN(I4:I23)</f>
        <v>0</v>
      </c>
      <c r="J25" s="18">
        <f t="shared" si="1"/>
        <v>9.260022381126074</v>
      </c>
      <c r="K25" s="4">
        <f t="shared" si="1"/>
        <v>6.1999999999999998E-3</v>
      </c>
      <c r="L25" s="21">
        <f t="shared" si="1"/>
        <v>3.2160804020100504E-4</v>
      </c>
      <c r="M25" s="4"/>
      <c r="N25" s="19">
        <f t="shared" si="1"/>
        <v>5346.3350770378311</v>
      </c>
      <c r="O25" s="19">
        <f t="shared" si="1"/>
        <v>4289.76242529925</v>
      </c>
      <c r="P25" s="5">
        <f t="shared" si="1"/>
        <v>8.1693829019074613</v>
      </c>
      <c r="R25" s="5">
        <f t="shared" si="1"/>
        <v>9.3698884352212577</v>
      </c>
      <c r="T25" s="20">
        <f t="shared" si="1"/>
        <v>1033.5394511779705</v>
      </c>
      <c r="U25" s="20">
        <f t="shared" si="1"/>
        <v>151.0526229106801</v>
      </c>
      <c r="V25" s="2"/>
      <c r="W25" s="20">
        <f t="shared" si="1"/>
        <v>127.37947676937058</v>
      </c>
      <c r="X25" s="20">
        <f t="shared" si="1"/>
        <v>50.369696237573883</v>
      </c>
      <c r="Y25" s="20">
        <f t="shared" si="1"/>
        <v>2.9072292645568205</v>
      </c>
      <c r="Z25" s="20">
        <f t="shared" si="1"/>
        <v>1.0844373908355851</v>
      </c>
      <c r="AD25" s="2"/>
    </row>
    <row r="26" spans="1:30" x14ac:dyDescent="0.15">
      <c r="W26" s="22"/>
      <c r="Y26" s="22"/>
    </row>
    <row r="27" spans="1:30" x14ac:dyDescent="0.15">
      <c r="V27" s="24"/>
    </row>
    <row r="28" spans="1:30" x14ac:dyDescent="0.15">
      <c r="V28" s="24"/>
    </row>
  </sheetData>
  <mergeCells count="6">
    <mergeCell ref="W2:Z2"/>
    <mergeCell ref="T2:U2"/>
    <mergeCell ref="B2:F2"/>
    <mergeCell ref="H2:J2"/>
    <mergeCell ref="K2:L2"/>
    <mergeCell ref="N2:P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2023-04-05T07:26:25Z</dcterms:modified>
</cp:coreProperties>
</file>