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14164\Desktop\MLATH\"/>
    </mc:Choice>
  </mc:AlternateContent>
  <xr:revisionPtr revIDLastSave="0" documentId="13_ncr:1_{EB356D9F-E13E-46F5-9487-D8A6FF3D55EA}" xr6:coauthVersionLast="47" xr6:coauthVersionMax="47" xr10:uidLastSave="{00000000-0000-0000-0000-000000000000}"/>
  <bookViews>
    <workbookView xWindow="3072" yWindow="3072" windowWidth="23040" windowHeight="12120" activeTab="2" xr2:uid="{00000000-000D-0000-FFFF-FFFF00000000}"/>
  </bookViews>
  <sheets>
    <sheet name="Dataset_tol" sheetId="24" r:id="rId1"/>
    <sheet name="SMILES" sheetId="27" r:id="rId2"/>
    <sheet name="SMILES_Dataset" sheetId="28" r:id="rId3"/>
    <sheet name="DC" sheetId="1" r:id="rId4"/>
    <sheet name="01" sheetId="2" r:id="rId5"/>
    <sheet name="02" sheetId="3" r:id="rId6"/>
    <sheet name="03" sheetId="4" r:id="rId7"/>
    <sheet name="04" sheetId="5" r:id="rId8"/>
    <sheet name="05" sheetId="6" r:id="rId9"/>
    <sheet name="06" sheetId="7" r:id="rId10"/>
    <sheet name="07" sheetId="8" r:id="rId11"/>
    <sheet name="08" sheetId="9" r:id="rId12"/>
    <sheet name="09" sheetId="10" r:id="rId13"/>
    <sheet name="10" sheetId="11" r:id="rId14"/>
    <sheet name="11" sheetId="12" r:id="rId15"/>
    <sheet name="12" sheetId="13" r:id="rId16"/>
    <sheet name="13" sheetId="14" r:id="rId17"/>
    <sheet name="14" sheetId="15" r:id="rId18"/>
    <sheet name="15" sheetId="16" r:id="rId19"/>
    <sheet name="16" sheetId="17" r:id="rId20"/>
    <sheet name="17" sheetId="18" r:id="rId21"/>
    <sheet name="18" sheetId="19" r:id="rId22"/>
    <sheet name="19" sheetId="20" r:id="rId23"/>
    <sheet name="20" sheetId="21" r:id="rId24"/>
    <sheet name="21" sheetId="22" r:id="rId25"/>
    <sheet name="22" sheetId="23" r:id="rId26"/>
    <sheet name="Case" sheetId="25" r:id="rId27"/>
    <sheet name="Reactions" sheetId="26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7" i="26" l="1"/>
  <c r="B386" i="26"/>
  <c r="B385" i="26"/>
  <c r="B384" i="26"/>
  <c r="B383" i="26"/>
  <c r="B382" i="26"/>
  <c r="B381" i="26"/>
  <c r="B380" i="26"/>
  <c r="B379" i="26"/>
  <c r="B378" i="26"/>
  <c r="B377" i="26"/>
  <c r="B376" i="26"/>
  <c r="B375" i="26"/>
  <c r="B374" i="26"/>
  <c r="B373" i="26"/>
  <c r="B372" i="26"/>
  <c r="B371" i="26"/>
  <c r="B370" i="26"/>
  <c r="B369" i="26"/>
  <c r="B368" i="26"/>
  <c r="B367" i="26"/>
  <c r="B366" i="26"/>
  <c r="B365" i="26"/>
  <c r="B364" i="26"/>
  <c r="B363" i="26"/>
  <c r="B362" i="26"/>
  <c r="B361" i="26"/>
  <c r="B360" i="26"/>
  <c r="B359" i="26"/>
  <c r="B358" i="26"/>
  <c r="B357" i="26"/>
  <c r="B356" i="26"/>
  <c r="B355" i="26"/>
  <c r="B354" i="26"/>
  <c r="B353" i="26"/>
  <c r="B352" i="26"/>
  <c r="B351" i="26"/>
  <c r="B350" i="26"/>
  <c r="B349" i="26"/>
  <c r="B348" i="26"/>
  <c r="B347" i="26"/>
  <c r="B346" i="26"/>
  <c r="B345" i="26"/>
  <c r="B344" i="26"/>
  <c r="B343" i="26"/>
  <c r="B342" i="26"/>
  <c r="B341" i="26"/>
  <c r="B340" i="26"/>
  <c r="B339" i="26"/>
  <c r="B338" i="26"/>
  <c r="B337" i="26"/>
  <c r="B336" i="26"/>
  <c r="B335" i="26"/>
  <c r="B334" i="26"/>
  <c r="B333" i="26"/>
  <c r="B332" i="26"/>
  <c r="B331" i="26"/>
  <c r="B330" i="26"/>
  <c r="B329" i="26"/>
  <c r="B328" i="26"/>
  <c r="B327" i="26"/>
  <c r="B326" i="26"/>
  <c r="B325" i="26"/>
  <c r="B324" i="26"/>
  <c r="B323" i="26"/>
  <c r="B322" i="26"/>
  <c r="B321" i="26"/>
  <c r="B320" i="26"/>
  <c r="B319" i="26"/>
  <c r="B318" i="26"/>
  <c r="B317" i="26"/>
  <c r="B316" i="26"/>
  <c r="B315" i="26"/>
  <c r="B314" i="26"/>
  <c r="B313" i="26"/>
  <c r="B312" i="26"/>
  <c r="B311" i="26"/>
  <c r="B310" i="26"/>
  <c r="B309" i="26"/>
  <c r="B308" i="26"/>
  <c r="B307" i="26"/>
  <c r="B306" i="26"/>
  <c r="B305" i="26"/>
  <c r="B304" i="26"/>
  <c r="B303" i="26"/>
  <c r="B302" i="26"/>
  <c r="B301" i="26"/>
  <c r="B300" i="26"/>
  <c r="B299" i="26"/>
  <c r="B298" i="26"/>
  <c r="B297" i="26"/>
  <c r="B296" i="26"/>
  <c r="B295" i="26"/>
  <c r="B294" i="26"/>
  <c r="B293" i="26"/>
  <c r="B292" i="26"/>
  <c r="B291" i="26"/>
  <c r="B290" i="26"/>
  <c r="B289" i="26"/>
  <c r="B288" i="26"/>
  <c r="B287" i="26"/>
  <c r="B286" i="26"/>
  <c r="B285" i="26"/>
  <c r="B284" i="26"/>
  <c r="B283" i="26"/>
  <c r="B282" i="26"/>
  <c r="B281" i="26"/>
  <c r="B280" i="26"/>
  <c r="B279" i="26"/>
  <c r="B278" i="26"/>
  <c r="B277" i="26"/>
  <c r="B276" i="26"/>
  <c r="B275" i="26"/>
  <c r="B274" i="26"/>
  <c r="B273" i="26"/>
  <c r="B272" i="26"/>
  <c r="B271" i="26"/>
  <c r="B270" i="26"/>
  <c r="B269" i="26"/>
  <c r="B268" i="26"/>
  <c r="B267" i="26"/>
  <c r="B266" i="26"/>
  <c r="B265" i="26"/>
  <c r="B264" i="26"/>
  <c r="B263" i="26"/>
  <c r="B262" i="26"/>
  <c r="B261" i="26"/>
  <c r="B260" i="26"/>
  <c r="B259" i="26"/>
  <c r="B258" i="26"/>
  <c r="B257" i="26"/>
  <c r="B256" i="26"/>
  <c r="B255" i="26"/>
  <c r="B254" i="26"/>
  <c r="B253" i="26"/>
  <c r="B252" i="26"/>
  <c r="B251" i="26"/>
  <c r="B250" i="26"/>
  <c r="B249" i="26"/>
  <c r="B248" i="26"/>
  <c r="B247" i="26"/>
  <c r="B246" i="26"/>
  <c r="B245" i="26"/>
  <c r="B244" i="26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B2" i="26"/>
  <c r="J16" i="1"/>
  <c r="J15" i="1"/>
  <c r="D5" i="1"/>
  <c r="C5" i="1"/>
  <c r="B5" i="1"/>
  <c r="D4" i="1"/>
  <c r="C4" i="1"/>
  <c r="J5" i="1" s="1"/>
  <c r="D3" i="1"/>
  <c r="J8" i="1" l="1"/>
  <c r="J9" i="1"/>
  <c r="J3" i="1"/>
  <c r="J4" i="1"/>
  <c r="J11" i="1"/>
  <c r="J14" i="1"/>
  <c r="J13" i="1"/>
  <c r="J6" i="1"/>
  <c r="J7" i="1"/>
  <c r="J10" i="1"/>
  <c r="J12" i="1"/>
</calcChain>
</file>

<file path=xl/sharedStrings.xml><?xml version="1.0" encoding="utf-8"?>
<sst xmlns="http://schemas.openxmlformats.org/spreadsheetml/2006/main" count="6149" uniqueCount="1275">
  <si>
    <t>Name</t>
    <phoneticPr fontId="1" type="noConversion"/>
  </si>
  <si>
    <t>Formic acid</t>
    <phoneticPr fontId="1" type="noConversion"/>
  </si>
  <si>
    <t>a</t>
    <phoneticPr fontId="1" type="noConversion"/>
  </si>
  <si>
    <t xml:space="preserve">b </t>
    <phoneticPr fontId="1" type="noConversion"/>
  </si>
  <si>
    <t>c</t>
    <phoneticPr fontId="1" type="noConversion"/>
  </si>
  <si>
    <t>Triethylamine</t>
    <phoneticPr fontId="1" type="noConversion"/>
  </si>
  <si>
    <t>d</t>
    <phoneticPr fontId="1" type="noConversion"/>
  </si>
  <si>
    <t>ε(T)=a+bT+cT^2+dT^3</t>
    <phoneticPr fontId="1" type="noConversion"/>
  </si>
  <si>
    <t>FA/TEA=5:2</t>
  </si>
  <si>
    <t>FA/TEA=5:2</t>
    <phoneticPr fontId="1" type="noConversion"/>
  </si>
  <si>
    <t>Temperature/K</t>
    <phoneticPr fontId="1" type="noConversion"/>
  </si>
  <si>
    <t>ε</t>
    <phoneticPr fontId="1" type="noConversion"/>
  </si>
  <si>
    <t>Ethyl acetate</t>
  </si>
  <si>
    <t>2-Propanol</t>
  </si>
  <si>
    <t>Dichloromethane</t>
  </si>
  <si>
    <t>IPA/DCM</t>
    <phoneticPr fontId="1" type="noConversion"/>
  </si>
  <si>
    <t>Reactions_Number</t>
    <phoneticPr fontId="1" type="noConversion"/>
  </si>
  <si>
    <t>Temperature</t>
    <phoneticPr fontId="1" type="noConversion"/>
  </si>
  <si>
    <t>S_C</t>
    <phoneticPr fontId="1" type="noConversion"/>
  </si>
  <si>
    <t>H_logP</t>
    <phoneticPr fontId="1" type="noConversion"/>
  </si>
  <si>
    <t>H_TPSA</t>
    <phoneticPr fontId="1" type="noConversion"/>
  </si>
  <si>
    <t>N_Q1</t>
    <phoneticPr fontId="1" type="noConversion"/>
  </si>
  <si>
    <t>N_Q2</t>
    <phoneticPr fontId="1" type="noConversion"/>
  </si>
  <si>
    <t>Ee</t>
    <phoneticPr fontId="1" type="noConversion"/>
  </si>
  <si>
    <t>R01_01_Cat01_T301</t>
    <phoneticPr fontId="1" type="noConversion"/>
  </si>
  <si>
    <t>R01_02_Cat01_T301</t>
    <phoneticPr fontId="1" type="noConversion"/>
  </si>
  <si>
    <t>R01_03_Cat01_T301</t>
    <phoneticPr fontId="1" type="noConversion"/>
  </si>
  <si>
    <t>R01_04_Cat01_T301</t>
    <phoneticPr fontId="1" type="noConversion"/>
  </si>
  <si>
    <t>R01_05_Cat01_T301</t>
    <phoneticPr fontId="1" type="noConversion"/>
  </si>
  <si>
    <t>R01_06_Cat01_T301</t>
    <phoneticPr fontId="1" type="noConversion"/>
  </si>
  <si>
    <t>R01_07_Cat01_T301</t>
    <phoneticPr fontId="1" type="noConversion"/>
  </si>
  <si>
    <t>R01_08_Cat01_T301</t>
    <phoneticPr fontId="1" type="noConversion"/>
  </si>
  <si>
    <t>R01_09_Cat01_T301</t>
    <phoneticPr fontId="1" type="noConversion"/>
  </si>
  <si>
    <t>R01_10_Cat01_T301</t>
    <phoneticPr fontId="1" type="noConversion"/>
  </si>
  <si>
    <t>R01_11_Cat01_T301</t>
    <phoneticPr fontId="1" type="noConversion"/>
  </si>
  <si>
    <t>R01_12_Cat01_T301</t>
    <phoneticPr fontId="1" type="noConversion"/>
  </si>
  <si>
    <t>R01_01_Cat01_T333</t>
    <phoneticPr fontId="1" type="noConversion"/>
  </si>
  <si>
    <t>R01_10_Cat01_T333</t>
    <phoneticPr fontId="1" type="noConversion"/>
  </si>
  <si>
    <t>C_Di_HA</t>
    <phoneticPr fontId="1" type="noConversion"/>
  </si>
  <si>
    <t>Bite_Anger</t>
    <phoneticPr fontId="1" type="noConversion"/>
  </si>
  <si>
    <t>C_BL1</t>
    <phoneticPr fontId="1" type="noConversion"/>
  </si>
  <si>
    <t>C_BL2</t>
    <phoneticPr fontId="1" type="noConversion"/>
  </si>
  <si>
    <t>Ph_distance</t>
    <phoneticPr fontId="1" type="noConversion"/>
  </si>
  <si>
    <t>R02_01_Cat02_T313</t>
    <phoneticPr fontId="1" type="noConversion"/>
  </si>
  <si>
    <t>R02_02_Cat02_T301</t>
    <phoneticPr fontId="1" type="noConversion"/>
  </si>
  <si>
    <t>R02_04_Cat02_T301</t>
    <phoneticPr fontId="1" type="noConversion"/>
  </si>
  <si>
    <t>R02_05_Cat02_T301</t>
    <phoneticPr fontId="1" type="noConversion"/>
  </si>
  <si>
    <t>R02_03_Cat02_T313</t>
    <phoneticPr fontId="1" type="noConversion"/>
  </si>
  <si>
    <t>R02_02_Cat03_T301</t>
    <phoneticPr fontId="1" type="noConversion"/>
  </si>
  <si>
    <t>R02_03_Cat03_T301</t>
    <phoneticPr fontId="1" type="noConversion"/>
  </si>
  <si>
    <t>R02_04_Cat03_T301</t>
    <phoneticPr fontId="1" type="noConversion"/>
  </si>
  <si>
    <t>R02_05_Cat03_T301</t>
    <phoneticPr fontId="1" type="noConversion"/>
  </si>
  <si>
    <t>R02_06_Cat03_T301</t>
    <phoneticPr fontId="1" type="noConversion"/>
  </si>
  <si>
    <t>R02_07_Cat03_T301</t>
    <phoneticPr fontId="1" type="noConversion"/>
  </si>
  <si>
    <t>R03_01_Cat04_T303</t>
    <phoneticPr fontId="1" type="noConversion"/>
  </si>
  <si>
    <t>R03_02_Cat04_T303</t>
    <phoneticPr fontId="1" type="noConversion"/>
  </si>
  <si>
    <t>R03_03_Cat04_T303</t>
    <phoneticPr fontId="1" type="noConversion"/>
  </si>
  <si>
    <t>R03_04_Cat04_T303</t>
    <phoneticPr fontId="1" type="noConversion"/>
  </si>
  <si>
    <t>R03_05_Cat04_T303</t>
    <phoneticPr fontId="1" type="noConversion"/>
  </si>
  <si>
    <t>R03_06_Cat04_T303</t>
    <phoneticPr fontId="1" type="noConversion"/>
  </si>
  <si>
    <t>R03_07_Cat04_T303</t>
    <phoneticPr fontId="1" type="noConversion"/>
  </si>
  <si>
    <t>R03_08_Cat04_T303</t>
    <phoneticPr fontId="1" type="noConversion"/>
  </si>
  <si>
    <t>R03_09_Cat04_T303</t>
    <phoneticPr fontId="1" type="noConversion"/>
  </si>
  <si>
    <t>R03_10_Cat04_T303</t>
    <phoneticPr fontId="1" type="noConversion"/>
  </si>
  <si>
    <t>R03_11_Cat04_T303</t>
    <phoneticPr fontId="1" type="noConversion"/>
  </si>
  <si>
    <t>R03_12_Cat04_T303</t>
    <phoneticPr fontId="1" type="noConversion"/>
  </si>
  <si>
    <t>R03_13_Cat04_T303</t>
    <phoneticPr fontId="1" type="noConversion"/>
  </si>
  <si>
    <t>R03_14_Cat04_T303</t>
    <phoneticPr fontId="1" type="noConversion"/>
  </si>
  <si>
    <t>R03_15_Cat04_T303</t>
    <phoneticPr fontId="1" type="noConversion"/>
  </si>
  <si>
    <t>R03_16_Cat04_T303</t>
    <phoneticPr fontId="1" type="noConversion"/>
  </si>
  <si>
    <t>Solvent: DCM</t>
    <phoneticPr fontId="1" type="noConversion"/>
  </si>
  <si>
    <r>
      <t>Hydrogen source</t>
    </r>
    <r>
      <rPr>
        <sz val="11"/>
        <color theme="1"/>
        <rFont val="等线"/>
        <family val="2"/>
      </rPr>
      <t>：</t>
    </r>
    <r>
      <rPr>
        <sz val="11"/>
        <color theme="1"/>
        <rFont val="Times New Roman"/>
        <family val="1"/>
      </rPr>
      <t>FA/TEA=5:2</t>
    </r>
  </si>
  <si>
    <t>Solvent: FA/TEA=5:2</t>
    <phoneticPr fontId="1" type="noConversion"/>
  </si>
  <si>
    <r>
      <t>Hydrogen source</t>
    </r>
    <r>
      <rPr>
        <sz val="11"/>
        <color theme="1"/>
        <rFont val="宋体"/>
        <family val="1"/>
        <charset val="134"/>
      </rPr>
      <t>：</t>
    </r>
    <r>
      <rPr>
        <sz val="11"/>
        <color theme="1"/>
        <rFont val="Times New Roman"/>
        <family val="1"/>
      </rPr>
      <t>FA/TEA=5:2</t>
    </r>
    <phoneticPr fontId="1" type="noConversion"/>
  </si>
  <si>
    <t>R04_01_Cat05_T301</t>
    <phoneticPr fontId="1" type="noConversion"/>
  </si>
  <si>
    <t>R04_01_Cat05_T313</t>
    <phoneticPr fontId="1" type="noConversion"/>
  </si>
  <si>
    <t>R04_01_Cat05_T353</t>
    <phoneticPr fontId="1" type="noConversion"/>
  </si>
  <si>
    <t>R04_02_Cat05_T287</t>
    <phoneticPr fontId="1" type="noConversion"/>
  </si>
  <si>
    <t>R04_02_Cat05_T301</t>
    <phoneticPr fontId="1" type="noConversion"/>
  </si>
  <si>
    <t>R04_03_Cat05_T313</t>
    <phoneticPr fontId="1" type="noConversion"/>
  </si>
  <si>
    <t>R04_04_Cat05_T301</t>
    <phoneticPr fontId="1" type="noConversion"/>
  </si>
  <si>
    <t>R04_04_Cat05_T313</t>
    <phoneticPr fontId="1" type="noConversion"/>
  </si>
  <si>
    <t>R04_05_Cat05_T313</t>
    <phoneticPr fontId="1" type="noConversion"/>
  </si>
  <si>
    <t>R04_06_Cat05_T313</t>
    <phoneticPr fontId="1" type="noConversion"/>
  </si>
  <si>
    <t>R04_07_Cat05_T313</t>
    <phoneticPr fontId="1" type="noConversion"/>
  </si>
  <si>
    <t>Solvent: FA/TEA=5:2</t>
  </si>
  <si>
    <t>R05_01_Cat06_T333</t>
    <phoneticPr fontId="1" type="noConversion"/>
  </si>
  <si>
    <t>R05_02_Cat06_T333</t>
    <phoneticPr fontId="1" type="noConversion"/>
  </si>
  <si>
    <t>R05_03_Cat06_T333</t>
    <phoneticPr fontId="1" type="noConversion"/>
  </si>
  <si>
    <t>R05_04_Cat06_T333</t>
    <phoneticPr fontId="1" type="noConversion"/>
  </si>
  <si>
    <t>R05_05_Cat06_T333</t>
    <phoneticPr fontId="1" type="noConversion"/>
  </si>
  <si>
    <t>R05_06_Cat06_T333</t>
    <phoneticPr fontId="1" type="noConversion"/>
  </si>
  <si>
    <t>R05_07_Cat06_T333</t>
    <phoneticPr fontId="1" type="noConversion"/>
  </si>
  <si>
    <t>R05_15_Cat06_T333</t>
    <phoneticPr fontId="1" type="noConversion"/>
  </si>
  <si>
    <t>R05_11_Cat07_T313</t>
    <phoneticPr fontId="1" type="noConversion"/>
  </si>
  <si>
    <t>R05_01_Cat07_T333</t>
    <phoneticPr fontId="1" type="noConversion"/>
  </si>
  <si>
    <t>Solvent: EtOAc</t>
    <phoneticPr fontId="1" type="noConversion"/>
  </si>
  <si>
    <t>R06_01_Cat06_T333</t>
    <phoneticPr fontId="1" type="noConversion"/>
  </si>
  <si>
    <t>R06_02_Cat06_T313</t>
    <phoneticPr fontId="1" type="noConversion"/>
  </si>
  <si>
    <t>R06_03_Cat06_T333</t>
    <phoneticPr fontId="1" type="noConversion"/>
  </si>
  <si>
    <t>R06_04_Cat06_T333</t>
    <phoneticPr fontId="1" type="noConversion"/>
  </si>
  <si>
    <t>R06_06_Cat06_T333</t>
    <phoneticPr fontId="1" type="noConversion"/>
  </si>
  <si>
    <t>R06_16_Cat06_T303</t>
    <phoneticPr fontId="1" type="noConversion"/>
  </si>
  <si>
    <t>R06_17_Cat06_T303</t>
    <phoneticPr fontId="1" type="noConversion"/>
  </si>
  <si>
    <t>R06_18_Cat06_T303</t>
    <phoneticPr fontId="1" type="noConversion"/>
  </si>
  <si>
    <t>R06_20_Cat06_T303</t>
    <phoneticPr fontId="1" type="noConversion"/>
  </si>
  <si>
    <t>R06_25_Cat06_T303</t>
    <phoneticPr fontId="1" type="noConversion"/>
  </si>
  <si>
    <t>R07_01_Cat05_T300</t>
    <phoneticPr fontId="1" type="noConversion"/>
  </si>
  <si>
    <t>R07_02_Cat05_T300</t>
    <phoneticPr fontId="1" type="noConversion"/>
  </si>
  <si>
    <t>R07_03_Cat05_T300</t>
    <phoneticPr fontId="1" type="noConversion"/>
  </si>
  <si>
    <t>R07_04_Cat05_T300</t>
    <phoneticPr fontId="1" type="noConversion"/>
  </si>
  <si>
    <t>R07_05_Cat05_T300</t>
    <phoneticPr fontId="1" type="noConversion"/>
  </si>
  <si>
    <t>R07_06_Cat05_T300</t>
    <phoneticPr fontId="1" type="noConversion"/>
  </si>
  <si>
    <t>R07_07_Cat05_T300</t>
    <phoneticPr fontId="1" type="noConversion"/>
  </si>
  <si>
    <t>R07_08_Cat05_T300</t>
    <phoneticPr fontId="1" type="noConversion"/>
  </si>
  <si>
    <t>R07_09_Cat05_T300</t>
    <phoneticPr fontId="1" type="noConversion"/>
  </si>
  <si>
    <t>R07_10_Cat05_T300</t>
    <phoneticPr fontId="1" type="noConversion"/>
  </si>
  <si>
    <t>R07_11_Cat05_T300</t>
    <phoneticPr fontId="1" type="noConversion"/>
  </si>
  <si>
    <t>R07_12_Cat05_T300</t>
    <phoneticPr fontId="1" type="noConversion"/>
  </si>
  <si>
    <t>R07_13_Cat05_T300</t>
    <phoneticPr fontId="1" type="noConversion"/>
  </si>
  <si>
    <t>R8_01_Cat08_T303</t>
    <phoneticPr fontId="1" type="noConversion"/>
  </si>
  <si>
    <t>R8_02_Cat08_T303</t>
    <phoneticPr fontId="1" type="noConversion"/>
  </si>
  <si>
    <t>R8_03_Cat08_T303</t>
    <phoneticPr fontId="1" type="noConversion"/>
  </si>
  <si>
    <t>R8_04_Cat08_T303</t>
    <phoneticPr fontId="1" type="noConversion"/>
  </si>
  <si>
    <t>R8_05_Cat08_T303</t>
    <phoneticPr fontId="1" type="noConversion"/>
  </si>
  <si>
    <t>R8_07_Cat08_T303</t>
    <phoneticPr fontId="1" type="noConversion"/>
  </si>
  <si>
    <t>R8_08_Cat08_T303</t>
    <phoneticPr fontId="1" type="noConversion"/>
  </si>
  <si>
    <t>R09_01_Cat09_T298</t>
    <phoneticPr fontId="1" type="noConversion"/>
  </si>
  <si>
    <t>R09_02_Cat09_T298</t>
    <phoneticPr fontId="1" type="noConversion"/>
  </si>
  <si>
    <t>R09_03_Cat09_T298</t>
    <phoneticPr fontId="1" type="noConversion"/>
  </si>
  <si>
    <t>R09_04_Cat09_T298</t>
    <phoneticPr fontId="1" type="noConversion"/>
  </si>
  <si>
    <t>R09_05_Cat09_T298</t>
    <phoneticPr fontId="1" type="noConversion"/>
  </si>
  <si>
    <t>R09_06_Cat09_T298</t>
    <phoneticPr fontId="1" type="noConversion"/>
  </si>
  <si>
    <t>R09_07_Cat09_T298</t>
    <phoneticPr fontId="1" type="noConversion"/>
  </si>
  <si>
    <t>R09_08_Cat09_T298</t>
    <phoneticPr fontId="1" type="noConversion"/>
  </si>
  <si>
    <t>R09_09_Cat09_T298</t>
    <phoneticPr fontId="1" type="noConversion"/>
  </si>
  <si>
    <t>R09_10_Cat09_T298</t>
    <phoneticPr fontId="1" type="noConversion"/>
  </si>
  <si>
    <t>R09_11_Cat09_T298</t>
    <phoneticPr fontId="1" type="noConversion"/>
  </si>
  <si>
    <t>R09_13_Cat09_T298</t>
    <phoneticPr fontId="1" type="noConversion"/>
  </si>
  <si>
    <t>R10_01_Cat05_T300</t>
    <phoneticPr fontId="1" type="noConversion"/>
  </si>
  <si>
    <t>R10_02_Cat05_T300</t>
    <phoneticPr fontId="1" type="noConversion"/>
  </si>
  <si>
    <t>R10_03_Cat05_T300</t>
    <phoneticPr fontId="1" type="noConversion"/>
  </si>
  <si>
    <t>R10_04_Cat05_T300</t>
    <phoneticPr fontId="1" type="noConversion"/>
  </si>
  <si>
    <t>R10_05_Cat05_T300</t>
    <phoneticPr fontId="1" type="noConversion"/>
  </si>
  <si>
    <t>R10_06_Cat05_T300</t>
    <phoneticPr fontId="1" type="noConversion"/>
  </si>
  <si>
    <t>R10_07_Cat05_T300</t>
    <phoneticPr fontId="1" type="noConversion"/>
  </si>
  <si>
    <t>R10_11_Cat05_T300</t>
    <phoneticPr fontId="1" type="noConversion"/>
  </si>
  <si>
    <t>R10_12_Cat05_T300</t>
    <phoneticPr fontId="1" type="noConversion"/>
  </si>
  <si>
    <t>R11_01_Cat05_T298</t>
    <phoneticPr fontId="1" type="noConversion"/>
  </si>
  <si>
    <t>R11_02_Cat05_T298</t>
    <phoneticPr fontId="1" type="noConversion"/>
  </si>
  <si>
    <t>R11_03_Cat05_T298</t>
    <phoneticPr fontId="1" type="noConversion"/>
  </si>
  <si>
    <t>R11_04_Cat05_T298</t>
    <phoneticPr fontId="1" type="noConversion"/>
  </si>
  <si>
    <t>R11_05_Cat05_T298</t>
    <phoneticPr fontId="1" type="noConversion"/>
  </si>
  <si>
    <t>R11_06_Cat05_T298</t>
    <phoneticPr fontId="1" type="noConversion"/>
  </si>
  <si>
    <t>R11_07_Cat05_T298</t>
    <phoneticPr fontId="1" type="noConversion"/>
  </si>
  <si>
    <t>R11_08_Cat05_T298</t>
    <phoneticPr fontId="1" type="noConversion"/>
  </si>
  <si>
    <t>R11_09_Cat05_T298</t>
    <phoneticPr fontId="1" type="noConversion"/>
  </si>
  <si>
    <t>R11_10_Cat05_T298</t>
  </si>
  <si>
    <t>R11_11_Cat05_T298</t>
  </si>
  <si>
    <t>R11_12_Cat05_T298</t>
  </si>
  <si>
    <t>R11_13_Cat05_T298</t>
  </si>
  <si>
    <t>R11_14_Cat05_T298</t>
  </si>
  <si>
    <t>R11_15_Cat05_T298</t>
  </si>
  <si>
    <t>R11_16_Cat05_T298</t>
  </si>
  <si>
    <t>R11_17_Cat05_T298</t>
  </si>
  <si>
    <t>R11_18_Cat05_T298</t>
  </si>
  <si>
    <t>R11_19_Cat05_T298</t>
  </si>
  <si>
    <t>R11_21_Cat05_T298</t>
  </si>
  <si>
    <t>R11_22_Cat05_T298</t>
  </si>
  <si>
    <t>R11_23_Cat05_T298</t>
  </si>
  <si>
    <t>R11_24_Cat05_T298</t>
  </si>
  <si>
    <t>R11_25_Cat05_T298</t>
  </si>
  <si>
    <t>R12_01_Cat08_T323</t>
    <phoneticPr fontId="1" type="noConversion"/>
  </si>
  <si>
    <t>R12_02_Cat08_T323</t>
    <phoneticPr fontId="1" type="noConversion"/>
  </si>
  <si>
    <t>R12_03_Cat08_T323</t>
    <phoneticPr fontId="1" type="noConversion"/>
  </si>
  <si>
    <t>R12_04_Cat08_T323</t>
    <phoneticPr fontId="1" type="noConversion"/>
  </si>
  <si>
    <t>R12_05_Cat08_T323</t>
    <phoneticPr fontId="1" type="noConversion"/>
  </si>
  <si>
    <t>R12_06_Cat08_T323</t>
    <phoneticPr fontId="1" type="noConversion"/>
  </si>
  <si>
    <t>R12_07_Cat08_T323</t>
    <phoneticPr fontId="1" type="noConversion"/>
  </si>
  <si>
    <t>R12_08_Cat08_T323</t>
    <phoneticPr fontId="1" type="noConversion"/>
  </si>
  <si>
    <t>R12_09_Cat08_T323</t>
    <phoneticPr fontId="1" type="noConversion"/>
  </si>
  <si>
    <t>R12_10_Cat08_T323</t>
    <phoneticPr fontId="1" type="noConversion"/>
  </si>
  <si>
    <t>R12_11_Cat08_T323</t>
    <phoneticPr fontId="1" type="noConversion"/>
  </si>
  <si>
    <t>R12_12_Cat08_T323</t>
    <phoneticPr fontId="1" type="noConversion"/>
  </si>
  <si>
    <t>R12_13_Cat08_T323</t>
    <phoneticPr fontId="1" type="noConversion"/>
  </si>
  <si>
    <t>Solvent: MeCN</t>
    <phoneticPr fontId="1" type="noConversion"/>
  </si>
  <si>
    <t>R13_02_Cat05_T298</t>
    <phoneticPr fontId="1" type="noConversion"/>
  </si>
  <si>
    <t>R13_04_Cat05_T298</t>
    <phoneticPr fontId="1" type="noConversion"/>
  </si>
  <si>
    <t>R13_06_Cat05_T298</t>
    <phoneticPr fontId="1" type="noConversion"/>
  </si>
  <si>
    <t>R13_07_Cat05_T298</t>
    <phoneticPr fontId="1" type="noConversion"/>
  </si>
  <si>
    <t>R13_08_Cat05_T298</t>
    <phoneticPr fontId="1" type="noConversion"/>
  </si>
  <si>
    <t>R13_11_Cat05_T298</t>
    <phoneticPr fontId="1" type="noConversion"/>
  </si>
  <si>
    <t>R13_12_Cat05_T298</t>
    <phoneticPr fontId="1" type="noConversion"/>
  </si>
  <si>
    <t>R13_15_Cat05_T298</t>
    <phoneticPr fontId="1" type="noConversion"/>
  </si>
  <si>
    <t>R13_16_Cat05_T298</t>
    <phoneticPr fontId="1" type="noConversion"/>
  </si>
  <si>
    <t>R13_17_Cat05_T298</t>
    <phoneticPr fontId="1" type="noConversion"/>
  </si>
  <si>
    <t>R13_18_Cat05_T298</t>
    <phoneticPr fontId="1" type="noConversion"/>
  </si>
  <si>
    <t>R13_19_Cat05_T298</t>
    <phoneticPr fontId="1" type="noConversion"/>
  </si>
  <si>
    <t>R13_20_Cat05_T298</t>
    <phoneticPr fontId="1" type="noConversion"/>
  </si>
  <si>
    <t>R13_21_Cat05_T298</t>
    <phoneticPr fontId="1" type="noConversion"/>
  </si>
  <si>
    <t>R13_22_Cat05_T298</t>
    <phoneticPr fontId="1" type="noConversion"/>
  </si>
  <si>
    <t>R13_23_Cat05_T298</t>
    <phoneticPr fontId="1" type="noConversion"/>
  </si>
  <si>
    <t>R13_24_Cat05_T298</t>
    <phoneticPr fontId="1" type="noConversion"/>
  </si>
  <si>
    <t>R13_25_Cat05_T298</t>
    <phoneticPr fontId="1" type="noConversion"/>
  </si>
  <si>
    <t>R13_26_Cat05_T298</t>
    <phoneticPr fontId="1" type="noConversion"/>
  </si>
  <si>
    <t>R13_32_Cat05_T298</t>
    <phoneticPr fontId="1" type="noConversion"/>
  </si>
  <si>
    <t>R13_33_Cat05_T298</t>
    <phoneticPr fontId="1" type="noConversion"/>
  </si>
  <si>
    <t>R13_34_Cat05_T298</t>
    <phoneticPr fontId="1" type="noConversion"/>
  </si>
  <si>
    <t>R13_35_Cat05_T298</t>
    <phoneticPr fontId="1" type="noConversion"/>
  </si>
  <si>
    <t>R13_36_Cat05_T298</t>
    <phoneticPr fontId="1" type="noConversion"/>
  </si>
  <si>
    <t>R14_01_Cat05_T298</t>
    <phoneticPr fontId="1" type="noConversion"/>
  </si>
  <si>
    <t>R14_02_Cat05_T298</t>
    <phoneticPr fontId="1" type="noConversion"/>
  </si>
  <si>
    <t>R14_03_Cat05_T298</t>
    <phoneticPr fontId="1" type="noConversion"/>
  </si>
  <si>
    <t>R14_04_Cat05_T298</t>
    <phoneticPr fontId="1" type="noConversion"/>
  </si>
  <si>
    <t>R14_05_Cat05_T298</t>
    <phoneticPr fontId="1" type="noConversion"/>
  </si>
  <si>
    <t>R14_06_Cat05_T298</t>
    <phoneticPr fontId="1" type="noConversion"/>
  </si>
  <si>
    <t>R14_07_Cat05_T298</t>
    <phoneticPr fontId="1" type="noConversion"/>
  </si>
  <si>
    <t>R14_09_Cat05_T298</t>
    <phoneticPr fontId="1" type="noConversion"/>
  </si>
  <si>
    <t>R14_10_Cat05_T298</t>
    <phoneticPr fontId="1" type="noConversion"/>
  </si>
  <si>
    <t>R14_11_Cat05_T298</t>
    <phoneticPr fontId="1" type="noConversion"/>
  </si>
  <si>
    <t>R14_12_Cat05_T298</t>
    <phoneticPr fontId="1" type="noConversion"/>
  </si>
  <si>
    <t>R14_13_Cat05_T298</t>
    <phoneticPr fontId="1" type="noConversion"/>
  </si>
  <si>
    <t>R14_14_Cat05_T298</t>
    <phoneticPr fontId="1" type="noConversion"/>
  </si>
  <si>
    <t>R14_15_Cat05_T298</t>
    <phoneticPr fontId="1" type="noConversion"/>
  </si>
  <si>
    <t>R14_16_Cat05_T298</t>
    <phoneticPr fontId="1" type="noConversion"/>
  </si>
  <si>
    <t>R14_17_Cat05_T298</t>
    <phoneticPr fontId="1" type="noConversion"/>
  </si>
  <si>
    <t>R14_18_Cat05_T298</t>
    <phoneticPr fontId="1" type="noConversion"/>
  </si>
  <si>
    <t>R14_19_Cat05_T298</t>
    <phoneticPr fontId="1" type="noConversion"/>
  </si>
  <si>
    <t>R14_20_Cat05_T298</t>
    <phoneticPr fontId="1" type="noConversion"/>
  </si>
  <si>
    <t>R14_21_Cat05_T298</t>
    <phoneticPr fontId="1" type="noConversion"/>
  </si>
  <si>
    <t>R14_22_Cat05_T298</t>
    <phoneticPr fontId="1" type="noConversion"/>
  </si>
  <si>
    <t>R15_01_Cat08_T273</t>
    <phoneticPr fontId="1" type="noConversion"/>
  </si>
  <si>
    <t>R15_02_Cat08_T273</t>
    <phoneticPr fontId="1" type="noConversion"/>
  </si>
  <si>
    <t>R15_03_Cat08_T273</t>
    <phoneticPr fontId="1" type="noConversion"/>
  </si>
  <si>
    <t>R15_04_Cat08_T273</t>
    <phoneticPr fontId="1" type="noConversion"/>
  </si>
  <si>
    <t>R15_05_Cat08_T273</t>
    <phoneticPr fontId="1" type="noConversion"/>
  </si>
  <si>
    <t>R15_06_Cat08_T273</t>
    <phoneticPr fontId="1" type="noConversion"/>
  </si>
  <si>
    <t>R15_07_Cat08_T273</t>
    <phoneticPr fontId="1" type="noConversion"/>
  </si>
  <si>
    <t>R15_08_Cat08_T273</t>
    <phoneticPr fontId="1" type="noConversion"/>
  </si>
  <si>
    <t>R15_09_Cat08_T273</t>
    <phoneticPr fontId="1" type="noConversion"/>
  </si>
  <si>
    <t>R15_10_Cat08_T273</t>
    <phoneticPr fontId="1" type="noConversion"/>
  </si>
  <si>
    <t>R15_11_Cat08_T273</t>
    <phoneticPr fontId="1" type="noConversion"/>
  </si>
  <si>
    <t>R15_12_Cat08_T273</t>
    <phoneticPr fontId="1" type="noConversion"/>
  </si>
  <si>
    <t>R15_13_Cat08_T273</t>
    <phoneticPr fontId="1" type="noConversion"/>
  </si>
  <si>
    <t>R15_14_Cat08_T273</t>
    <phoneticPr fontId="1" type="noConversion"/>
  </si>
  <si>
    <t>R15_16_Cat08_T273</t>
    <phoneticPr fontId="1" type="noConversion"/>
  </si>
  <si>
    <t>R15_17_Cat08_T273</t>
    <phoneticPr fontId="1" type="noConversion"/>
  </si>
  <si>
    <t>R15_18_Cat08_T273</t>
    <phoneticPr fontId="1" type="noConversion"/>
  </si>
  <si>
    <t>R15_19_Cat08_T273</t>
    <phoneticPr fontId="1" type="noConversion"/>
  </si>
  <si>
    <t>R16_01_Cat10_T313</t>
    <phoneticPr fontId="1" type="noConversion"/>
  </si>
  <si>
    <t>R16_02_Cat10_T313</t>
    <phoneticPr fontId="1" type="noConversion"/>
  </si>
  <si>
    <t>R16_03_Cat10_T313</t>
    <phoneticPr fontId="1" type="noConversion"/>
  </si>
  <si>
    <t>R16_04_Cat10_T313</t>
    <phoneticPr fontId="1" type="noConversion"/>
  </si>
  <si>
    <t>R16_05_Cat10_T313</t>
    <phoneticPr fontId="1" type="noConversion"/>
  </si>
  <si>
    <t>R16_06_Cat10_T313</t>
    <phoneticPr fontId="1" type="noConversion"/>
  </si>
  <si>
    <t>R16_07_Cat10_T313</t>
    <phoneticPr fontId="1" type="noConversion"/>
  </si>
  <si>
    <t>R16_08_Cat10_T313</t>
    <phoneticPr fontId="1" type="noConversion"/>
  </si>
  <si>
    <t>R16_09_Cat10_T313</t>
    <phoneticPr fontId="1" type="noConversion"/>
  </si>
  <si>
    <t>R16_10_Cat10_T313</t>
  </si>
  <si>
    <t>R16_11_Cat10_T313</t>
  </si>
  <si>
    <t>R16_12_Cat10_T313</t>
  </si>
  <si>
    <t>R16_13_Cat10_T313</t>
  </si>
  <si>
    <t>R16_14_Cat10_T313</t>
  </si>
  <si>
    <t>R16_15_Cat10_T313</t>
  </si>
  <si>
    <t>R16_16_Cat10_T313</t>
  </si>
  <si>
    <t>R16_17_Cat10_T313</t>
  </si>
  <si>
    <t>R16_18_Cat10_T313</t>
  </si>
  <si>
    <t>R16_19_Cat10_T313</t>
  </si>
  <si>
    <t>R16_20_Cat10_T313</t>
  </si>
  <si>
    <t>R16_21_Cat10_T313</t>
  </si>
  <si>
    <t>R16_22_Cat10_T313</t>
  </si>
  <si>
    <t>R16_23_Cat10_T313</t>
  </si>
  <si>
    <t>R16_24_Cat10_T313</t>
  </si>
  <si>
    <t>R16_25_Cat10_T313</t>
  </si>
  <si>
    <t>R16_26_Cat10_T313</t>
  </si>
  <si>
    <r>
      <t>Hydrogen source</t>
    </r>
    <r>
      <rPr>
        <sz val="11"/>
        <color theme="1"/>
        <rFont val="等线"/>
        <family val="2"/>
      </rPr>
      <t>：</t>
    </r>
    <r>
      <rPr>
        <sz val="11"/>
        <color theme="1"/>
        <rFont val="Times New Roman"/>
        <family val="1"/>
      </rPr>
      <t>FA/TEA=5:2</t>
    </r>
    <phoneticPr fontId="1" type="noConversion"/>
  </si>
  <si>
    <t>R17_01_Cat08_T298</t>
    <phoneticPr fontId="1" type="noConversion"/>
  </si>
  <si>
    <t>R17_02_Cat08_T298</t>
    <phoneticPr fontId="1" type="noConversion"/>
  </si>
  <si>
    <t>R17_04_Cat08_T298</t>
    <phoneticPr fontId="1" type="noConversion"/>
  </si>
  <si>
    <t>R17_05_Cat08_T298</t>
    <phoneticPr fontId="1" type="noConversion"/>
  </si>
  <si>
    <t>R17_06_Cat08_T298</t>
    <phoneticPr fontId="1" type="noConversion"/>
  </si>
  <si>
    <t>R17_07_Cat08_T298</t>
    <phoneticPr fontId="1" type="noConversion"/>
  </si>
  <si>
    <t>R17_08_Cat08_T298</t>
    <phoneticPr fontId="1" type="noConversion"/>
  </si>
  <si>
    <t>R17_09_Cat08_T298</t>
    <phoneticPr fontId="1" type="noConversion"/>
  </si>
  <si>
    <t>R17_10_Cat08_T298</t>
  </si>
  <si>
    <t>R17_11_Cat08_T298</t>
  </si>
  <si>
    <t>R17_12_Cat08_T298</t>
  </si>
  <si>
    <t>R17_13_Cat08_T298</t>
  </si>
  <si>
    <t>R18_01_Cat11_T293</t>
    <phoneticPr fontId="1" type="noConversion"/>
  </si>
  <si>
    <t>R18_02_Cat11_T293</t>
    <phoneticPr fontId="1" type="noConversion"/>
  </si>
  <si>
    <t>R18_03_Cat11_T293</t>
    <phoneticPr fontId="1" type="noConversion"/>
  </si>
  <si>
    <t>R19_01_Cat09_T298</t>
    <phoneticPr fontId="1" type="noConversion"/>
  </si>
  <si>
    <t>R19_02_Cat09_T298</t>
    <phoneticPr fontId="1" type="noConversion"/>
  </si>
  <si>
    <t>R19_04_Cat09_T298</t>
    <phoneticPr fontId="1" type="noConversion"/>
  </si>
  <si>
    <t>R19_06_Cat09_T298</t>
    <phoneticPr fontId="1" type="noConversion"/>
  </si>
  <si>
    <t>R19_07_Cat09_T298</t>
    <phoneticPr fontId="1" type="noConversion"/>
  </si>
  <si>
    <t>R19_08_Cat09_T298</t>
    <phoneticPr fontId="1" type="noConversion"/>
  </si>
  <si>
    <t>R19_09_Cat09_T298</t>
    <phoneticPr fontId="1" type="noConversion"/>
  </si>
  <si>
    <t>R19_10_Cat09_T298</t>
    <phoneticPr fontId="1" type="noConversion"/>
  </si>
  <si>
    <t>R19_11_Cat09_T298</t>
    <phoneticPr fontId="1" type="noConversion"/>
  </si>
  <si>
    <t>R19_12_Cat09_T298</t>
    <phoneticPr fontId="1" type="noConversion"/>
  </si>
  <si>
    <t>R19_13_Cat09_T298</t>
    <phoneticPr fontId="1" type="noConversion"/>
  </si>
  <si>
    <t>R19_14_Cat09_T298</t>
    <phoneticPr fontId="1" type="noConversion"/>
  </si>
  <si>
    <t>R19_15_Cat09_T298</t>
    <phoneticPr fontId="1" type="noConversion"/>
  </si>
  <si>
    <t>R19_16_Cat09_T298</t>
    <phoneticPr fontId="1" type="noConversion"/>
  </si>
  <si>
    <t>R20_01_Cat12_T323</t>
    <phoneticPr fontId="1" type="noConversion"/>
  </si>
  <si>
    <t>R20_02_Cat12_T323</t>
    <phoneticPr fontId="1" type="noConversion"/>
  </si>
  <si>
    <t>R20_03_Cat12_T323</t>
    <phoneticPr fontId="1" type="noConversion"/>
  </si>
  <si>
    <t>R20_04_Cat12_T323</t>
    <phoneticPr fontId="1" type="noConversion"/>
  </si>
  <si>
    <t>R20_05_Cat12_T323</t>
    <phoneticPr fontId="1" type="noConversion"/>
  </si>
  <si>
    <t>R20_06_Cat12_T323</t>
    <phoneticPr fontId="1" type="noConversion"/>
  </si>
  <si>
    <t>R20_07_Cat12_T323</t>
    <phoneticPr fontId="1" type="noConversion"/>
  </si>
  <si>
    <t>R20_08_Cat12_T323</t>
    <phoneticPr fontId="1" type="noConversion"/>
  </si>
  <si>
    <t>R20_09_Cat12_T323</t>
    <phoneticPr fontId="1" type="noConversion"/>
  </si>
  <si>
    <t>R20_10_Cat12_T323</t>
    <phoneticPr fontId="1" type="noConversion"/>
  </si>
  <si>
    <t>R20_11_Cat12_T323</t>
    <phoneticPr fontId="1" type="noConversion"/>
  </si>
  <si>
    <t>R20_12_Cat12_T323</t>
    <phoneticPr fontId="1" type="noConversion"/>
  </si>
  <si>
    <t>R20_13_Cat12_T323</t>
    <phoneticPr fontId="1" type="noConversion"/>
  </si>
  <si>
    <t>R20_14_Cat12_T323</t>
    <phoneticPr fontId="1" type="noConversion"/>
  </si>
  <si>
    <t>R20_15_Cat12_T323</t>
    <phoneticPr fontId="1" type="noConversion"/>
  </si>
  <si>
    <t>R20_16_Cat12_T323</t>
    <phoneticPr fontId="1" type="noConversion"/>
  </si>
  <si>
    <t>R20_17_Cat12_T323</t>
    <phoneticPr fontId="1" type="noConversion"/>
  </si>
  <si>
    <t>R20_18_Cat12_T323</t>
    <phoneticPr fontId="1" type="noConversion"/>
  </si>
  <si>
    <t>Solvent: IPA/DCM</t>
    <phoneticPr fontId="1" type="noConversion"/>
  </si>
  <si>
    <r>
      <t>Hydrogen source</t>
    </r>
    <r>
      <rPr>
        <sz val="11"/>
        <color theme="1"/>
        <rFont val="等线"/>
        <family val="2"/>
      </rPr>
      <t>：</t>
    </r>
    <r>
      <rPr>
        <sz val="11"/>
        <color theme="1"/>
        <rFont val="Times New Roman"/>
        <family val="1"/>
      </rPr>
      <t>HCOONH4</t>
    </r>
    <phoneticPr fontId="1" type="noConversion"/>
  </si>
  <si>
    <t>R21_01_Cat08_T298</t>
    <phoneticPr fontId="1" type="noConversion"/>
  </si>
  <si>
    <t>R21_02_Cat08_T298</t>
    <phoneticPr fontId="1" type="noConversion"/>
  </si>
  <si>
    <t>R21_03_Cat08_T298</t>
    <phoneticPr fontId="1" type="noConversion"/>
  </si>
  <si>
    <t>R21_04_Cat08_T298</t>
    <phoneticPr fontId="1" type="noConversion"/>
  </si>
  <si>
    <t>R21_05_Cat08_T298</t>
    <phoneticPr fontId="1" type="noConversion"/>
  </si>
  <si>
    <t>R21_06_Cat08_T298</t>
    <phoneticPr fontId="1" type="noConversion"/>
  </si>
  <si>
    <t>R21_07_Cat08_T298</t>
    <phoneticPr fontId="1" type="noConversion"/>
  </si>
  <si>
    <t>R21_08_Cat08_T298</t>
    <phoneticPr fontId="1" type="noConversion"/>
  </si>
  <si>
    <t>R21_09_Cat08_T298</t>
    <phoneticPr fontId="1" type="noConversion"/>
  </si>
  <si>
    <t>R21_10_Cat08_T298</t>
  </si>
  <si>
    <t>R21_11_Cat08_T298</t>
  </si>
  <si>
    <t>R21_12_Cat08_T298</t>
  </si>
  <si>
    <t>R21_13_Cat08_T298</t>
  </si>
  <si>
    <t>R21_14_Cat08_T298</t>
  </si>
  <si>
    <t>R21_16_Cat08_T298</t>
  </si>
  <si>
    <t>R21_17_Cat08_T298</t>
  </si>
  <si>
    <t>R21_18_Cat08_T298</t>
  </si>
  <si>
    <t>R21_19_Cat08_T298</t>
  </si>
  <si>
    <t>R21_20_Cat08_T298</t>
  </si>
  <si>
    <t>R21_21_Cat08_T298</t>
  </si>
  <si>
    <t>R21_22_Cat08_T298</t>
  </si>
  <si>
    <t>R21_23_Cat08_T298</t>
  </si>
  <si>
    <t>R21_24_Cat08_T298</t>
  </si>
  <si>
    <t>Solvent: toluene</t>
    <phoneticPr fontId="1" type="noConversion"/>
  </si>
  <si>
    <t>R22_01_Cat13_T313</t>
    <phoneticPr fontId="1" type="noConversion"/>
  </si>
  <si>
    <t>R22_01_Cat13_T333</t>
    <phoneticPr fontId="1" type="noConversion"/>
  </si>
  <si>
    <t>R22_03_Cat13_T313</t>
    <phoneticPr fontId="1" type="noConversion"/>
  </si>
  <si>
    <t>R22_03_Cat13_T333</t>
    <phoneticPr fontId="1" type="noConversion"/>
  </si>
  <si>
    <t>R22_04_Cat13_T333</t>
    <phoneticPr fontId="1" type="noConversion"/>
  </si>
  <si>
    <t>R22_05_Cat13_T333</t>
    <phoneticPr fontId="1" type="noConversion"/>
  </si>
  <si>
    <t>R22_06_Cat13_T333</t>
    <phoneticPr fontId="1" type="noConversion"/>
  </si>
  <si>
    <t>R22_08_Cat13_T313</t>
    <phoneticPr fontId="1" type="noConversion"/>
  </si>
  <si>
    <t>R22_08_Cat13_T333</t>
    <phoneticPr fontId="1" type="noConversion"/>
  </si>
  <si>
    <t>R22_09_Cat13_T333</t>
    <phoneticPr fontId="1" type="noConversion"/>
  </si>
  <si>
    <t>R22_10_Cat13_T333</t>
    <phoneticPr fontId="1" type="noConversion"/>
  </si>
  <si>
    <t>R22_11_Cat13_T313</t>
    <phoneticPr fontId="1" type="noConversion"/>
  </si>
  <si>
    <t>R22_11_Cat13_T333</t>
    <phoneticPr fontId="1" type="noConversion"/>
  </si>
  <si>
    <t>R22_12_Cat13_T313</t>
    <phoneticPr fontId="1" type="noConversion"/>
  </si>
  <si>
    <t>R22_12_Cat13_T333</t>
    <phoneticPr fontId="1" type="noConversion"/>
  </si>
  <si>
    <t>R10_08_Cat05_T300</t>
    <phoneticPr fontId="1" type="noConversion"/>
  </si>
  <si>
    <t>R10_10_Cat05_T300</t>
    <phoneticPr fontId="1" type="noConversion"/>
  </si>
  <si>
    <t>R8_06_Cat08_T303</t>
    <phoneticPr fontId="1" type="noConversion"/>
  </si>
  <si>
    <t>R8_09_Cat08_T303</t>
    <phoneticPr fontId="1" type="noConversion"/>
  </si>
  <si>
    <t>R8_10_Cat08_T303</t>
    <phoneticPr fontId="1" type="noConversion"/>
  </si>
  <si>
    <t>R8_11_Cat08_T303</t>
    <phoneticPr fontId="1" type="noConversion"/>
  </si>
  <si>
    <t>R8_12_Cat08_T303</t>
    <phoneticPr fontId="1" type="noConversion"/>
  </si>
  <si>
    <t>%V_bur</t>
    <phoneticPr fontId="1" type="noConversion"/>
  </si>
  <si>
    <t>R04_08_Cat05_T313</t>
    <phoneticPr fontId="1" type="noConversion"/>
  </si>
  <si>
    <t>R05_08_Cat07_T333</t>
    <phoneticPr fontId="1" type="noConversion"/>
  </si>
  <si>
    <t>R05_10_Cat07_T313</t>
    <phoneticPr fontId="1" type="noConversion"/>
  </si>
  <si>
    <t>R05_12_Cat06_T303</t>
    <phoneticPr fontId="1" type="noConversion"/>
  </si>
  <si>
    <t>R05_14_Cat06_T333</t>
    <phoneticPr fontId="1" type="noConversion"/>
  </si>
  <si>
    <t>R05_13_Cat07_T333</t>
    <phoneticPr fontId="1" type="noConversion"/>
  </si>
  <si>
    <t>R05_16_Cat07_T333</t>
    <phoneticPr fontId="1" type="noConversion"/>
  </si>
  <si>
    <t>R06_05_Cat06_T333</t>
    <phoneticPr fontId="1" type="noConversion"/>
  </si>
  <si>
    <t>R06_07_Cat06_T303</t>
    <phoneticPr fontId="1" type="noConversion"/>
  </si>
  <si>
    <t>R06_08_Cat06_T313</t>
    <phoneticPr fontId="1" type="noConversion"/>
  </si>
  <si>
    <t>R06_09_Cat06_T283</t>
    <phoneticPr fontId="1" type="noConversion"/>
  </si>
  <si>
    <t>R06_10_Cat06_T303</t>
    <phoneticPr fontId="1" type="noConversion"/>
  </si>
  <si>
    <t>R06_11_Cat06_T333</t>
    <phoneticPr fontId="1" type="noConversion"/>
  </si>
  <si>
    <t>R06_12_Cat06_T303</t>
    <phoneticPr fontId="1" type="noConversion"/>
  </si>
  <si>
    <t>R06_13_Cat06_T313</t>
    <phoneticPr fontId="1" type="noConversion"/>
  </si>
  <si>
    <t>R06_15_Cat06_T303</t>
    <phoneticPr fontId="1" type="noConversion"/>
  </si>
  <si>
    <t>R06_24_Cat06_T303</t>
    <phoneticPr fontId="1" type="noConversion"/>
  </si>
  <si>
    <t>R06_19_Cat06_T283</t>
    <phoneticPr fontId="1" type="noConversion"/>
  </si>
  <si>
    <t>R07_14_Cat05_T300</t>
    <phoneticPr fontId="1" type="noConversion"/>
  </si>
  <si>
    <t>R07_15_Cat05_T300</t>
    <phoneticPr fontId="1" type="noConversion"/>
  </si>
  <si>
    <t>R13_01_Cat05_T298</t>
    <phoneticPr fontId="1" type="noConversion"/>
  </si>
  <si>
    <t>R13_10_Cat05_T298</t>
    <phoneticPr fontId="1" type="noConversion"/>
  </si>
  <si>
    <t>R13_14_Cat05_T298</t>
    <phoneticPr fontId="1" type="noConversion"/>
  </si>
  <si>
    <t>R13_28_Cat05_T298</t>
    <phoneticPr fontId="1" type="noConversion"/>
  </si>
  <si>
    <t>R13_31_Cat05_T298</t>
    <phoneticPr fontId="1" type="noConversion"/>
  </si>
  <si>
    <t>R14_08_Cat05_T298</t>
    <phoneticPr fontId="1" type="noConversion"/>
  </si>
  <si>
    <t>R21_15_Cat08_T298</t>
    <phoneticPr fontId="1" type="noConversion"/>
  </si>
  <si>
    <t>Atom1 NBO charge</t>
    <phoneticPr fontId="1" type="noConversion"/>
  </si>
  <si>
    <t>Atom3 NBO charge</t>
    <phoneticPr fontId="1" type="noConversion"/>
  </si>
  <si>
    <t>Atom4 NBO charge</t>
    <phoneticPr fontId="1" type="noConversion"/>
  </si>
  <si>
    <t>C=O/C=N Vibration Frequency</t>
    <phoneticPr fontId="1" type="noConversion"/>
  </si>
  <si>
    <t>Sterimol L1</t>
  </si>
  <si>
    <t>Sterimol Bmin1</t>
    <phoneticPr fontId="1" type="noConversion"/>
  </si>
  <si>
    <t>Sterimol Bmax1</t>
    <phoneticPr fontId="1" type="noConversion"/>
  </si>
  <si>
    <t>Sterimol L2</t>
  </si>
  <si>
    <t>Sterimol Bmin2</t>
  </si>
  <si>
    <t>Sterimol Bmax2</t>
  </si>
  <si>
    <t>M_Q</t>
  </si>
  <si>
    <t>M_Q</t>
    <phoneticPr fontId="1" type="noConversion"/>
  </si>
  <si>
    <t>Reactions_Number</t>
  </si>
  <si>
    <t>Temperature</t>
  </si>
  <si>
    <t>S_C</t>
  </si>
  <si>
    <t>H_logP</t>
  </si>
  <si>
    <t>H_TPSA</t>
  </si>
  <si>
    <t>Atom1 NBO charge</t>
  </si>
  <si>
    <t>Atom3 NBO charge</t>
  </si>
  <si>
    <t>Atom4 NBO charge</t>
  </si>
  <si>
    <t>C=O/C=N Vibration Frequency</t>
  </si>
  <si>
    <t>Sterimol Bmin1</t>
  </si>
  <si>
    <t>Sterimol Bmax1</t>
  </si>
  <si>
    <t>C_Di_HA</t>
  </si>
  <si>
    <t>Bite_Anger</t>
  </si>
  <si>
    <t>C_BL1</t>
  </si>
  <si>
    <t>C_BL2</t>
  </si>
  <si>
    <t>Ph_distance</t>
  </si>
  <si>
    <t>N_Q1</t>
  </si>
  <si>
    <t>N_Q2</t>
  </si>
  <si>
    <t>%V_bur</t>
  </si>
  <si>
    <t>Ee</t>
  </si>
  <si>
    <t>R15_01_Cat08_T273_02</t>
    <phoneticPr fontId="1" type="noConversion"/>
  </si>
  <si>
    <t>R15_01_Cat08_T273_03</t>
    <phoneticPr fontId="1" type="noConversion"/>
  </si>
  <si>
    <t>R15_01_Cat08_T273_04</t>
    <phoneticPr fontId="1" type="noConversion"/>
  </si>
  <si>
    <t>IPA</t>
    <phoneticPr fontId="1" type="noConversion"/>
  </si>
  <si>
    <t>R09_12_Cat09_T298</t>
    <phoneticPr fontId="1" type="noConversion"/>
  </si>
  <si>
    <t>R18_04_Cat11_T293</t>
    <phoneticPr fontId="1" type="noConversion"/>
  </si>
  <si>
    <t>R18_05_Cat11_T293</t>
    <phoneticPr fontId="1" type="noConversion"/>
  </si>
  <si>
    <t>R18_07_Cat11_T293</t>
    <phoneticPr fontId="1" type="noConversion"/>
  </si>
  <si>
    <t>R19_03_Cat09_T298</t>
    <phoneticPr fontId="1" type="noConversion"/>
  </si>
  <si>
    <t>R19_05_Cat09_T298</t>
    <phoneticPr fontId="1" type="noConversion"/>
  </si>
  <si>
    <t>R21_01_Cat04_T298_01</t>
    <phoneticPr fontId="1" type="noConversion"/>
  </si>
  <si>
    <t>R16_01_Cat06_T313_02</t>
    <phoneticPr fontId="1" type="noConversion"/>
  </si>
  <si>
    <t>R16_01_Cat04_T313_03</t>
    <phoneticPr fontId="1" type="noConversion"/>
  </si>
  <si>
    <t>R16_01_Cat04_T313_04</t>
    <phoneticPr fontId="1" type="noConversion"/>
  </si>
  <si>
    <t>R16_01_Cat04_T313_05</t>
    <phoneticPr fontId="1" type="noConversion"/>
  </si>
  <si>
    <t>R16_01_Cat04_T313_06</t>
    <phoneticPr fontId="1" type="noConversion"/>
  </si>
  <si>
    <t>R16_01_Cat04_T313_07</t>
    <phoneticPr fontId="1" type="noConversion"/>
  </si>
  <si>
    <t>R16_01_Cat04_T313_08</t>
    <phoneticPr fontId="1" type="noConversion"/>
  </si>
  <si>
    <t>Case1</t>
    <phoneticPr fontId="1" type="noConversion"/>
  </si>
  <si>
    <t>Case1-01</t>
    <phoneticPr fontId="1" type="noConversion"/>
  </si>
  <si>
    <t>Case1-02</t>
    <phoneticPr fontId="1" type="noConversion"/>
  </si>
  <si>
    <t>Case1-03</t>
    <phoneticPr fontId="1" type="noConversion"/>
  </si>
  <si>
    <t>Note</t>
    <phoneticPr fontId="1" type="noConversion"/>
  </si>
  <si>
    <t>Case2</t>
    <phoneticPr fontId="1" type="noConversion"/>
  </si>
  <si>
    <t>Number</t>
    <phoneticPr fontId="1" type="noConversion"/>
  </si>
  <si>
    <t>Temperature(K)</t>
    <phoneticPr fontId="1" type="noConversion"/>
  </si>
  <si>
    <t>Hydrogen Source</t>
    <phoneticPr fontId="1" type="noConversion"/>
  </si>
  <si>
    <t>Solvent</t>
    <phoneticPr fontId="1" type="noConversion"/>
  </si>
  <si>
    <t>Sub.</t>
    <phoneticPr fontId="1" type="noConversion"/>
  </si>
  <si>
    <t>Cat.</t>
    <phoneticPr fontId="1" type="noConversion"/>
  </si>
  <si>
    <t>ee(%)</t>
    <phoneticPr fontId="1" type="noConversion"/>
  </si>
  <si>
    <t>/</t>
    <phoneticPr fontId="1" type="noConversion"/>
  </si>
  <si>
    <t>01_01</t>
    <phoneticPr fontId="1" type="noConversion"/>
  </si>
  <si>
    <t>Cat01</t>
    <phoneticPr fontId="1" type="noConversion"/>
  </si>
  <si>
    <t>01_02</t>
    <phoneticPr fontId="1" type="noConversion"/>
  </si>
  <si>
    <t>01_03</t>
  </si>
  <si>
    <t>/</t>
  </si>
  <si>
    <t>01_04</t>
  </si>
  <si>
    <t>Cat01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</si>
  <si>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</si>
  <si>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</si>
  <si>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</si>
  <si>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</si>
  <si>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</si>
  <si>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</si>
  <si>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</si>
  <si>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</si>
  <si>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01_10</t>
    <phoneticPr fontId="1" type="noConversion"/>
  </si>
  <si>
    <t>02_01</t>
    <phoneticPr fontId="1" type="noConversion"/>
  </si>
  <si>
    <t>Cat02</t>
    <phoneticPr fontId="1" type="noConversion"/>
  </si>
  <si>
    <t>02_02</t>
    <phoneticPr fontId="1" type="noConversion"/>
  </si>
  <si>
    <t>02_03</t>
    <phoneticPr fontId="1" type="noConversion"/>
  </si>
  <si>
    <t>02_04</t>
    <phoneticPr fontId="1" type="noConversion"/>
  </si>
  <si>
    <t>02_05</t>
    <phoneticPr fontId="1" type="noConversion"/>
  </si>
  <si>
    <t>02_02</t>
  </si>
  <si>
    <t>Cat03</t>
    <phoneticPr fontId="1" type="noConversion"/>
  </si>
  <si>
    <t>02_03</t>
  </si>
  <si>
    <t>02_04</t>
  </si>
  <si>
    <t>02_05</t>
  </si>
  <si>
    <t>02_06</t>
  </si>
  <si>
    <t>Cat03</t>
  </si>
  <si>
    <t>02_07</t>
  </si>
  <si>
    <t>DCM</t>
    <phoneticPr fontId="1" type="noConversion"/>
  </si>
  <si>
    <t>03_01</t>
    <phoneticPr fontId="1" type="noConversion"/>
  </si>
  <si>
    <t>Cat04</t>
    <phoneticPr fontId="1" type="noConversion"/>
  </si>
  <si>
    <t>03_02</t>
    <phoneticPr fontId="1" type="noConversion"/>
  </si>
  <si>
    <t>Cat04</t>
  </si>
  <si>
    <t>03_03</t>
  </si>
  <si>
    <t>DCM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</si>
  <si>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</si>
  <si>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</si>
  <si>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</si>
  <si>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</si>
  <si>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</si>
  <si>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</si>
  <si>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</si>
  <si>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</si>
  <si>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</si>
  <si>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</si>
  <si>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</si>
  <si>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</si>
  <si>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</si>
  <si>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04_01</t>
    <phoneticPr fontId="1" type="noConversion"/>
  </si>
  <si>
    <t>Cat05</t>
    <phoneticPr fontId="1" type="noConversion"/>
  </si>
  <si>
    <t>04_01</t>
  </si>
  <si>
    <t>Cat05</t>
  </si>
  <si>
    <t>04_02</t>
    <phoneticPr fontId="1" type="noConversion"/>
  </si>
  <si>
    <t>04_03</t>
    <phoneticPr fontId="1" type="noConversion"/>
  </si>
  <si>
    <t>04_04</t>
    <phoneticPr fontId="1" type="noConversion"/>
  </si>
  <si>
    <t>04_05</t>
    <phoneticPr fontId="1" type="noConversion"/>
  </si>
  <si>
    <t>04_06</t>
    <phoneticPr fontId="1" type="noConversion"/>
  </si>
  <si>
    <t>04_07</t>
    <phoneticPr fontId="1" type="noConversion"/>
  </si>
  <si>
    <t>04_08</t>
    <phoneticPr fontId="1" type="noConversion"/>
  </si>
  <si>
    <t>EtOAc</t>
    <phoneticPr fontId="1" type="noConversion"/>
  </si>
  <si>
    <t>05_01</t>
    <phoneticPr fontId="1" type="noConversion"/>
  </si>
  <si>
    <t>Cat06</t>
    <phoneticPr fontId="1" type="noConversion"/>
  </si>
  <si>
    <t>EtOAc</t>
  </si>
  <si>
    <t>05_02</t>
    <phoneticPr fontId="1" type="noConversion"/>
  </si>
  <si>
    <t>05_03</t>
  </si>
  <si>
    <t>05_04</t>
  </si>
  <si>
    <t>05_05</t>
  </si>
  <si>
    <t>05_06</t>
  </si>
  <si>
    <t>05_07</t>
  </si>
  <si>
    <t>05_12</t>
    <phoneticPr fontId="1" type="noConversion"/>
  </si>
  <si>
    <t>05_14</t>
    <phoneticPr fontId="1" type="noConversion"/>
  </si>
  <si>
    <t>05_15</t>
    <phoneticPr fontId="1" type="noConversion"/>
  </si>
  <si>
    <t>05_08</t>
    <phoneticPr fontId="1" type="noConversion"/>
  </si>
  <si>
    <t>05_10</t>
    <phoneticPr fontId="1" type="noConversion"/>
  </si>
  <si>
    <t>05_11</t>
    <phoneticPr fontId="1" type="noConversion"/>
  </si>
  <si>
    <t>05_13</t>
    <phoneticPr fontId="1" type="noConversion"/>
  </si>
  <si>
    <t>05_16</t>
    <phoneticPr fontId="1" type="noConversion"/>
  </si>
  <si>
    <t>06_01</t>
    <phoneticPr fontId="1" type="noConversion"/>
  </si>
  <si>
    <t>Cat06</t>
  </si>
  <si>
    <t>06_02</t>
    <phoneticPr fontId="1" type="noConversion"/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</si>
  <si>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</si>
  <si>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</si>
  <si>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</si>
  <si>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</si>
  <si>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</si>
  <si>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</si>
  <si>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</si>
  <si>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</si>
  <si>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</si>
  <si>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</si>
  <si>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</si>
  <si>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06_15</t>
  </si>
  <si>
    <t>06_16</t>
  </si>
  <si>
    <t>06_17</t>
  </si>
  <si>
    <t>06_18</t>
  </si>
  <si>
    <t>06_19</t>
  </si>
  <si>
    <t>06_20</t>
    <phoneticPr fontId="1" type="noConversion"/>
  </si>
  <si>
    <t>06_24</t>
    <phoneticPr fontId="1" type="noConversion"/>
  </si>
  <si>
    <t>06_25</t>
    <phoneticPr fontId="1" type="noConversion"/>
  </si>
  <si>
    <t>07_01</t>
    <phoneticPr fontId="1" type="noConversion"/>
  </si>
  <si>
    <t>Cat05</t>
    <phoneticPr fontId="1" type="noConversion"/>
  </si>
  <si>
    <t>07_02</t>
    <phoneticPr fontId="1" type="noConversion"/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</si>
  <si>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</si>
  <si>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</si>
  <si>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</si>
  <si>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</si>
  <si>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</si>
  <si>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</si>
  <si>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</si>
  <si>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</si>
  <si>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</si>
  <si>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</si>
  <si>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</si>
  <si>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</si>
  <si>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</si>
  <si>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08_01</t>
    <phoneticPr fontId="1" type="noConversion"/>
  </si>
  <si>
    <t>Cat08</t>
    <phoneticPr fontId="1" type="noConversion"/>
  </si>
  <si>
    <t>08_02</t>
    <phoneticPr fontId="1" type="noConversion"/>
  </si>
  <si>
    <t>08_03</t>
  </si>
  <si>
    <t>Cat08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</si>
  <si>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</si>
  <si>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</si>
  <si>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</si>
  <si>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</si>
  <si>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</si>
  <si>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</si>
  <si>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</si>
  <si>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</si>
  <si>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</si>
  <si>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09_01</t>
    <phoneticPr fontId="1" type="noConversion"/>
  </si>
  <si>
    <t>Cat09</t>
    <phoneticPr fontId="1" type="noConversion"/>
  </si>
  <si>
    <t>09_02</t>
    <phoneticPr fontId="1" type="noConversion"/>
  </si>
  <si>
    <t>09_03</t>
  </si>
  <si>
    <t>Cat09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</si>
  <si>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</si>
  <si>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</si>
  <si>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</si>
  <si>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</si>
  <si>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</si>
  <si>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</si>
  <si>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</si>
  <si>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</si>
  <si>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  <phoneticPr fontId="1" type="noConversion"/>
  </si>
  <si>
    <t>09_13</t>
    <phoneticPr fontId="1" type="noConversion"/>
  </si>
  <si>
    <t>10_01</t>
    <phoneticPr fontId="1" type="noConversion"/>
  </si>
  <si>
    <t>10_02</t>
    <phoneticPr fontId="1" type="noConversion"/>
  </si>
  <si>
    <t>10_03</t>
  </si>
  <si>
    <t>10_04</t>
  </si>
  <si>
    <t>10_05</t>
  </si>
  <si>
    <t>10_06</t>
  </si>
  <si>
    <t>10_07</t>
  </si>
  <si>
    <t>10_08</t>
  </si>
  <si>
    <t>10_10</t>
    <phoneticPr fontId="1" type="noConversion"/>
  </si>
  <si>
    <t>10_11</t>
    <phoneticPr fontId="1" type="noConversion"/>
  </si>
  <si>
    <t>10_12</t>
    <phoneticPr fontId="1" type="noConversion"/>
  </si>
  <si>
    <t>11_01</t>
    <phoneticPr fontId="1" type="noConversion"/>
  </si>
  <si>
    <t>11_02</t>
    <phoneticPr fontId="1" type="noConversion"/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</si>
  <si>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</si>
  <si>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</si>
  <si>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</si>
  <si>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</si>
  <si>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</si>
  <si>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</si>
  <si>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</si>
  <si>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</si>
  <si>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</si>
  <si>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</si>
  <si>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</si>
  <si>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</si>
  <si>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</si>
  <si>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</si>
  <si>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</si>
  <si>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</si>
  <si>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</si>
  <si>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11_21</t>
    <phoneticPr fontId="1" type="noConversion"/>
  </si>
  <si>
    <t>11_22</t>
    <phoneticPr fontId="1" type="noConversion"/>
  </si>
  <si>
    <t>11_23</t>
    <phoneticPr fontId="1" type="noConversion"/>
  </si>
  <si>
    <t>11_24</t>
    <phoneticPr fontId="1" type="noConversion"/>
  </si>
  <si>
    <t>11_25</t>
    <phoneticPr fontId="1" type="noConversion"/>
  </si>
  <si>
    <t>MeCN</t>
    <phoneticPr fontId="1" type="noConversion"/>
  </si>
  <si>
    <t>12_01</t>
    <phoneticPr fontId="1" type="noConversion"/>
  </si>
  <si>
    <t>12_02</t>
    <phoneticPr fontId="1" type="noConversion"/>
  </si>
  <si>
    <t>MeCN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</si>
  <si>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</si>
  <si>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</si>
  <si>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</si>
  <si>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</si>
  <si>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</si>
  <si>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</si>
  <si>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</si>
  <si>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</si>
  <si>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</si>
  <si>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</si>
  <si>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</si>
  <si>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13_01</t>
    <phoneticPr fontId="1" type="noConversion"/>
  </si>
  <si>
    <t>13_02</t>
    <phoneticPr fontId="1" type="noConversion"/>
  </si>
  <si>
    <t>13_04</t>
  </si>
  <si>
    <t>13_06</t>
  </si>
  <si>
    <t>13_07</t>
  </si>
  <si>
    <t>13_08</t>
  </si>
  <si>
    <t>13_10</t>
  </si>
  <si>
    <t>13_11</t>
  </si>
  <si>
    <t>13_12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</si>
  <si>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</si>
  <si>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</si>
  <si>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</si>
  <si>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</si>
  <si>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</si>
  <si>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</si>
  <si>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</si>
  <si>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</si>
  <si>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13_22</t>
  </si>
  <si>
    <t>13_23</t>
  </si>
  <si>
    <t>13_24</t>
  </si>
  <si>
    <t>13_25</t>
  </si>
  <si>
    <t>13_26</t>
  </si>
  <si>
    <t>13_28</t>
  </si>
  <si>
    <t>13_31</t>
    <phoneticPr fontId="1" type="noConversion"/>
  </si>
  <si>
    <t>13_32</t>
    <phoneticPr fontId="1" type="noConversion"/>
  </si>
  <si>
    <t>13_33</t>
  </si>
  <si>
    <t>13_34</t>
  </si>
  <si>
    <t>13_35</t>
  </si>
  <si>
    <t>13_36</t>
  </si>
  <si>
    <t>14_01</t>
    <phoneticPr fontId="1" type="noConversion"/>
  </si>
  <si>
    <t>14_02</t>
    <phoneticPr fontId="1" type="noConversion"/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</si>
  <si>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</si>
  <si>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</si>
  <si>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</si>
  <si>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</si>
  <si>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</si>
  <si>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</si>
  <si>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</si>
  <si>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</si>
  <si>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</si>
  <si>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</si>
  <si>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</si>
  <si>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</si>
  <si>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</si>
  <si>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</si>
  <si>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</si>
  <si>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</si>
  <si>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</si>
  <si>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</si>
  <si>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</si>
  <si>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14_22</t>
  </si>
  <si>
    <t>15_01</t>
    <phoneticPr fontId="1" type="noConversion"/>
  </si>
  <si>
    <t>15_02</t>
    <phoneticPr fontId="1" type="noConversion"/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</si>
  <si>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</si>
  <si>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</si>
  <si>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</si>
  <si>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</si>
  <si>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</si>
  <si>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</si>
  <si>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</si>
  <si>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</si>
  <si>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</si>
  <si>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</si>
  <si>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</si>
  <si>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</si>
  <si>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15_16</t>
  </si>
  <si>
    <t>15_17</t>
  </si>
  <si>
    <t>15_18</t>
  </si>
  <si>
    <t>15_19</t>
    <phoneticPr fontId="1" type="noConversion"/>
  </si>
  <si>
    <t>15_01_02</t>
    <phoneticPr fontId="1" type="noConversion"/>
  </si>
  <si>
    <t>Cat14</t>
    <phoneticPr fontId="1" type="noConversion"/>
  </si>
  <si>
    <t>15_01_03</t>
    <phoneticPr fontId="1" type="noConversion"/>
  </si>
  <si>
    <t>Cat06</t>
    <phoneticPr fontId="1" type="noConversion"/>
  </si>
  <si>
    <t>15_01_04</t>
    <phoneticPr fontId="1" type="noConversion"/>
  </si>
  <si>
    <t>16_01</t>
    <phoneticPr fontId="1" type="noConversion"/>
  </si>
  <si>
    <t>Cat10</t>
    <phoneticPr fontId="1" type="noConversion"/>
  </si>
  <si>
    <t>16_02</t>
    <phoneticPr fontId="1" type="noConversion"/>
  </si>
  <si>
    <t>16_03</t>
  </si>
  <si>
    <t>Cat10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</si>
  <si>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</si>
  <si>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</si>
  <si>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</si>
  <si>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</si>
  <si>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</si>
  <si>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</si>
  <si>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</si>
  <si>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</si>
  <si>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</si>
  <si>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</si>
  <si>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</si>
  <si>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</si>
  <si>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</si>
  <si>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</si>
  <si>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</si>
  <si>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</si>
  <si>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</si>
  <si>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</si>
  <si>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16_22</t>
  </si>
  <si>
    <t>16_23</t>
  </si>
  <si>
    <t>16_24</t>
  </si>
  <si>
    <t>16_25</t>
  </si>
  <si>
    <t>16_26</t>
  </si>
  <si>
    <t>16_01_02</t>
    <phoneticPr fontId="1" type="noConversion"/>
  </si>
  <si>
    <t>16_01_03</t>
    <phoneticPr fontId="1" type="noConversion"/>
  </si>
  <si>
    <t>Cat04</t>
    <phoneticPr fontId="1" type="noConversion"/>
  </si>
  <si>
    <t>16_01_04</t>
  </si>
  <si>
    <t>16_01_05</t>
  </si>
  <si>
    <t>16_01_06</t>
  </si>
  <si>
    <t>16_01_07</t>
  </si>
  <si>
    <t>16_01_08</t>
  </si>
  <si>
    <t>17_01</t>
    <phoneticPr fontId="1" type="noConversion"/>
  </si>
  <si>
    <t>17_02</t>
    <phoneticPr fontId="1" type="noConversion"/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</si>
  <si>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</si>
  <si>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</si>
  <si>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</si>
  <si>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</si>
  <si>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</si>
  <si>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</si>
  <si>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</si>
  <si>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</si>
  <si>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</si>
  <si>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</si>
  <si>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</si>
  <si>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</si>
  <si>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</si>
  <si>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</si>
  <si>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</si>
  <si>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</si>
  <si>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</si>
  <si>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</si>
  <si>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</si>
  <si>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</si>
  <si>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  <phoneticPr fontId="1" type="noConversion"/>
  </si>
  <si>
    <t>18_01</t>
    <phoneticPr fontId="1" type="noConversion"/>
  </si>
  <si>
    <t>Cat11</t>
    <phoneticPr fontId="1" type="noConversion"/>
  </si>
  <si>
    <t>18_02</t>
    <phoneticPr fontId="1" type="noConversion"/>
  </si>
  <si>
    <t>18_03</t>
  </si>
  <si>
    <t>Cat11</t>
  </si>
  <si>
    <t>18_04</t>
  </si>
  <si>
    <t>18_05</t>
  </si>
  <si>
    <t>18_07</t>
    <phoneticPr fontId="1" type="noConversion"/>
  </si>
  <si>
    <t>19_01</t>
    <phoneticPr fontId="1" type="noConversion"/>
  </si>
  <si>
    <t>19_02</t>
    <phoneticPr fontId="1" type="noConversion"/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</si>
  <si>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</si>
  <si>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</si>
  <si>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</si>
  <si>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</si>
  <si>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</si>
  <si>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</si>
  <si>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</si>
  <si>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</si>
  <si>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</si>
  <si>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</si>
  <si>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</si>
  <si>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</si>
  <si>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</si>
  <si>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</si>
  <si>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HCOONH4</t>
  </si>
  <si>
    <t>IPA/DCM</t>
  </si>
  <si>
    <t>20_01</t>
    <phoneticPr fontId="1" type="noConversion"/>
  </si>
  <si>
    <t>Cat12</t>
    <phoneticPr fontId="1" type="noConversion"/>
  </si>
  <si>
    <t>20_02</t>
    <phoneticPr fontId="1" type="noConversion"/>
  </si>
  <si>
    <t>20_03</t>
  </si>
  <si>
    <t>Cat12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</si>
  <si>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</si>
  <si>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</si>
  <si>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</si>
  <si>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</si>
  <si>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</si>
  <si>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</si>
  <si>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</si>
  <si>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</si>
  <si>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</si>
  <si>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</si>
  <si>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</si>
  <si>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</si>
  <si>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</si>
  <si>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</si>
  <si>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</si>
  <si>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toluene</t>
  </si>
  <si>
    <t>21_01</t>
    <phoneticPr fontId="1" type="noConversion"/>
  </si>
  <si>
    <t>21_02</t>
    <phoneticPr fontId="1" type="noConversion"/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</si>
  <si>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</si>
  <si>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</si>
  <si>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</si>
  <si>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</si>
  <si>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</si>
  <si>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</si>
  <si>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</si>
  <si>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</si>
  <si>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</si>
  <si>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</si>
  <si>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</si>
  <si>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</si>
  <si>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</si>
  <si>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</si>
  <si>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</si>
  <si>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</si>
  <si>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</si>
  <si>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21_20</t>
  </si>
  <si>
    <t>21_21</t>
  </si>
  <si>
    <t>21_22</t>
  </si>
  <si>
    <t>21_23</t>
  </si>
  <si>
    <t>21_24</t>
  </si>
  <si>
    <t>21_01_02</t>
    <phoneticPr fontId="1" type="noConversion"/>
  </si>
  <si>
    <t>22_01</t>
    <phoneticPr fontId="1" type="noConversion"/>
  </si>
  <si>
    <t>Cat13</t>
    <phoneticPr fontId="1" type="noConversion"/>
  </si>
  <si>
    <t>22_03</t>
    <phoneticPr fontId="1" type="noConversion"/>
  </si>
  <si>
    <t>Cat13</t>
  </si>
  <si>
    <t>22_04</t>
  </si>
  <si>
    <t>22_05</t>
  </si>
  <si>
    <t>22_06</t>
  </si>
  <si>
    <t>22_08</t>
    <phoneticPr fontId="1" type="noConversion"/>
  </si>
  <si>
    <t>22_09</t>
  </si>
  <si>
    <t>22_10</t>
  </si>
  <si>
    <t>22_11</t>
  </si>
  <si>
    <t>22_11</t>
    <phoneticPr fontId="1" type="noConversion"/>
  </si>
  <si>
    <t>22_12</t>
    <phoneticPr fontId="1" type="noConversion"/>
  </si>
  <si>
    <t>S_SMILES</t>
    <phoneticPr fontId="1" type="noConversion"/>
  </si>
  <si>
    <t>C_SMILES</t>
    <phoneticPr fontId="1" type="noConversion"/>
  </si>
  <si>
    <t>CC(C1=CC=CC=C1)=O</t>
  </si>
  <si>
    <t>CC(C1=CC(Cl)=CC=C1)=O</t>
  </si>
  <si>
    <t>CC(C1=CC=C(Cl)C=C1)=O</t>
  </si>
  <si>
    <t>CC(C1=CC(OC)=CC=C1)=O</t>
  </si>
  <si>
    <t>CC(C1=CC=C(OC)C=C1)=O</t>
  </si>
  <si>
    <t>O=C(CC)C1=CC=CC=C1</t>
  </si>
  <si>
    <t>O=C(CCCC(OCC)=O)C1=CC=CC=C1</t>
  </si>
  <si>
    <t>CC(C1=CC(C=CC=C2)=C2C=C1)=O</t>
  </si>
  <si>
    <t>O=C1CCC2=CC=CC=C21</t>
  </si>
  <si>
    <t>O=C1CCCC2=CC=CC=C21</t>
  </si>
  <si>
    <t>CC(C1=CC=CS1)=O</t>
  </si>
  <si>
    <t>O=C1CC(C)(C)OC2=CC=CC=C21</t>
  </si>
  <si>
    <t>O=C(CCl)C1=CC=CC=C1</t>
  </si>
  <si>
    <t>O=C(COC1=CC=CC=C1)C2=CC=CC=C2</t>
  </si>
  <si>
    <t>CC(C1=CC=CC(C(F)(F)F)=C1)=O</t>
  </si>
  <si>
    <t>CC(C(Cl)(Cl)C(OCC1=CC=CC=C1)=O)=O</t>
  </si>
  <si>
    <t>O=C(C(Cl)(Cl)C(OCC1=CC=CC=C1)=O)CCCC</t>
  </si>
  <si>
    <t>O=C(C(Cl)(Cl)C(OCC1=CC=CC=C1)=O)CC(C)C</t>
  </si>
  <si>
    <t>O=C(C(Cl)(Cl)C(OCC1=CC=CC=C1)=O)CCCCCCCCCCCCCC</t>
  </si>
  <si>
    <t>CC(C(Cl)(Cl)C(OC(C)(C)C)=O)=O</t>
  </si>
  <si>
    <t>CC(C(Cl)(Cl)C(OCC=C)=O)=O</t>
  </si>
  <si>
    <t>O=C(C(Cl)(Cl)C(OCC=C)=O)CCC1=CC=CC=C1</t>
  </si>
  <si>
    <t>O=C(C(Cl)(Cl)C(OCC)=O)CCC</t>
  </si>
  <si>
    <t>O=C(C(Cl)(Cl)C(OC)=O)CCCC#C</t>
  </si>
  <si>
    <t>O=C(C(Cl)(Cl)C(OC)=O)CCC1=C(Cl)C(OC)=C(OC)C(OC)=C1Cl</t>
  </si>
  <si>
    <t>O=C(C(Cl)(Cl)C(OCC)=O)C1=CC=CC=C1</t>
  </si>
  <si>
    <t>O=C(C(Cl)(Cl)C(OCC)=O)C1=CC=C(OC)C=C1</t>
  </si>
  <si>
    <t>O=C(C(F)(F)C(OCC)=O)C1=CC=C(CCCCC)C=C1</t>
  </si>
  <si>
    <t>O=C(C(F)(F)C(OCC)=O)CCC1=CC=CC=C1</t>
  </si>
  <si>
    <t>CC(C(Cl)(Cl)C(NC1=CC=CC=C1)=O)=O</t>
  </si>
  <si>
    <t>CC(C(Cl)(Cl)C(N(CC=C)CC1=CC=CC=C1)=O)=O</t>
  </si>
  <si>
    <t>CC(C1CCCCC1)=O</t>
  </si>
  <si>
    <t>O=C(C1=CC=CC=C1)C2CCCCC2</t>
  </si>
  <si>
    <t>O=C(C(C)C)C1=CC=CC=C1</t>
  </si>
  <si>
    <t>O=C(C(C)(C)C)C1=CC=CC=C1</t>
  </si>
  <si>
    <t>O=C(C1CC1)C2=CC=CC=C2</t>
  </si>
  <si>
    <t>O=C(C1CCCC1)C2=CC=CC=C2</t>
  </si>
  <si>
    <t>O=C1C(Cl)CCC2=CC=CC=C21</t>
  </si>
  <si>
    <t>O=C1C(Cl)CCC2=CC=C(OC)C=C21</t>
  </si>
  <si>
    <t>O=C1C(Cl)CCC2=CC=C(Br)C=C21</t>
  </si>
  <si>
    <t>O=C1C(Cl)CC2=CC=CC=C21</t>
  </si>
  <si>
    <t>O=C1C(Cl)CC2=CC(OC)=CC=C21</t>
  </si>
  <si>
    <t>O=C1C(Cl)CC2=CC(Cl)=CC=C21</t>
  </si>
  <si>
    <t>O=C1C(Cl)CC2=CC=CC(O)=C21</t>
  </si>
  <si>
    <t>O=C1C(Cl)CCCC2=CC=CC=C21</t>
  </si>
  <si>
    <t>O=C1C(Br)CC2=CC=CC=C21</t>
  </si>
  <si>
    <t>O=C1C(Br)CCC2=CC=CC=C21</t>
  </si>
  <si>
    <t>O=C1C(C(OC)=O)CC2=CC=CC=C21</t>
  </si>
  <si>
    <t>O=C1C(C(OC)=O)CCCC2=CC=CC=C21</t>
  </si>
  <si>
    <t>O=C1C(C(NC(C)(C)C)=O)CC2=CC=CC=C21</t>
  </si>
  <si>
    <t>O=C1C(C(NC(C)(C)C)=O)CCC2=CC=CC=C21</t>
  </si>
  <si>
    <t>O=C1C(C(NC(C)(C)C)=O)CCCC2=CC=CC=C21</t>
  </si>
  <si>
    <t>O=C(C1=CC=CC=C1)C2=C(C)C=CC=C2</t>
  </si>
  <si>
    <t>O=C(C1=CC=CC=C1)C2=C(Cl)C=CC=C2</t>
  </si>
  <si>
    <t>O=C(C1=CC=CC=C1)C2=C(Br)C=CC=C2</t>
  </si>
  <si>
    <t>O=C(C1=CC=CC=C1)C2=C(C(F)(F)F)C=CC=C2</t>
  </si>
  <si>
    <t>O=C(C1=CC=CC=C1)C2=C(C)C=C(C)C=C2</t>
  </si>
  <si>
    <t>O=C(C1=CC=CC=C1)C2=C(C)C=C(C(C)C)C=C2</t>
  </si>
  <si>
    <t>O=C(C1=CC=CC=C1)C2=C(Cl)C=C(Cl)C=C2</t>
  </si>
  <si>
    <t>O=C(C1=CC=CC=C1)C2=C(F)C=CC(F)=C2</t>
  </si>
  <si>
    <t>O=C(C1=CC=CC=C1)C2=C(Cl)C=CC([N+]([O-])=O)=C2</t>
  </si>
  <si>
    <t>O=C(C1=CC=CC=C1)C2=C(F)C(C(F)(F)F)=CC=C2</t>
  </si>
  <si>
    <t>O=C(C1=CC=CC=C1)C2=C(F)C(F)=C(F)C(F)=C2F</t>
  </si>
  <si>
    <t>O=C(C1=CC=C(Cl)C=C1)C2=C(Cl)C=CC=C2</t>
  </si>
  <si>
    <t>O=C(C1=CC=C(F)C=C1)C2=C(Cl)C=CC=C2</t>
  </si>
  <si>
    <t>O=C(C1=CC=CC=C1)C2=CC(Cl)=C(Cl)C=C2</t>
  </si>
  <si>
    <t>O=C(C1=CC=CC=C1)C2=CC(F)=C(F)C=C2</t>
  </si>
  <si>
    <t>O=C(C1=CC=CC=C1)C2=CC=C([N+]([O-])=O)C=C2</t>
  </si>
  <si>
    <t>O=C(C1=CC=CC=C1)C2=CC([N+]([O-])=O)=C(Cl)C=C2</t>
  </si>
  <si>
    <t>O=C(C1=CC=CC=C1)C2=CC(F)=C(F)C(F)=C2</t>
  </si>
  <si>
    <t>O=C(C1=CC=CC=C1)C2=CC([N+]([O-])=O)=CC([N+]([O-])=O)=C2</t>
  </si>
  <si>
    <t>O=C(C1=CC=C(OC)C=C1)C2=CC=C([N+]([O-])=O)C=C2</t>
  </si>
  <si>
    <t>O=C(C1=CC=C(OC)C=C1)C2=CC([N+]([O-])=O)=CC([N+]([O-])=O)=C2</t>
  </si>
  <si>
    <t>O=C1C(N2C=C(C3=CC=CC=C3)N=N2)CCC4=CC=CC=C41</t>
  </si>
  <si>
    <t>O=C1C(N2C=C(C3=CC=C(C)C=C3)N=N2)CCC4=CC=CC=C41</t>
  </si>
  <si>
    <t>O=C1C(N2C=C(C3=CC=C(OC)C=C3)N=N2)CCC4=CC=CC=C41</t>
  </si>
  <si>
    <t>O=C1C(N2C=C(C3=CC=C(CCCCCC)C=C3)N=N2)CCC4=CC=CC=C41</t>
  </si>
  <si>
    <t>O=C1C(N2C=C(C3CC3)N=N2)CCC4=CC=CC=C41</t>
  </si>
  <si>
    <t>O=C1C(N2C=C(C3CCCCC3)N=N2)CCC4=CC=CC=C41</t>
  </si>
  <si>
    <t>O=C1C(N2C(C=CC=C3)=C3N=N2)CCC4=CC=CC=C41</t>
  </si>
  <si>
    <t>O=C1C(N2C=CN=N2)CCC3=CC=CC=C31</t>
  </si>
  <si>
    <t>O=C1C(N2C=C(C3=CC=CC=C3)N=N2)CCCC1</t>
  </si>
  <si>
    <t>O=C1C(N2C=C(C3=CC=C(C)C=C3)N=N2)CCCC1</t>
  </si>
  <si>
    <t>O=C1C(N2C=C(C3=CC=C(OC)C=C3)N=N2)CCCC1</t>
  </si>
  <si>
    <t>O=C1C(N2C(C=CC=C3)=C3N=N2)CCCC1</t>
  </si>
  <si>
    <t>O=C(CCCCC1)C1N2C=C(C3=CC=CC=C3)N=N2</t>
  </si>
  <si>
    <t>O=C(CCC1)C1N2C=C(C3=CC=CC=C3)N=N2</t>
  </si>
  <si>
    <t>O=C1CCN(C(OC(C)(C)C)=O)C2=CC=CC=C21</t>
  </si>
  <si>
    <t>O=C1CCN(C(OC(C)(C)C)=O)C2=CC=C(C)C=C21</t>
  </si>
  <si>
    <t>O=C1CCN(C(OC(C)(C)C)=O)C2=CC=C(OC)C=C21</t>
  </si>
  <si>
    <t>O=C1CCN(C(OC(C)(C)C)=O)C2=CC(OC)=CC=C21</t>
  </si>
  <si>
    <t>O=C1CCN(C(OC(C)(C)C)=O)C2=CC(OC)=C(OC)C=C21</t>
  </si>
  <si>
    <t>O=C1CCN(C(OC(C)(C)C)=O)C2=CC=C(Br)C=C21</t>
  </si>
  <si>
    <t>O=C1CCN(C(OC(C)(C)C)=O)C2=CC(Br)=CC=C21</t>
  </si>
  <si>
    <t>O=C1CCN(C(OC(C)(C)C)=O)C2=CC=C(Cl)C=C21</t>
  </si>
  <si>
    <t>O=C1CCN(C(OC(C)(C)C)=O)C2=CC(Cl)=CC=C21</t>
  </si>
  <si>
    <t>O=C1CCN(C(OC(C)(C)C)=O)C2=CC=C(F)C=C21</t>
  </si>
  <si>
    <t>O=C1CCN(C(OC(C)(C)C)=O)C2=CC=C(C(F)(F)F)C=C21</t>
  </si>
  <si>
    <t>O=C1CCN(C(OC(C)(C)C)=O)C2=CC(C(F)(F)F)=CC=C21</t>
  </si>
  <si>
    <t>O=C(CC1=NC=CC=C1)C2=CC=CC=C2</t>
  </si>
  <si>
    <t>O=C(CC1=CN=CC=C1)C2=CC=CC=C2</t>
  </si>
  <si>
    <t>O=C(CC1=CC=NC=C1)C2=CC=CC=C2</t>
  </si>
  <si>
    <t>O=C(CC1=CC=CO1)C2=CC=CC=C2</t>
  </si>
  <si>
    <t>O=C(CC1=CC(C)=NO1)C2=CC=CC=C2</t>
  </si>
  <si>
    <t>O=C(CC1=CC=CS1)C2=CC=CC=C2</t>
  </si>
  <si>
    <t>O=C(CC1=CC=CN1)C2=CC=CC=C2</t>
  </si>
  <si>
    <t>O=C(CN1C=C(C2=CC=CC=C2)N=N1)C3=CC=CC=C3</t>
  </si>
  <si>
    <t>O=C(CN1N=CN=C1)C2=CC=CC=C2</t>
  </si>
  <si>
    <t>O=C(CN1C=CN=C1)C2=CC=CC=C2</t>
  </si>
  <si>
    <t>O=C(CN1C=CC=C1)C2=CC=CC=C2</t>
  </si>
  <si>
    <t>O=C(CN1C=CC2=C1C=CC=C2)C3=CC=CC=C3</t>
  </si>
  <si>
    <t>O=C(CC1=CNC2=C1C=CC=C2)C3=CC=CC=C3</t>
  </si>
  <si>
    <t>O=C(C(NC1=CC=CC=C1)=O)C2=CC=CC=C2</t>
  </si>
  <si>
    <t>O=C(C(NC1=CC=CC=C1)=O)C2=CC=C(F)C=C2</t>
  </si>
  <si>
    <t>O=C(C(NC1=CC=CC=C1)=O)C2=CC=C(Cl)C=C2</t>
  </si>
  <si>
    <t>O=C(C(NC1=CC=CC=C1)=O)C2=CC=C(C)C=C2</t>
  </si>
  <si>
    <t>O=C(C(NC1=CC=CC=C1)=O)C2=CC=C(OC)C=C2</t>
  </si>
  <si>
    <t>O=C(C(NC1=CC=C(C)C=C1)=O)C2=C(F)C=CC=C2</t>
  </si>
  <si>
    <t>O=C(C(NC1=CC=C(C)C=C1)=O)C2=C(Cl)C=CC=C2</t>
  </si>
  <si>
    <t>O=C(C(NC1=CC=C(C)C=C1)=O)C2=C(C)C=CC=C2</t>
  </si>
  <si>
    <t>O=C(C(NC1=CC=C(C)C=C1)=O)C2=C(Cl)C=CC=C2Cl</t>
  </si>
  <si>
    <t>O=C(C(NC1=CC=C(C)C=C1)=O)C2=C(OC)C=CC(OC)=C2</t>
  </si>
  <si>
    <t>O=C(C(NC1=CC=C(C)C=C1)=O)C2=C(C(C)C)C=C(C(C)C)C=C2C(C)C</t>
  </si>
  <si>
    <t>COCC(COC1=CC=CC=C1)=O</t>
  </si>
  <si>
    <t>O=C(COCCCC)COC1=CC=CC=C1</t>
  </si>
  <si>
    <t>O=C(COC(C)C)COC1=CC=CC=C1</t>
  </si>
  <si>
    <t>O=C(COC(C)C)COC1=CC=C(OC)C=C1</t>
  </si>
  <si>
    <t>O=C(COC(COC)COC)COC1=CC=CC=C1</t>
  </si>
  <si>
    <t>O=C(COCC=C)COC1=CC=CC=C1</t>
  </si>
  <si>
    <t>O=C(COCC=C)COC1=CC=C(OC)C=C1</t>
  </si>
  <si>
    <t>O=C(COC1=CC=C(OC)C=C1)COC2=CC=CC=C2</t>
  </si>
  <si>
    <t>O=C(COC1=CC=CC=C1)COC2=CC=C(Cl)C=C2</t>
  </si>
  <si>
    <t>O=C(COC1=CC=C(OC)C=C1)COC2=CC=C(Cl)C=C2</t>
  </si>
  <si>
    <t>O=C(COC1=CC=CC=C1)COC2=CC=C(NC(OC(C)(C)C)=O)C=C2</t>
  </si>
  <si>
    <t>O=C(COC(C)C)COC1=C(OC)C=CC=C1OC</t>
  </si>
  <si>
    <t>O=C(COC1=C(OC)C=CC=C1OC)COC2=CC=CC=C2</t>
  </si>
  <si>
    <t>O=C(COC1=C(OC)C=CC=C1OC)COC2=CC=C(OC)C=C2</t>
  </si>
  <si>
    <t>O=C(COC(C)C)COC1=C(NC(OC(C)(C)C)=O)C=CC=C1</t>
  </si>
  <si>
    <t>O=C(COC1=CC=CC=C1)COC2=C(NC(OC(C)(C)C)=O)C=CC=C2</t>
  </si>
  <si>
    <t>O=C(COC1=CC=C(OC)C=C1)COC2=C(NC(OC(C)(C)C)=O)C=CC=C2</t>
  </si>
  <si>
    <t>O=C(COC1=C(OC)C=CC=C1OC)COC2=C(NC(OC(C)(C)C)=O)C=CC=C2</t>
  </si>
  <si>
    <t>O=C(COC(C)C)COC1=C(Cl)C=CC=C1</t>
  </si>
  <si>
    <t>O=C(COC1=CC=CC=C1)COC2=C(N(C)C)C=CC=C2</t>
  </si>
  <si>
    <t>O=C(COC1=CC=CC=C1)COC2=C(F)C(F)=C(F)C(F)=C2F</t>
  </si>
  <si>
    <t>O=C(COC1=CC=CC=C1)COC2=CC=C(C(F)(F)F)C=C2</t>
  </si>
  <si>
    <t>O=C(COC1=CC=CC=C1)COC2=CC(C(F)(F)F)=CC=C2</t>
  </si>
  <si>
    <t>O=C(COC1=CC=CC=C1)COC2=C(C(F)(F)F)C=CC=C2</t>
  </si>
  <si>
    <t>O=C(C1=CC=CC=C1OC/2)C2=C\C3=CC=C(OC)C=C3</t>
  </si>
  <si>
    <t>O=C(C1=CC=CC=C1OC/2)C2=C\C3=CC(OC)=CC=C3</t>
  </si>
  <si>
    <t>O=C(C1=CC=CC=C1OC/2)C2=C\C3=C(OC)C=CC=C3</t>
  </si>
  <si>
    <t>O=C(C1=CC=CC=C1OC/2)C2=C\C3=CC=C(C)C=C3</t>
  </si>
  <si>
    <t>O=C(C1=CC=CC=C1OC/2)C2=C\C3=CC=C(F)C=C3</t>
  </si>
  <si>
    <t>O=C(C1=CC=CC=C1OC/2)C2=C\C3=CC=C(C(F)(F)F)C=C3</t>
  </si>
  <si>
    <t>O=C(C1=CC=CC=C1OC/2)C2=C\C3=CC(Br)=CC=C3</t>
  </si>
  <si>
    <t>O=C(C1=CC=CC=C1OC/2)C2=C\C3=CC=C([N+]([O-])=O)C=C3</t>
  </si>
  <si>
    <t>O=C(C1=CC=CC=C1OC/2)C2=C\C3=CC(OC)=C(O)C=C3</t>
  </si>
  <si>
    <t>O=C(C1=CC=CC=C1OC/2)C2=C\C3=CC(C=CC=C4)=C4C=C3</t>
  </si>
  <si>
    <t>O=C(C1=CC=CC=C1OC/2)C2=C\C3=CC=CO3</t>
  </si>
  <si>
    <t>O=C(C1=CC=CC=C1OC/2)C2=C\C3=CC=C(C4=CC=CC=C4)C=C3</t>
  </si>
  <si>
    <t>O=C(C1=CC=CC=C1OC/2)C2=C\C=C(C)\CC/C=C(C)/C</t>
  </si>
  <si>
    <t>CN(CC1=CC=CC=C1)C(C(CC(N(C)C2=CC=CC=C2)=O)=O)=O</t>
  </si>
  <si>
    <t>CN(CC1=CC=CC=C1)C(C(CC(N(C)CC2=CC=CC=C2)=O)=O)=O</t>
  </si>
  <si>
    <t>CN(C1CCCCC1)C(C(CC(N(C)C2=CC=CC=C2)=O)=O)=O</t>
  </si>
  <si>
    <t>CN(CC=C)C(C(CC(N(C)C1=CC=CC=C1)=O)=O)=O</t>
  </si>
  <si>
    <t>CN(CC#C)C(C(CC(N(C)C1=CC=CC=C1)=O)=O)=O</t>
  </si>
  <si>
    <t>CN(CC=C)C(C(CC(N(C)CC=C)=O)=O)=O</t>
  </si>
  <si>
    <t>O=C(C(CC(N(C)C1=CC=CC=C1)=O)=O)NC2=CC=CC=C2</t>
  </si>
  <si>
    <t>S=C(C(CC(N(C)C1=CC=CC=C1)=O)=O)NC2=CC=CC=C2</t>
  </si>
  <si>
    <t>O=C(C(CC(N([H])C1=CC=CC=C1)=O)=O)NC2=CC=CC=C2</t>
  </si>
  <si>
    <t>O=C(C(CC(N1CCCCC1)=O)=O)N(C)C2=CC=CC=C2</t>
  </si>
  <si>
    <t>O=C(C(CC(N1CCCCC1)=O)=O)N2CCCCC2</t>
  </si>
  <si>
    <t>O=C(C(CC(N1CCCCC1)=O)=O)N2CCOCC2</t>
  </si>
  <si>
    <t>O=C(C(CC(N1CCCCC1)=O)=O)NC2=CC=CC=C2</t>
  </si>
  <si>
    <t>O=C(C(CC(N1CCCCC1)=O)=O)NC2=CC=C(Cl)C=C2</t>
  </si>
  <si>
    <t>O=C(C(CC(N1CCCCC1)=O)=O)NC2=CC=CC=C2Cl</t>
  </si>
  <si>
    <t>O=C(C(CC(N1CCCCC1)=O)=O)NC2=C(C(C)C)C=CC=C2C(C)C</t>
  </si>
  <si>
    <t>O=C(C(CC(N1CCCCC1)=O)=O)NC2CCCCC2</t>
  </si>
  <si>
    <t>CNC(C(CC(N1CCCCC1)=O)=O)=O</t>
  </si>
  <si>
    <t>O=C(C(CC(N1CCCCC1)=O)=O)NC2CC2</t>
  </si>
  <si>
    <t>O=C(N1CCCCC1)CCC(C(NC2=CC=CC=C2)=O)=O</t>
  </si>
  <si>
    <t>O=C(C(CC(N1CCCCC1)=O)=O)OCC</t>
  </si>
  <si>
    <t>O=C(C(CC(OCC)=O)=O)NC1=C(C(C)C)C=CC=C1C(C)C</t>
  </si>
  <si>
    <t>O=C(C(CCCC)=O)NC1=C(C(C)C)C=CC=C1C(C)C</t>
  </si>
  <si>
    <t>O=C(C(CC(OCC)=O)=O)N(C)CC1=CC=CC=C1</t>
  </si>
  <si>
    <t>O=C(C(CC(OCC)=O)=O)N1CCCCC1</t>
  </si>
  <si>
    <t>O=C(C(CC(OCC)=O)=O)N1CCOCC1</t>
  </si>
  <si>
    <t>O=C(C(CCCC)=O)NC1=CC=CC=C1</t>
  </si>
  <si>
    <t>O=C(C(CCCC)=O)NCC</t>
  </si>
  <si>
    <t>O=C(C(CCCC)=O)OCC</t>
  </si>
  <si>
    <t>CC(C=C1)=CC=C1C(C2(C3)CC3(C2)C4=CC=CC=C4)=O</t>
  </si>
  <si>
    <t>O=C(C1=CC=CC(C)=C1)C2(C3)CC3(C2)C4=CC=CC=C4</t>
  </si>
  <si>
    <t>O=C(C1=CC=C(C(C)(C)C)C=C1)C2(C3)CC3(C2)C4=CC=CC=C4</t>
  </si>
  <si>
    <t>O=C(C1=CC=C(C(C)C)C=C1)C2(C3)CC3(C2)C4=CC=CC=C4</t>
  </si>
  <si>
    <t>FC(C=C1)=CC=C1C(C2(C3)CC3(C2)C4=CC=CC=C4)=O</t>
  </si>
  <si>
    <t>O=C(C1=CC=C(C(F)(F)F)C=C1)C2(C3)CC3(C2)C4=CC=CC=C4</t>
  </si>
  <si>
    <t>O=C(C1=CC=C(OC)C=C1)C2(C3)CC3(C2)C4=CC=CC=C4</t>
  </si>
  <si>
    <t>O=C(C1=CC(OC)=CC(OC)=C1)C2(C3)CC3(C2)C4=CC=CC=C4</t>
  </si>
  <si>
    <t>O=C(C1=CC(OC)=C(OC)C(OC)=C1)C2(C3)CC3(C2)C4=CC=CC=C4</t>
  </si>
  <si>
    <t>O=C(C1=CC=C(OC2=CC=CC=C2)C=C1)C3(C4)CC4(C3)C5=CC=CC=C5</t>
  </si>
  <si>
    <t>O=C(C1=CC=C(N2CCCCC2)C=C1)C3(C4)CC4(C3)C5=CC=CC=C5</t>
  </si>
  <si>
    <t>O=C(C1=CC=C(Br)C=C1)C2(C3)CC3(C2)C4=CC=CC=C4</t>
  </si>
  <si>
    <t>O=C(C1=CC=CO1)C2(C3)CC3(C2)C4=CC=CC=C4</t>
  </si>
  <si>
    <t>O=C(C1=CC=CS1)C2(C3)CC3(C2)C4=CC=CC=C4</t>
  </si>
  <si>
    <t>O=C(C1=CC=CC=N1)C2(C3)CC3(C2)C4=CC=CC=C4</t>
  </si>
  <si>
    <t>O=C(/C=C/C1=CC=CC=C1)C2(C3)CC3(C2)C4=CC=CC=C4</t>
  </si>
  <si>
    <t>O=C(C#CC1=CC=CC=C1)C2(C3)CC3(C2)C4=CC=CC=C4</t>
  </si>
  <si>
    <t>O=C(C#CC1=CC=C(OC)C=C1)C2(C3)CC3(C2)C4=CC=CC=C4</t>
  </si>
  <si>
    <t>O=C(C#CCCCCC)C1(C2)CC2(C1)C3=CC=CC=C3</t>
  </si>
  <si>
    <t>O=C(C#C[Si](C)(C)C)C1(C2)CC2(C1)C3=CC=CC=C3</t>
  </si>
  <si>
    <t>O=C(C#CC1=CC=C(Cl)C=C1)C2(C3)CC3(C2)C4=CC=CC=C4</t>
  </si>
  <si>
    <t>O=C(C#CC1=CC=CC=C1OC)C2(C3)CC3(C2)C4=CC=CC=C4</t>
  </si>
  <si>
    <t>O=C(C(NC(C1=CC=CC=C1)=O)C(OC)=O)C2=CC=CC=C2</t>
  </si>
  <si>
    <t>O=C(C(NC(C1=CC=CC=C1)=O)C(OC)=O)C2=CC(C)=CC=C2</t>
  </si>
  <si>
    <t>O=C(C(NC(C1=CC=CC=C1)=O)C(OC)=O)C2=CC=C(C)C=C2</t>
  </si>
  <si>
    <t>O=C(C(NC(C1=CC=CC=C1)=O)C(OC)=O)C2=CC(C=CC=C3)=C3C=C2</t>
  </si>
  <si>
    <t>O=C(C(NC(C1=CC=CC=C1)=O)C(OC)=O)C2=CC=C(OC)C=C2</t>
  </si>
  <si>
    <t>O=C(C(NC(C1=CC=CC=C1)=O)C(OC)=O)C2=CC(OCO3)=C3C=C2</t>
  </si>
  <si>
    <t>O=C(C(NC(C1=CC=CC=C1)=O)C(OC)=O)C2=CC=C(F)C=C2</t>
  </si>
  <si>
    <t>O=C(C(NC(C1=CC=CC=C1)=O)C(OC)=O)C2=CC=C(Cl)C=C2</t>
  </si>
  <si>
    <t>O=C(C(NC(C1=CC=CC=C1)=O)C(OC)=O)C2=CC=C(Br)C=C2</t>
  </si>
  <si>
    <t>O=C(C(NC(C1=CC=CC=C1)=O)C(OC)=O)C2=C(C)C=CC=C2</t>
  </si>
  <si>
    <t>O=C(C(NC(C1=CC=CC=C1)=O)C(OC)=O)C2=NC=CC=C2</t>
  </si>
  <si>
    <t>O=C(C(NC(C1=CC=CC=C1)=O)C(OC)=O)C2=CN=CC=C2</t>
  </si>
  <si>
    <t>O=C(C(NC(C1=CC=CC=C1)=O)C(OC)=O)C2=NC(C=CC=C3)=C3C=C2</t>
  </si>
  <si>
    <t>O=C(C(NC(C1=CC=CC=C1)=O)C(OC)=O)C2=CC=CO2</t>
  </si>
  <si>
    <t>O=C(C(NC(C1=CC=CC=C1)=O)C(OC)=O)CCCCC</t>
  </si>
  <si>
    <t>O=C(C(NC(C1=CC=CC=C1)=O)C(OC)=O)CCC2=CC=CC=C2</t>
  </si>
  <si>
    <t>O=C(C(NC(C1=CC=CC=C1)=O)C(OC)=O)C(C)C</t>
  </si>
  <si>
    <t>O=C(C(NC(C1=CC=CC=C1)=O)C(OC)=O)C#CCCCCC</t>
  </si>
  <si>
    <t>O=C(C1CC1)/C=C/C2=CC=CC=C2</t>
  </si>
  <si>
    <t>O=C(C1CC1)/C=C/C2=C(F)C=CC=C2</t>
  </si>
  <si>
    <t>O=C(C1CC1)/C=C/C2=C(Cl)C=CC=C2</t>
  </si>
  <si>
    <t>O=C(C1CC1)/C=C/C2=C(Br)C=CC=C2</t>
  </si>
  <si>
    <t>O=C(C1CC1)/C=C/C2=C(C(F)(F)F)C=CC=C2</t>
  </si>
  <si>
    <t>O=C(C1CC1)/C=C/C2=C(C)C=CC=C2</t>
  </si>
  <si>
    <t>O=C(C1CC1)/C=C/C2=C(OCC3=CC=CC=C3)C=CC=C2</t>
  </si>
  <si>
    <t>O=C(C1CC1)/C=C/C2=CC(F)=CC=C2</t>
  </si>
  <si>
    <t>O=C(C1CC1)/C=C/C2=CC(Cl)=CC=C2</t>
  </si>
  <si>
    <t>O=C(C1CC1)/C=C/C2=CC(Br)=CC=C2</t>
  </si>
  <si>
    <t>O=C(C1CC1)/C=C/C2=CC([N+]([O-])=O)=CC=C2</t>
  </si>
  <si>
    <t>O=C(C1CC1)/C=C/C2=CC(C)=CC=C2</t>
  </si>
  <si>
    <t>O=C(C1CC1)/C=C/C2=CC(OC)=CC=C2</t>
  </si>
  <si>
    <t>O=C(C1CC1)/C=C/C2=CC=C(Cl)C=C2</t>
  </si>
  <si>
    <t>O=C(C1CC1)/C=C/C2=CC=C(Br)C=C2</t>
  </si>
  <si>
    <t>O=C(C1CC1)/C=C/C2=CC=C(C(F)(F)F)C=C2</t>
  </si>
  <si>
    <t>O=C(C1CC1)/C=C/C2=CC=C([N+]([O-])=O)C=C2</t>
  </si>
  <si>
    <t>O=C(C1CC1)/C=C/C2=CC=C(C)C=C2</t>
  </si>
  <si>
    <t>O=C(C1CC1)/C=C/C2=CC=C(C(C)(C)C)C=C2</t>
  </si>
  <si>
    <t>O=C(C1CC1)/C=C/C2=CC=C(OC)C=C2</t>
  </si>
  <si>
    <t>O=C(C1CC1)/C=C/C2=CC(OC)=C(OC)C=C2</t>
  </si>
  <si>
    <t>O=C(C1CC1)/C=C/C2=CC(Br)=C(OC)C=C2</t>
  </si>
  <si>
    <t>O=C(C1CC1)/C=C/C2=CC([N+]([O-])=O)=CC=C2Cl</t>
  </si>
  <si>
    <t>O=C(C1CC1)/C=C/C2=CC(C=CC=C3)=C3C=C2</t>
  </si>
  <si>
    <t>O=C(C1CC1)/C=C/C2=CC=CO2</t>
  </si>
  <si>
    <t>O=C(C1CC1)/C=C/CCC2=CC=CC=C2</t>
  </si>
  <si>
    <t>O=C(C1OCCO1)/C=C(NC(C)=O)/C2=CC=CC=C2</t>
  </si>
  <si>
    <t>O=C(C1OCCO1)/C=C(NC(C)=O)/C2=CC=C(C)C=C2</t>
  </si>
  <si>
    <t>O=C(C(OCC)OCC)/C=C(NC(C)=O)/C1=CC=CC=C1</t>
  </si>
  <si>
    <t>O=C(C(OCC)OCC)/C=C(NC(C)=O)/C1=CC=C(C)C=C1</t>
  </si>
  <si>
    <t>O=C(C(OCC)OCC)/C=C(NC(C)=O)/C1=CC=C(Br)C=C1</t>
  </si>
  <si>
    <t>O=C(C1OCCCO1)/C=C(NC(C)=O)/C2=CC=CC=C2</t>
  </si>
  <si>
    <t>O=C(C1OCCCO1)/C=C(NC(C)=O)/C2=CC=C(C)C=C2</t>
  </si>
  <si>
    <t>O=C(C1OCCCO1)/C=C(NC(C)=O)/C2=CC=C(Br)C=C2</t>
  </si>
  <si>
    <t>O=C(C1OCCCO1)/C=C(NC(C)=O)/C2=CC=C(OC)C=C2</t>
  </si>
  <si>
    <t>O=C(C1OCCCO1)/C=C(NC(C)=O)/C2=CC(OC)=CC=C2</t>
  </si>
  <si>
    <t>O=C(C1OCCCO1)/C=C(NC(C)=O)/C2=CC=CC=C2OC</t>
  </si>
  <si>
    <t>O=C(C1OCCCO1)/C=C(NC(C)=O)/C2=CC(OCO3)=C3C=C2</t>
  </si>
  <si>
    <t>O=C(C1OCCCO1)/C=C(NC(C)=O)/C2=CC(C)=CC=C2</t>
  </si>
  <si>
    <t>O=C(C1OCCCO1)/C=C(NC(C)=O)/C2=CC=CC=C2C</t>
  </si>
  <si>
    <t>O=C(C1OCCCO1)/C=C(NC(C)=O)/C2=CC(C=CC=C3)=C3C=C2</t>
  </si>
  <si>
    <t>O=C(C1OCCCO1)/C=C(NC(C)=O)/C2=CC=C(F)C=C2</t>
  </si>
  <si>
    <t>O=C(C1OCCCO1)/C=C(NC(C)=O)/C2=CC(F)=C(Cl)C=C2</t>
  </si>
  <si>
    <t>O=C(C1OCCCO1)/C=C(NC(C)=O)/C2=CC=C(C(F)(F)F)C=C2</t>
  </si>
  <si>
    <t>O=C(C1OCCCO1)/C=C(NC(C)=O)/C2=CC=C([N+]([O-])=O)C=C2</t>
  </si>
  <si>
    <t>O=C(C1OCCCO1)/C=C(NC(C)=O)/C2=CC=CS2</t>
  </si>
  <si>
    <t>O=C(C1OCCCO1)/C=C(NC(C)=O)/C2=CC=C(Cl)O2</t>
  </si>
  <si>
    <t>CC1=NCCC2=CC(OC)=C(OC)C=C21</t>
  </si>
  <si>
    <t>COC1=C(OC)C=C(C(CC)=NCC2)C2=C1</t>
  </si>
  <si>
    <t>COC1=C(OC)C=C(C(C(C)C)=NCC2)C2=C1</t>
  </si>
  <si>
    <t>O=S1(C2=CC=CC=C2C(C)=N1)=O</t>
  </si>
  <si>
    <t>O=S1(C2=CC=CC=C2C(CCCC)=N1)=O</t>
  </si>
  <si>
    <t>O=S1(C2=CC=CC=C2C(C3=CC(Cl)=CC=C3)=N1)=O</t>
  </si>
  <si>
    <t>ClC(C=C1)=CC=C1C2=NCCC3=CC=CC=C32</t>
  </si>
  <si>
    <t>ClC1=CC(C2=NCCC3=CC=CC=C32)=CC=C1</t>
  </si>
  <si>
    <t>BrC(C=C1)=CC=C1C2=NCCC3=CC=CC=C32</t>
  </si>
  <si>
    <t>CC(C=C1)=CC=C1C2=NCCC3=CC=CC=C32</t>
  </si>
  <si>
    <t>CC1=CC(C2=NCCC3=CC=CC=C32)=CC=C1</t>
  </si>
  <si>
    <t>COC(C=C1)=CC=C1C2=NCCC3=CC=CC=C32</t>
  </si>
  <si>
    <t>COC1=CC=CC=C1C2=NCCC3=CC=CC=C32</t>
  </si>
  <si>
    <t>O=[N+](C(C=C1)=CC=C1C2=NCCC3=CC=CC=C32)[O-]</t>
  </si>
  <si>
    <t>FC(C(C=C1)=CC=C1C2=NCCC3=CC=CC=C32)(F)F</t>
  </si>
  <si>
    <t>COC(C(OC)=C1)=CC=C1C2=NCCC3=CC=CC=C32</t>
  </si>
  <si>
    <t>C12=CC=CC=C1CCN=C2C3=CC(OCO4)=C4C=C3</t>
  </si>
  <si>
    <t>COC1=C(OC)C=C(C(C2=CC=CC=C2)=NCC3)C3=C1</t>
  </si>
  <si>
    <t>COC1=C(OC)C=C(C(C2=CC=C(Cl)C=C2)=NCC3)C3=C1</t>
  </si>
  <si>
    <t>COC1=C(OC)C=C(C(C2=CC=C(OC)C(OC)=C2)=NCC3)C3=C1</t>
  </si>
  <si>
    <t>COC1=C(OC)C=C(C(C)=NCC2)C2=C1</t>
  </si>
  <si>
    <t>CC1=NCCC2=CC=CC=C21</t>
  </si>
  <si>
    <t>O=C1C(CC2=CC=C(OC)C=C2)N3CCC1CC3</t>
  </si>
  <si>
    <t>O=C1C(CC2=CC=CC(C)=C2)N3CCC1CC3</t>
  </si>
  <si>
    <t>O=C1C(CC2=CC=C(C)C(C)=C2)N3CCC1CC3</t>
  </si>
  <si>
    <t>O=C1C(CC2=CC=CC(NC(C)=O)=C2)N3CCC1CC3</t>
  </si>
  <si>
    <t>O=C1C(CC2=CC=CC=C2O)N3CCC1CC3</t>
  </si>
  <si>
    <t>O=C1C(CC2=CC=CC=C2F)N3CCC1CC3</t>
  </si>
  <si>
    <t>O=C1C(CC2=CC=CC(F)=C2)N3CCC1CC3</t>
  </si>
  <si>
    <t>O=C1C(CC2=CC=C(C3=CC=CC=C3)C=C2)N4CCC1CC4</t>
  </si>
  <si>
    <t>O=C1C(CC2=CC=C(F)C=C2)N3CCC1CC3</t>
  </si>
  <si>
    <t>O=C1C(CC2=CC=C(C(F)(F)F)C=C2)N3CCC1CC3</t>
  </si>
  <si>
    <t>O=C1C(CC2=CC(F)=CC=C2F)N3CCC1CC3</t>
  </si>
  <si>
    <t>O=C1C(CC2=CC(OC)=CC(OC)=C2)N3CCC1CC3</t>
  </si>
  <si>
    <t>O=C1C(CC2=CC=C(OC)C(O)=C2)N3CCC1CC3</t>
  </si>
  <si>
    <t>O=C1C(CC2=CC(C(C)(C)C)=CC=C2OC)N3CCC1CC3</t>
  </si>
  <si>
    <t>O=C1C(CC2=CC(OCO3)=C3C=C2)N4CCC1CC4</t>
  </si>
  <si>
    <t>O=C1C(CC2=CC=CC3=C2C=CC=C3)N4CCC1CC4</t>
  </si>
  <si>
    <t>O=C1C(CC2=CC=CO2)N3CCC1CC3</t>
  </si>
  <si>
    <t>O=C1C(CC2=CC=C(C)S2)N3CCC1CC3</t>
  </si>
  <si>
    <t>O=C(C(C)C#N)C1=CC=CC=C1</t>
  </si>
  <si>
    <t>O=C(C(CC)C#N)C1=CC=CC=C1</t>
  </si>
  <si>
    <t>O=C(C(C(C)C)C#N)C1=CC=CC=C1</t>
  </si>
  <si>
    <t>O=C(C(C(C)(C)C)C#N)C1=CC=CC=C1</t>
  </si>
  <si>
    <t>O=C(C(CC1=CC=CC=C1)C#N)C2=CC=CC=C2</t>
  </si>
  <si>
    <t>O=C(C(C1=CC=CC=C1)C#N)C2=CC=CC=C2</t>
  </si>
  <si>
    <t>O=C(C(C1=CC=C(C=CC=C2)C2=C1)C#N)C3=CC=CC=C3</t>
  </si>
  <si>
    <t>O=C(C(C(C)C)C#N)C1=CC=C(F)C=C1</t>
  </si>
  <si>
    <t>O=C(C(C(C)C)C#N)C1=CC=C(Cl)C=C1</t>
  </si>
  <si>
    <t>O=C(C(C(C)C)C#N)C1=CC=C(Br)C=C1</t>
  </si>
  <si>
    <t>O=C(C(C(C)C)C#N)C1=CC=C(C(F)(F)F)C=C1</t>
  </si>
  <si>
    <t>O=C(C(C(C)C)C#N)C1=CC=C(C)C=C1</t>
  </si>
  <si>
    <t>O=C(C(C(C)C)C#N)C1=CC=C(OC)C=C1</t>
  </si>
  <si>
    <t>O=C(C(C(C)C)C#N)C1=CC(OC)=CC=C1</t>
  </si>
  <si>
    <t>O=C(C(C(C)C)C#N)C1=C(F)C=CC=C1</t>
  </si>
  <si>
    <t>O=C(C(C(C)C)C#N)C1=CC(OC)=C(OC)C=C1</t>
  </si>
  <si>
    <t>O=C(C(C(C)C)C#N)C1=CC(C=CC=C2)=C2C=C1</t>
  </si>
  <si>
    <t>O=C(C(C(C)C)C#N)C1=CC=CS1</t>
  </si>
  <si>
    <t>O=C(C(C(C)C)C#N)C1=CC=CO1</t>
  </si>
  <si>
    <t>O=C(C(C(C)C)C#N)C1=CC=CC=N1</t>
  </si>
  <si>
    <t>O=C(C(C(C)C)C#N)C1=CC2=C(C=CC=C2)N1C</t>
  </si>
  <si>
    <t>O=C1C(C#N)CCC2=CC=CC=C21</t>
  </si>
  <si>
    <t>O=C1C(C#N)CCCC2=CC=CC=C21</t>
  </si>
  <si>
    <t>CC(C(C1=CC=CC=C1)C#N)=O</t>
  </si>
  <si>
    <t>CC(C1=C(O)C=CC2=C1C=CC=C2)=O</t>
  </si>
  <si>
    <t>CC(C1=CC=C(F)C2=C1C=CC=C2)=O</t>
  </si>
  <si>
    <t>CC(C1=CC=C(C)C2=C1C=CC=C2)=O</t>
  </si>
  <si>
    <t>CC(C1=CC=C(OC)C2=C1C=CC=C2)=O</t>
  </si>
  <si>
    <t>CC(C1=CC=CC2=C1C=CC(OC)=C2)=O</t>
  </si>
  <si>
    <t>CC(C1=CC(C=CC=C2)=C2C3=C1C=CC=C3)=O</t>
  </si>
  <si>
    <t>O=C(CC)C1=CC=CC2=C1C=CC=C2</t>
  </si>
  <si>
    <t>O=C(C(C)(C)C)C1=CC=CC2=C1C=CC=C2</t>
  </si>
  <si>
    <t>O=C(CC1=CC=CC=C1)C2=CC=CC3=C2C=CC=C3</t>
  </si>
  <si>
    <t>CC(C=CC=C1)=C1C(C(CC(OC)=O)=O)=C</t>
  </si>
  <si>
    <t>R17_14_Cat08_T298</t>
    <phoneticPr fontId="1" type="noConversion"/>
  </si>
  <si>
    <t>R17_15_Cat08_T298</t>
    <phoneticPr fontId="1" type="noConversion"/>
  </si>
  <si>
    <t>R17_16_Cat08_T298</t>
    <phoneticPr fontId="1" type="noConversion"/>
  </si>
  <si>
    <t>R17_17_Cat08_T298</t>
    <phoneticPr fontId="1" type="noConversion"/>
  </si>
  <si>
    <t>R17_18_Cat08_T298</t>
    <phoneticPr fontId="1" type="noConversion"/>
  </si>
  <si>
    <t>R17_19_Cat08_T298</t>
    <phoneticPr fontId="1" type="noConversion"/>
  </si>
  <si>
    <t>R17_20_Cat08_T298</t>
    <phoneticPr fontId="1" type="noConversion"/>
  </si>
  <si>
    <t>R17_21_Cat08_T298</t>
    <phoneticPr fontId="1" type="noConversion"/>
  </si>
  <si>
    <t>R17_22_Cat08_T298</t>
    <phoneticPr fontId="1" type="noConversion"/>
  </si>
  <si>
    <t>R15_01_Cat06_T273_03</t>
    <phoneticPr fontId="1" type="noConversion"/>
  </si>
  <si>
    <t>R15_01_Cat05_T273_04</t>
    <phoneticPr fontId="1" type="noConversion"/>
  </si>
  <si>
    <t>Cl[Ru]N([C@H]([C@H](C1=CC=CC=C1)N([H])CC(C=CC=C2)=C2C3=CC=CC=C3)C4=CC=CC=C4)S(C5=CC=C(C)C=C5)(=O)=O</t>
  </si>
  <si>
    <t>N[C@@H](C1=CC=CC=C1)[C@@H](N([Ru]Cl)S(C2=CC=C(C)C=C2)(=O)=O)C3=CC=CC=C3.CC4=CC(C)=CC(C)=C4</t>
  </si>
  <si>
    <t>Cl[Ru]N([C@H]1CCCC[C@@H]1N([H])CCCC2=CC=CC=C2)S(C3=CC=C(C)C=C3)(=O)=O</t>
  </si>
  <si>
    <t>N[C@@H](C1=CC=CC=C1)[C@@H](N([Ru]Cl)S(C2=CC=C(C)C=C2)(=O)=O)C3=CC=CC=C3.CC(C)C4=CC=C(C)C=C4</t>
  </si>
  <si>
    <t>Cl[Ru]N([C@H]([C@H](C1=CC=CC=C1)N([H])CCCC2=CC=CC=C2)C3=CC=CC=C3)S(C4=CC=C(C)C=C4)(=O)=O</t>
  </si>
  <si>
    <t>Cl[Ru]N([C@H]([C@H](C1=CC=CC=C1)N([H])CCOCC2=CC=C(C)C=C2)C3=CC=CC=C3)S(C4=CC=C(C)C=C4)(=O)=O</t>
  </si>
  <si>
    <t>Cl[Ru]N([C@H]([C@H](C1=CC=CC=C1)N([H])CCOCC2=CC=C(C)C=C2)C3=CC=CC=C3)S(C)(=O)=O</t>
  </si>
  <si>
    <t>[H][Ru]N([C@H]([C@H](C1=CC=CC=C1)N([H])CC2=CC=CO2)C3=CC=CC=C3)S(C4=CC=C(C)C=C4)(=O)=O.C5=CC=CC=C5</t>
  </si>
  <si>
    <t>N[C@@H](C1=CC=CC=C1)[C@@H](N([Ru]Cl)S(C2=CC=C(C)C=C2)(=O)=O)C3=CC=CC=C3.C4=CC=CC=C4</t>
  </si>
  <si>
    <t>R15_01_Cat14_T273_02</t>
    <phoneticPr fontId="1" type="noConversion"/>
  </si>
  <si>
    <t>N[C@@H](C1=CC=CC=C1)[C@@H](N(S(=O)(C2=CC=C(C(F)(F)F)C=C2)=O)[Ru]Cl)C3=CC=CC=C3.CC(C)C4=CC=C(C)C=C4</t>
  </si>
  <si>
    <t>N[C@@H](C1=CC=CC=C1)[C@@H](N(S(=O)(C2=CC=C(OC(F)(F)F)C=C2)=O)[Ru]Cl)C3=CC=CC=C3.CC(C)C4=CC=C(C)C=C4</t>
  </si>
  <si>
    <t>R16_01_Cat15_T313_04</t>
    <phoneticPr fontId="1" type="noConversion"/>
  </si>
  <si>
    <t>R16_01_Cat16_T313_05</t>
    <phoneticPr fontId="1" type="noConversion"/>
  </si>
  <si>
    <t>N[C@@H](C1=CC=CC=C1)[C@@H](N(S(=O)(C2=CC(C(F)(F)F)=CC(C(F)(F)F)=C2)=O)[Ru]Cl)C3=CC=CC=C3.CC(C)C4=CC=C(C)C=C4</t>
  </si>
  <si>
    <t>N[C@@H](C1=CC=CC=C1)[C@@H](N(S(=O)(C2=C(F)C(F)=C(F)C(F)=C2F)=O)[Ru]Cl)C3=CC=CC=C3.CC(C)C4=CC=C(C)C=C4</t>
  </si>
  <si>
    <t>R16_01_Cat17_T313_06</t>
    <phoneticPr fontId="1" type="noConversion"/>
  </si>
  <si>
    <t>R16_01_Cat18_T313_07</t>
    <phoneticPr fontId="1" type="noConversion"/>
  </si>
  <si>
    <t>R16_01_Cat19_T313_08</t>
    <phoneticPr fontId="1" type="noConversion"/>
  </si>
  <si>
    <t>N[C@@H](C1=CC=CC=C1)[C@@H](N(S(=O)(C2=CC=C([N+]([O-])=O)C=C2)=O)[Ru]Cl)C3=CC=CC=C3.CC(C)C4=CC=C(C)C=C4</t>
  </si>
  <si>
    <t>N[C@@H](C1=CC=CC=C1)[C@@H](N(S(=O)(C2=CC(F)=C(F)C(F)=C2)=O)[Ru]Cl)C3=CC=CC=C3.CC(C)C4=CC=C(C)C=C4</t>
  </si>
  <si>
    <t>N[C@@H](C1=CC=CC=C1)[C@@H](N(S(=O)(N(CCC2=CC=C(C)C=C2)C)=O)[Ru]Cl)C3=CC=CC=C3</t>
  </si>
  <si>
    <t>Cl[Rh]N([C@H]([C@H](C1=CC=CC=C1)N([H])CC(C=C(OC)C=C2)=C2C3C(C)=C(C)C(C)=C3C)C4=CC=CC=C4)S(C5=CC=C(C)C=C5)(=O)=O</t>
  </si>
  <si>
    <t>N[C@@H](C1=CC=CC=C1)[C@@H](N([Rh]Cl)S(C2=CC=C(C)C=C2)(=O)=O)C3=CC=CC=C3.CC4=C(C)C(C)C(C)=C4C</t>
  </si>
  <si>
    <t>R17_14_Cat08_T298</t>
  </si>
  <si>
    <t>R17_15_Cat08_T298</t>
  </si>
  <si>
    <t>R17_16_Cat08_T298</t>
  </si>
  <si>
    <t>R17_17_Cat08_T298</t>
  </si>
  <si>
    <t>R17_18_Cat08_T298</t>
  </si>
  <si>
    <t>R17_19_Cat08_T298</t>
  </si>
  <si>
    <t>R17_20_Cat08_T298</t>
  </si>
  <si>
    <t>R17_21_Cat08_T298</t>
  </si>
  <si>
    <t>R17_22_Cat08_T298</t>
  </si>
  <si>
    <t>R17_23_Cat08_T298</t>
  </si>
  <si>
    <t>R17_24_Cat08_T298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</si>
</sst>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等线"/>
      <family val="2"/>
    </font>
    <font>
      <sz val="11"/>
      <color theme="1"/>
      <name val="宋体"/>
      <family val="1"/>
      <charset val="134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CA39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75C45"/>
        <bgColor indexed="64"/>
      </patternFill>
    </fill>
    <fill>
      <patternFill patternType="solid">
        <fgColor rgb="FF6578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53BDD"/>
        <bgColor indexed="64"/>
      </patternFill>
    </fill>
    <fill>
      <patternFill patternType="solid">
        <fgColor rgb="FFEC7356"/>
        <bgColor indexed="64"/>
      </patternFill>
    </fill>
    <fill>
      <patternFill patternType="solid">
        <fgColor rgb="FFFDFDA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1" fontId="2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10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/>
    </xf>
    <xf numFmtId="0" fontId="2" fillId="16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176" fontId="2" fillId="0" borderId="0" xfId="0" applyNumberFormat="1" applyFont="1"/>
    <xf numFmtId="0" fontId="2" fillId="12" borderId="0" xfId="0" applyFont="1" applyFill="1"/>
    <xf numFmtId="49" fontId="2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DEC4-6CD7-4DB4-947F-9DEEFCD1A057}">
  <dimension ref="A1:Y387"/>
  <sheetViews>
    <sheetView zoomScale="90" zoomScaleNormal="90" workbookViewId="0">
      <selection activeCell="I33" sqref="I33"/>
    </sheetView>
  </sheetViews>
  <sheetFormatPr defaultRowHeight="13.8" x14ac:dyDescent="0.25"/>
  <cols>
    <col min="1" max="1" width="19.77734375" customWidth="1"/>
    <col min="2" max="2" width="14.109375" customWidth="1"/>
    <col min="6" max="6" width="22.88671875" customWidth="1"/>
    <col min="7" max="7" width="19.6640625" customWidth="1"/>
    <col min="8" max="8" width="21.44140625" customWidth="1"/>
    <col min="9" max="9" width="27.6640625" customWidth="1"/>
    <col min="10" max="10" width="13.109375" customWidth="1"/>
    <col min="11" max="12" width="15.21875" customWidth="1"/>
    <col min="13" max="13" width="15.109375" customWidth="1"/>
    <col min="14" max="14" width="13.77734375" customWidth="1"/>
    <col min="15" max="15" width="18.44140625" customWidth="1"/>
    <col min="16" max="16" width="15.33203125" customWidth="1"/>
    <col min="17" max="17" width="12.77734375" customWidth="1"/>
    <col min="20" max="20" width="12.109375" customWidth="1"/>
  </cols>
  <sheetData>
    <row r="1" spans="1:25" x14ac:dyDescent="0.25">
      <c r="A1" s="5" t="s">
        <v>16</v>
      </c>
      <c r="B1" s="6" t="s">
        <v>17</v>
      </c>
      <c r="C1" s="6" t="s">
        <v>18</v>
      </c>
      <c r="D1" s="6" t="s">
        <v>19</v>
      </c>
      <c r="E1" s="6" t="s">
        <v>20</v>
      </c>
      <c r="F1" s="7" t="s">
        <v>399</v>
      </c>
      <c r="G1" s="7" t="s">
        <v>400</v>
      </c>
      <c r="H1" s="7" t="s">
        <v>401</v>
      </c>
      <c r="I1" s="7" t="s">
        <v>402</v>
      </c>
      <c r="J1" s="7" t="s">
        <v>403</v>
      </c>
      <c r="K1" s="7" t="s">
        <v>404</v>
      </c>
      <c r="L1" s="7" t="s">
        <v>405</v>
      </c>
      <c r="M1" s="7" t="s">
        <v>406</v>
      </c>
      <c r="N1" s="7" t="s">
        <v>407</v>
      </c>
      <c r="O1" s="7" t="s">
        <v>408</v>
      </c>
      <c r="P1" s="31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21</v>
      </c>
      <c r="V1" s="8" t="s">
        <v>22</v>
      </c>
      <c r="W1" s="8" t="s">
        <v>410</v>
      </c>
      <c r="X1" s="8" t="s">
        <v>371</v>
      </c>
      <c r="Y1" s="9" t="s">
        <v>23</v>
      </c>
    </row>
    <row r="2" spans="1:25" x14ac:dyDescent="0.25">
      <c r="A2" s="10" t="s">
        <v>158</v>
      </c>
      <c r="B2" s="2">
        <v>298</v>
      </c>
      <c r="C2" s="2">
        <v>200</v>
      </c>
      <c r="D2" s="2">
        <v>0.17</v>
      </c>
      <c r="E2" s="2">
        <v>27.57</v>
      </c>
      <c r="F2" s="2">
        <v>-0.59899999999999998</v>
      </c>
      <c r="G2" s="2">
        <v>-0.21</v>
      </c>
      <c r="H2" s="2">
        <v>-0.221</v>
      </c>
      <c r="I2" s="2">
        <v>1780.96</v>
      </c>
      <c r="J2" s="27">
        <v>11.516579999999999</v>
      </c>
      <c r="K2" s="27">
        <v>1.9719100000000001</v>
      </c>
      <c r="L2" s="27">
        <v>4.6435500000000003</v>
      </c>
      <c r="M2" s="27">
        <v>6.0802300000000002</v>
      </c>
      <c r="N2" s="27">
        <v>1.7</v>
      </c>
      <c r="O2" s="27">
        <v>6.0398899999999998</v>
      </c>
      <c r="P2" s="2">
        <v>39.9</v>
      </c>
      <c r="Q2" s="2">
        <v>77.319999999999993</v>
      </c>
      <c r="R2" s="2">
        <v>2.1667999999999998</v>
      </c>
      <c r="S2" s="2">
        <v>2.15103</v>
      </c>
      <c r="T2" s="2">
        <v>1.74</v>
      </c>
      <c r="U2" s="2">
        <v>-0.83399999999999996</v>
      </c>
      <c r="V2" s="2">
        <v>-0.55300000000000005</v>
      </c>
      <c r="W2" s="2">
        <v>3.3000000000000002E-2</v>
      </c>
      <c r="X2" s="2">
        <v>0.79200000000000004</v>
      </c>
      <c r="Y2" s="2">
        <v>0</v>
      </c>
    </row>
    <row r="3" spans="1:25" x14ac:dyDescent="0.25">
      <c r="A3" s="10" t="s">
        <v>167</v>
      </c>
      <c r="B3" s="2">
        <v>298</v>
      </c>
      <c r="C3" s="2">
        <v>200</v>
      </c>
      <c r="D3" s="2">
        <v>0.17</v>
      </c>
      <c r="E3" s="2">
        <v>27.57</v>
      </c>
      <c r="F3" s="2">
        <v>-0.60399999999999998</v>
      </c>
      <c r="G3" s="2">
        <v>-0.20899999999999999</v>
      </c>
      <c r="H3" s="2">
        <v>-0.221</v>
      </c>
      <c r="I3" s="2">
        <v>1772.22</v>
      </c>
      <c r="J3" s="27">
        <v>8.2051200000000009</v>
      </c>
      <c r="K3" s="27">
        <v>2.6486499999999999</v>
      </c>
      <c r="L3" s="27">
        <v>4.7971500000000002</v>
      </c>
      <c r="M3" s="27">
        <v>6.0565300000000004</v>
      </c>
      <c r="N3" s="27">
        <v>1.7</v>
      </c>
      <c r="O3" s="27">
        <v>6.04148</v>
      </c>
      <c r="P3" s="2">
        <v>39.9</v>
      </c>
      <c r="Q3" s="2">
        <v>77.319999999999993</v>
      </c>
      <c r="R3" s="2">
        <v>2.1667999999999998</v>
      </c>
      <c r="S3" s="2">
        <v>2.15103</v>
      </c>
      <c r="T3" s="2">
        <v>1.74</v>
      </c>
      <c r="U3" s="2">
        <v>-0.83399999999999996</v>
      </c>
      <c r="V3" s="2">
        <v>-0.55300000000000005</v>
      </c>
      <c r="W3" s="2">
        <v>3.3000000000000002E-2</v>
      </c>
      <c r="X3" s="2">
        <v>0.79200000000000004</v>
      </c>
      <c r="Y3" s="2">
        <v>0</v>
      </c>
    </row>
    <row r="4" spans="1:25" x14ac:dyDescent="0.25">
      <c r="A4" s="10" t="s">
        <v>156</v>
      </c>
      <c r="B4" s="2">
        <v>298</v>
      </c>
      <c r="C4" s="2">
        <v>200</v>
      </c>
      <c r="D4" s="2">
        <v>0.17</v>
      </c>
      <c r="E4" s="2">
        <v>27.57</v>
      </c>
      <c r="F4" s="2">
        <v>-0.59699999999999998</v>
      </c>
      <c r="G4" s="2">
        <v>-0.21</v>
      </c>
      <c r="H4" s="2">
        <v>-0.222</v>
      </c>
      <c r="I4" s="2">
        <v>1782.04</v>
      </c>
      <c r="J4" s="27">
        <v>7.3207100000000001</v>
      </c>
      <c r="K4" s="27">
        <v>1.7</v>
      </c>
      <c r="L4" s="27">
        <v>6.04427</v>
      </c>
      <c r="M4" s="27">
        <v>6.0814199999999996</v>
      </c>
      <c r="N4" s="27">
        <v>1.7</v>
      </c>
      <c r="O4" s="27">
        <v>6.0400400000000003</v>
      </c>
      <c r="P4" s="2">
        <v>39.9</v>
      </c>
      <c r="Q4" s="2">
        <v>77.319999999999993</v>
      </c>
      <c r="R4" s="2">
        <v>2.1667999999999998</v>
      </c>
      <c r="S4" s="2">
        <v>2.15103</v>
      </c>
      <c r="T4" s="2">
        <v>1.74</v>
      </c>
      <c r="U4" s="2">
        <v>-0.83399999999999996</v>
      </c>
      <c r="V4" s="2">
        <v>-0.55300000000000005</v>
      </c>
      <c r="W4" s="2">
        <v>3.3000000000000002E-2</v>
      </c>
      <c r="X4" s="2">
        <v>0.79200000000000004</v>
      </c>
      <c r="Y4" s="2">
        <v>6</v>
      </c>
    </row>
    <row r="5" spans="1:25" x14ac:dyDescent="0.25">
      <c r="A5" s="10" t="s">
        <v>155</v>
      </c>
      <c r="B5" s="2">
        <v>298</v>
      </c>
      <c r="C5" s="2">
        <v>200</v>
      </c>
      <c r="D5" s="2">
        <v>0.17</v>
      </c>
      <c r="E5" s="2">
        <v>27.57</v>
      </c>
      <c r="F5" s="2">
        <v>-0.6</v>
      </c>
      <c r="G5" s="2">
        <v>-0.20899999999999999</v>
      </c>
      <c r="H5" s="2">
        <v>-0.221</v>
      </c>
      <c r="I5" s="2">
        <v>1780.31</v>
      </c>
      <c r="J5" s="27">
        <v>9.06189</v>
      </c>
      <c r="K5" s="27">
        <v>1.82</v>
      </c>
      <c r="L5" s="27">
        <v>4.7868199999999996</v>
      </c>
      <c r="M5" s="27">
        <v>6.0646699999999996</v>
      </c>
      <c r="N5" s="27">
        <v>1.7</v>
      </c>
      <c r="O5" s="27">
        <v>6.0408499999999998</v>
      </c>
      <c r="P5" s="2">
        <v>39.9</v>
      </c>
      <c r="Q5" s="2">
        <v>77.319999999999993</v>
      </c>
      <c r="R5" s="2">
        <v>2.1667999999999998</v>
      </c>
      <c r="S5" s="2">
        <v>2.15103</v>
      </c>
      <c r="T5" s="2">
        <v>1.74</v>
      </c>
      <c r="U5" s="2">
        <v>-0.83399999999999996</v>
      </c>
      <c r="V5" s="2">
        <v>-0.55300000000000005</v>
      </c>
      <c r="W5" s="2">
        <v>3.3000000000000002E-2</v>
      </c>
      <c r="X5" s="2">
        <v>0.79200000000000004</v>
      </c>
      <c r="Y5" s="2">
        <v>7</v>
      </c>
    </row>
    <row r="6" spans="1:25" x14ac:dyDescent="0.25">
      <c r="A6" s="10" t="s">
        <v>157</v>
      </c>
      <c r="B6" s="2">
        <v>298</v>
      </c>
      <c r="C6" s="2">
        <v>200</v>
      </c>
      <c r="D6" s="2">
        <v>0.17</v>
      </c>
      <c r="E6" s="2">
        <v>27.57</v>
      </c>
      <c r="F6" s="2">
        <v>-0.59799999999999998</v>
      </c>
      <c r="G6" s="2">
        <v>-0.20899999999999999</v>
      </c>
      <c r="H6" s="2">
        <v>-0.222</v>
      </c>
      <c r="I6" s="2">
        <v>1783.32</v>
      </c>
      <c r="J6" s="27">
        <v>9.0620100000000008</v>
      </c>
      <c r="K6" s="27">
        <v>1.8206</v>
      </c>
      <c r="L6" s="27">
        <v>4.7864899999999997</v>
      </c>
      <c r="M6" s="27">
        <v>7.31989</v>
      </c>
      <c r="N6" s="27">
        <v>1.7</v>
      </c>
      <c r="O6" s="27">
        <v>6.0436899999999998</v>
      </c>
      <c r="P6" s="2">
        <v>39.9</v>
      </c>
      <c r="Q6" s="2">
        <v>77.319999999999993</v>
      </c>
      <c r="R6" s="2">
        <v>2.1667999999999998</v>
      </c>
      <c r="S6" s="2">
        <v>2.15103</v>
      </c>
      <c r="T6" s="2">
        <v>1.74</v>
      </c>
      <c r="U6" s="2">
        <v>-0.83399999999999996</v>
      </c>
      <c r="V6" s="2">
        <v>-0.55300000000000005</v>
      </c>
      <c r="W6" s="2">
        <v>3.3000000000000002E-2</v>
      </c>
      <c r="X6" s="2">
        <v>0.79200000000000004</v>
      </c>
      <c r="Y6" s="2">
        <v>12</v>
      </c>
    </row>
    <row r="7" spans="1:25" x14ac:dyDescent="0.25">
      <c r="A7" s="10" t="s">
        <v>159</v>
      </c>
      <c r="B7" s="2">
        <v>298</v>
      </c>
      <c r="C7" s="2">
        <v>200</v>
      </c>
      <c r="D7" s="2">
        <v>0.17</v>
      </c>
      <c r="E7" s="2">
        <v>27.57</v>
      </c>
      <c r="F7" s="2">
        <v>-0.61099999999999999</v>
      </c>
      <c r="G7" s="2">
        <v>-0.20499999999999999</v>
      </c>
      <c r="H7" s="2">
        <v>-0.20899999999999999</v>
      </c>
      <c r="I7" s="2">
        <v>1778.51</v>
      </c>
      <c r="J7" s="27">
        <v>6.1109299999999998</v>
      </c>
      <c r="K7" s="27">
        <v>1.9549300000000001</v>
      </c>
      <c r="L7" s="27">
        <v>6.80776</v>
      </c>
      <c r="M7" s="27">
        <v>5.2436199999999999</v>
      </c>
      <c r="N7" s="27">
        <v>1.7</v>
      </c>
      <c r="O7" s="27">
        <v>3.9536099999999998</v>
      </c>
      <c r="P7" s="2">
        <v>39.9</v>
      </c>
      <c r="Q7" s="2">
        <v>77.319999999999993</v>
      </c>
      <c r="R7" s="2">
        <v>2.1667999999999998</v>
      </c>
      <c r="S7" s="2">
        <v>2.15103</v>
      </c>
      <c r="T7" s="2">
        <v>1.74</v>
      </c>
      <c r="U7" s="2">
        <v>-0.83399999999999996</v>
      </c>
      <c r="V7" s="2">
        <v>-0.55300000000000005</v>
      </c>
      <c r="W7" s="2">
        <v>3.3000000000000002E-2</v>
      </c>
      <c r="X7" s="2">
        <v>0.79200000000000004</v>
      </c>
      <c r="Y7" s="2">
        <v>16</v>
      </c>
    </row>
    <row r="8" spans="1:25" x14ac:dyDescent="0.25">
      <c r="A8" s="10" t="s">
        <v>166</v>
      </c>
      <c r="B8" s="2">
        <v>298</v>
      </c>
      <c r="C8" s="2">
        <v>200</v>
      </c>
      <c r="D8" s="2">
        <v>0.17</v>
      </c>
      <c r="E8" s="2">
        <v>27.57</v>
      </c>
      <c r="F8" s="2">
        <v>-0.59599999999999997</v>
      </c>
      <c r="G8" s="2">
        <v>-0.21</v>
      </c>
      <c r="H8" s="2">
        <v>-0.221</v>
      </c>
      <c r="I8" s="2">
        <v>1783.43</v>
      </c>
      <c r="J8" s="27">
        <v>6.08833</v>
      </c>
      <c r="K8" s="27">
        <v>1.7</v>
      </c>
      <c r="L8" s="27">
        <v>6.0507999999999997</v>
      </c>
      <c r="M8" s="27">
        <v>6.0778499999999998</v>
      </c>
      <c r="N8" s="27">
        <v>1.7</v>
      </c>
      <c r="O8" s="27">
        <v>6.0398899999999998</v>
      </c>
      <c r="P8" s="2">
        <v>39.9</v>
      </c>
      <c r="Q8" s="2">
        <v>77.319999999999993</v>
      </c>
      <c r="R8" s="2">
        <v>2.1667999999999998</v>
      </c>
      <c r="S8" s="2">
        <v>2.15103</v>
      </c>
      <c r="T8" s="2">
        <v>1.74</v>
      </c>
      <c r="U8" s="2">
        <v>-0.83399999999999996</v>
      </c>
      <c r="V8" s="2">
        <v>-0.55300000000000005</v>
      </c>
      <c r="W8" s="2">
        <v>3.3000000000000002E-2</v>
      </c>
      <c r="X8" s="2">
        <v>0.79200000000000004</v>
      </c>
      <c r="Y8" s="2">
        <v>21</v>
      </c>
    </row>
    <row r="9" spans="1:25" x14ac:dyDescent="0.25">
      <c r="A9" s="10" t="s">
        <v>142</v>
      </c>
      <c r="B9" s="2">
        <v>300</v>
      </c>
      <c r="C9" s="2">
        <v>100</v>
      </c>
      <c r="D9" s="2">
        <v>0.17</v>
      </c>
      <c r="E9" s="2">
        <v>27.57</v>
      </c>
      <c r="F9" s="2">
        <v>-0.57699999999999996</v>
      </c>
      <c r="G9" s="2">
        <v>0.61899999999999999</v>
      </c>
      <c r="H9" s="2">
        <v>-0.17799999999999999</v>
      </c>
      <c r="I9" s="2">
        <v>1723.66</v>
      </c>
      <c r="J9" s="26">
        <v>6.2397600000000004</v>
      </c>
      <c r="K9" s="26">
        <v>1.7</v>
      </c>
      <c r="L9" s="26">
        <v>6.0474899999999998</v>
      </c>
      <c r="M9" s="26">
        <v>5.9293699999999996</v>
      </c>
      <c r="N9" s="26">
        <v>1.7</v>
      </c>
      <c r="O9" s="26">
        <v>3.4852799999999999</v>
      </c>
      <c r="P9" s="2">
        <v>40.799999999999997</v>
      </c>
      <c r="Q9" s="2">
        <v>77.14</v>
      </c>
      <c r="R9" s="2">
        <v>2.1592099999999999</v>
      </c>
      <c r="S9" s="2">
        <v>2.1529099999999999</v>
      </c>
      <c r="T9" s="2">
        <v>1.74</v>
      </c>
      <c r="U9" s="2">
        <v>-0.83</v>
      </c>
      <c r="V9" s="2">
        <v>-0.55300000000000005</v>
      </c>
      <c r="W9" s="2">
        <v>2.7E-2</v>
      </c>
      <c r="X9" s="2">
        <v>0.79400000000000004</v>
      </c>
      <c r="Y9" s="2">
        <v>24.6</v>
      </c>
    </row>
    <row r="10" spans="1:25" x14ac:dyDescent="0.25">
      <c r="A10" s="20" t="s">
        <v>432</v>
      </c>
      <c r="B10" s="2">
        <v>273</v>
      </c>
      <c r="C10" s="2">
        <v>200</v>
      </c>
      <c r="D10" s="2">
        <v>0.17</v>
      </c>
      <c r="E10" s="2">
        <v>27.57</v>
      </c>
      <c r="F10" s="2">
        <v>-0.56100000000000005</v>
      </c>
      <c r="G10" s="2">
        <v>-0.16700000000000001</v>
      </c>
      <c r="H10" s="2">
        <v>-0.24</v>
      </c>
      <c r="I10" s="2">
        <v>1759.02</v>
      </c>
      <c r="J10" s="27">
        <v>6.7877000000000001</v>
      </c>
      <c r="K10" s="27">
        <v>2.9258600000000001</v>
      </c>
      <c r="L10" s="27">
        <v>5.4933500000000004</v>
      </c>
      <c r="M10" s="27">
        <v>3.4716900000000002</v>
      </c>
      <c r="N10" s="27">
        <v>1.7</v>
      </c>
      <c r="O10" s="27">
        <v>4.9602399999999998</v>
      </c>
      <c r="P10" s="2">
        <v>39.81</v>
      </c>
      <c r="Q10" s="2">
        <v>75.53</v>
      </c>
      <c r="R10" s="2">
        <v>2.14825</v>
      </c>
      <c r="S10" s="2">
        <v>2.1777799999999998</v>
      </c>
      <c r="T10" s="2">
        <v>1.73</v>
      </c>
      <c r="U10" s="2">
        <v>-0.875</v>
      </c>
      <c r="V10" s="2">
        <v>-0.56999999999999995</v>
      </c>
      <c r="W10" s="2">
        <v>5.2999999999999999E-2</v>
      </c>
      <c r="X10" s="2">
        <v>0.80300000000000005</v>
      </c>
      <c r="Y10" s="2">
        <v>25</v>
      </c>
    </row>
    <row r="11" spans="1:25" x14ac:dyDescent="0.25">
      <c r="A11" s="10" t="s">
        <v>151</v>
      </c>
      <c r="B11" s="2">
        <v>298</v>
      </c>
      <c r="C11" s="2">
        <v>200</v>
      </c>
      <c r="D11" s="2">
        <v>0.17</v>
      </c>
      <c r="E11" s="2">
        <v>27.57</v>
      </c>
      <c r="F11" s="2">
        <v>-0.60599999999999998</v>
      </c>
      <c r="G11" s="2">
        <v>-0.20399999999999999</v>
      </c>
      <c r="H11" s="2">
        <v>-0.22</v>
      </c>
      <c r="I11" s="2">
        <v>1775.87</v>
      </c>
      <c r="J11" s="27">
        <v>9.0578199999999995</v>
      </c>
      <c r="K11" s="27">
        <v>1.81656</v>
      </c>
      <c r="L11" s="27">
        <v>4.7843299999999997</v>
      </c>
      <c r="M11" s="27">
        <v>5.2472200000000004</v>
      </c>
      <c r="N11" s="27">
        <v>1.7</v>
      </c>
      <c r="O11" s="27">
        <v>3.95879</v>
      </c>
      <c r="P11" s="2">
        <v>39.9</v>
      </c>
      <c r="Q11" s="2">
        <v>77.319999999999993</v>
      </c>
      <c r="R11" s="2">
        <v>2.1667999999999998</v>
      </c>
      <c r="S11" s="2">
        <v>2.15103</v>
      </c>
      <c r="T11" s="2">
        <v>1.74</v>
      </c>
      <c r="U11" s="2">
        <v>-0.83399999999999996</v>
      </c>
      <c r="V11" s="2">
        <v>-0.55300000000000005</v>
      </c>
      <c r="W11" s="2">
        <v>3.3000000000000002E-2</v>
      </c>
      <c r="X11" s="2">
        <v>0.79200000000000004</v>
      </c>
      <c r="Y11" s="2">
        <v>27</v>
      </c>
    </row>
    <row r="12" spans="1:25" x14ac:dyDescent="0.25">
      <c r="A12" s="10" t="s">
        <v>168</v>
      </c>
      <c r="B12" s="2">
        <v>298</v>
      </c>
      <c r="C12" s="2">
        <v>200</v>
      </c>
      <c r="D12" s="2">
        <v>0.17</v>
      </c>
      <c r="E12" s="2">
        <v>27.57</v>
      </c>
      <c r="F12" s="2">
        <v>-0.59499999999999997</v>
      </c>
      <c r="G12" s="2">
        <v>-0.21</v>
      </c>
      <c r="H12" s="2">
        <v>-0.217</v>
      </c>
      <c r="I12" s="2">
        <v>1785.95</v>
      </c>
      <c r="J12" s="27">
        <v>6.0804</v>
      </c>
      <c r="K12" s="27">
        <v>1.7</v>
      </c>
      <c r="L12" s="27">
        <v>6.0398800000000001</v>
      </c>
      <c r="M12" s="27">
        <v>3.6936100000000001</v>
      </c>
      <c r="N12" s="27">
        <v>1.7</v>
      </c>
      <c r="O12" s="27">
        <v>7.3911899999999999</v>
      </c>
      <c r="P12" s="2">
        <v>39.9</v>
      </c>
      <c r="Q12" s="2">
        <v>77.319999999999993</v>
      </c>
      <c r="R12" s="2">
        <v>2.1667999999999998</v>
      </c>
      <c r="S12" s="2">
        <v>2.15103</v>
      </c>
      <c r="T12" s="2">
        <v>1.74</v>
      </c>
      <c r="U12" s="2">
        <v>-0.83399999999999996</v>
      </c>
      <c r="V12" s="2">
        <v>-0.55300000000000005</v>
      </c>
      <c r="W12" s="2">
        <v>3.3000000000000002E-2</v>
      </c>
      <c r="X12" s="2">
        <v>0.79200000000000004</v>
      </c>
      <c r="Y12" s="2">
        <v>27</v>
      </c>
    </row>
    <row r="13" spans="1:25" x14ac:dyDescent="0.25">
      <c r="A13" s="10" t="s">
        <v>169</v>
      </c>
      <c r="B13" s="2">
        <v>298</v>
      </c>
      <c r="C13" s="2">
        <v>200</v>
      </c>
      <c r="D13" s="2">
        <v>0.17</v>
      </c>
      <c r="E13" s="2">
        <v>27.57</v>
      </c>
      <c r="F13" s="2">
        <v>-0.59599999999999997</v>
      </c>
      <c r="G13" s="2">
        <v>-0.21</v>
      </c>
      <c r="H13" s="2">
        <v>-0.223</v>
      </c>
      <c r="I13" s="2">
        <v>1783.3</v>
      </c>
      <c r="J13" s="27">
        <v>7.5468799999999998</v>
      </c>
      <c r="K13" s="27">
        <v>1.7</v>
      </c>
      <c r="L13" s="27">
        <v>6.4982699999999998</v>
      </c>
      <c r="M13" s="27">
        <v>7.5468799999999998</v>
      </c>
      <c r="N13" s="27">
        <v>1.7</v>
      </c>
      <c r="O13" s="27">
        <v>6.4982699999999998</v>
      </c>
      <c r="P13" s="2">
        <v>39.9</v>
      </c>
      <c r="Q13" s="2">
        <v>77.319999999999993</v>
      </c>
      <c r="R13" s="2">
        <v>2.1667999999999998</v>
      </c>
      <c r="S13" s="2">
        <v>2.15103</v>
      </c>
      <c r="T13" s="2">
        <v>1.74</v>
      </c>
      <c r="U13" s="2">
        <v>-0.83399999999999996</v>
      </c>
      <c r="V13" s="2">
        <v>-0.55300000000000005</v>
      </c>
      <c r="W13" s="2">
        <v>3.3000000000000002E-2</v>
      </c>
      <c r="X13" s="2">
        <v>0.79200000000000004</v>
      </c>
      <c r="Y13" s="2">
        <v>28</v>
      </c>
    </row>
    <row r="14" spans="1:25" x14ac:dyDescent="0.25">
      <c r="A14" s="10" t="s">
        <v>170</v>
      </c>
      <c r="B14" s="2">
        <v>298</v>
      </c>
      <c r="C14" s="2">
        <v>200</v>
      </c>
      <c r="D14" s="2">
        <v>0.17</v>
      </c>
      <c r="E14" s="2">
        <v>27.57</v>
      </c>
      <c r="F14" s="2">
        <v>-0.59699999999999998</v>
      </c>
      <c r="G14" s="2">
        <v>-0.21</v>
      </c>
      <c r="H14" s="2">
        <v>-0.223</v>
      </c>
      <c r="I14" s="2">
        <v>1782.68</v>
      </c>
      <c r="J14" s="27">
        <v>6.0656299999999996</v>
      </c>
      <c r="K14" s="27">
        <v>1.7</v>
      </c>
      <c r="L14" s="27">
        <v>7.4679599999999997</v>
      </c>
      <c r="M14" s="27">
        <v>6.0799700000000003</v>
      </c>
      <c r="N14" s="27">
        <v>1.7</v>
      </c>
      <c r="O14" s="27">
        <v>6.0394100000000002</v>
      </c>
      <c r="P14" s="2">
        <v>39.9</v>
      </c>
      <c r="Q14" s="2">
        <v>77.319999999999993</v>
      </c>
      <c r="R14" s="2">
        <v>2.1667999999999998</v>
      </c>
      <c r="S14" s="2">
        <v>2.15103</v>
      </c>
      <c r="T14" s="2">
        <v>1.74</v>
      </c>
      <c r="U14" s="2">
        <v>-0.83399999999999996</v>
      </c>
      <c r="V14" s="2">
        <v>-0.55300000000000005</v>
      </c>
      <c r="W14" s="2">
        <v>3.3000000000000002E-2</v>
      </c>
      <c r="X14" s="2">
        <v>0.79200000000000004</v>
      </c>
      <c r="Y14" s="2">
        <v>28</v>
      </c>
    </row>
    <row r="15" spans="1:25" x14ac:dyDescent="0.25">
      <c r="A15" s="20" t="s">
        <v>431</v>
      </c>
      <c r="B15" s="2">
        <v>273</v>
      </c>
      <c r="C15" s="2">
        <v>200</v>
      </c>
      <c r="D15" s="2">
        <v>0.17</v>
      </c>
      <c r="E15" s="2">
        <v>27.57</v>
      </c>
      <c r="F15" s="2">
        <v>-0.56100000000000005</v>
      </c>
      <c r="G15" s="2">
        <v>-0.16700000000000001</v>
      </c>
      <c r="H15" s="2">
        <v>-0.24</v>
      </c>
      <c r="I15" s="2">
        <v>1759.02</v>
      </c>
      <c r="J15" s="27">
        <v>6.7877000000000001</v>
      </c>
      <c r="K15" s="27">
        <v>2.9258600000000001</v>
      </c>
      <c r="L15" s="27">
        <v>5.4933500000000004</v>
      </c>
      <c r="M15" s="27">
        <v>3.4716900000000002</v>
      </c>
      <c r="N15" s="27">
        <v>1.7</v>
      </c>
      <c r="O15" s="27">
        <v>4.9602399999999998</v>
      </c>
      <c r="P15" s="2">
        <v>40.81</v>
      </c>
      <c r="Q15" s="2">
        <v>78.900000000000006</v>
      </c>
      <c r="R15" s="2">
        <v>2.1550699999999998</v>
      </c>
      <c r="S15" s="2">
        <v>2.1202399999999999</v>
      </c>
      <c r="T15" s="2">
        <v>1.74</v>
      </c>
      <c r="U15" s="2">
        <v>-0.85</v>
      </c>
      <c r="V15" s="2">
        <v>-0.73199999999999998</v>
      </c>
      <c r="W15" s="2">
        <v>8.0000000000000002E-3</v>
      </c>
      <c r="X15" s="2">
        <v>0.745</v>
      </c>
      <c r="Y15" s="2">
        <v>28</v>
      </c>
    </row>
    <row r="16" spans="1:25" x14ac:dyDescent="0.25">
      <c r="A16" s="10" t="s">
        <v>145</v>
      </c>
      <c r="B16" s="2">
        <v>300</v>
      </c>
      <c r="C16" s="2">
        <v>100</v>
      </c>
      <c r="D16" s="2">
        <v>0.17</v>
      </c>
      <c r="E16" s="2">
        <v>27.57</v>
      </c>
      <c r="F16" s="2">
        <v>-0.53900000000000003</v>
      </c>
      <c r="G16" s="2">
        <v>0.60599999999999998</v>
      </c>
      <c r="H16" s="2">
        <v>-0.16400000000000001</v>
      </c>
      <c r="I16" s="2">
        <v>1767.09</v>
      </c>
      <c r="J16" s="26">
        <v>8.3322299999999991</v>
      </c>
      <c r="K16" s="26">
        <v>1.7</v>
      </c>
      <c r="L16" s="26">
        <v>4.0281500000000001</v>
      </c>
      <c r="M16" s="26">
        <v>4.4937500000000004</v>
      </c>
      <c r="N16" s="26">
        <v>1.7</v>
      </c>
      <c r="O16" s="26">
        <v>4.9669299999999996</v>
      </c>
      <c r="P16" s="2">
        <v>40.799999999999997</v>
      </c>
      <c r="Q16" s="2">
        <v>77.14</v>
      </c>
      <c r="R16" s="2">
        <v>2.1592099999999999</v>
      </c>
      <c r="S16" s="2">
        <v>2.1529099999999999</v>
      </c>
      <c r="T16" s="2">
        <v>1.74</v>
      </c>
      <c r="U16" s="2">
        <v>-0.83</v>
      </c>
      <c r="V16" s="2">
        <v>-0.55300000000000005</v>
      </c>
      <c r="W16" s="2">
        <v>2.7E-2</v>
      </c>
      <c r="X16" s="2">
        <v>0.79400000000000004</v>
      </c>
      <c r="Y16" s="2">
        <v>29.5</v>
      </c>
    </row>
    <row r="17" spans="1:25" x14ac:dyDescent="0.25">
      <c r="A17" s="10" t="s">
        <v>148</v>
      </c>
      <c r="B17" s="2">
        <v>298</v>
      </c>
      <c r="C17" s="2">
        <v>200</v>
      </c>
      <c r="D17" s="2">
        <v>0.17</v>
      </c>
      <c r="E17" s="2">
        <v>27.57</v>
      </c>
      <c r="F17" s="2">
        <v>-0.60599999999999998</v>
      </c>
      <c r="G17" s="2">
        <v>-0.20499999999999999</v>
      </c>
      <c r="H17" s="2">
        <v>-0.221</v>
      </c>
      <c r="I17" s="2">
        <v>1776.53</v>
      </c>
      <c r="J17" s="27">
        <v>6.06881</v>
      </c>
      <c r="K17" s="27">
        <v>1.7</v>
      </c>
      <c r="L17" s="27">
        <v>6.0404600000000004</v>
      </c>
      <c r="M17" s="27">
        <v>3.8376199999999998</v>
      </c>
      <c r="N17" s="27">
        <v>1.7</v>
      </c>
      <c r="O17" s="27">
        <v>2.8731599999999999</v>
      </c>
      <c r="P17" s="2">
        <v>39.9</v>
      </c>
      <c r="Q17" s="2">
        <v>77.319999999999993</v>
      </c>
      <c r="R17" s="2">
        <v>2.1667999999999998</v>
      </c>
      <c r="S17" s="2">
        <v>2.15103</v>
      </c>
      <c r="T17" s="2">
        <v>1.74</v>
      </c>
      <c r="U17" s="2">
        <v>-0.83399999999999996</v>
      </c>
      <c r="V17" s="2">
        <v>-0.55300000000000005</v>
      </c>
      <c r="W17" s="2">
        <v>3.3000000000000002E-2</v>
      </c>
      <c r="X17" s="2">
        <v>0.79200000000000004</v>
      </c>
      <c r="Y17" s="2">
        <v>30</v>
      </c>
    </row>
    <row r="18" spans="1:25" x14ac:dyDescent="0.25">
      <c r="A18" s="10" t="s">
        <v>154</v>
      </c>
      <c r="B18" s="2">
        <v>298</v>
      </c>
      <c r="C18" s="2">
        <v>200</v>
      </c>
      <c r="D18" s="2">
        <v>0.17</v>
      </c>
      <c r="E18" s="2">
        <v>27.57</v>
      </c>
      <c r="F18" s="2">
        <v>-0.60499999999999998</v>
      </c>
      <c r="G18" s="2">
        <v>-0.20300000000000001</v>
      </c>
      <c r="H18" s="2">
        <v>-0.22</v>
      </c>
      <c r="I18" s="2">
        <v>1777.06</v>
      </c>
      <c r="J18" s="27">
        <v>9.0582999999999991</v>
      </c>
      <c r="K18" s="27">
        <v>1.8210299999999999</v>
      </c>
      <c r="L18" s="27">
        <v>4.7841800000000001</v>
      </c>
      <c r="M18" s="27">
        <v>6.5593399999999997</v>
      </c>
      <c r="N18" s="27">
        <v>1.74461</v>
      </c>
      <c r="O18" s="27">
        <v>3.4096000000000002</v>
      </c>
      <c r="P18" s="2">
        <v>39.9</v>
      </c>
      <c r="Q18" s="2">
        <v>77.319999999999993</v>
      </c>
      <c r="R18" s="2">
        <v>2.1667999999999998</v>
      </c>
      <c r="S18" s="2">
        <v>2.15103</v>
      </c>
      <c r="T18" s="2">
        <v>1.74</v>
      </c>
      <c r="U18" s="2">
        <v>-0.83399999999999996</v>
      </c>
      <c r="V18" s="2">
        <v>-0.55300000000000005</v>
      </c>
      <c r="W18" s="2">
        <v>3.3000000000000002E-2</v>
      </c>
      <c r="X18" s="2">
        <v>0.79200000000000004</v>
      </c>
      <c r="Y18" s="2">
        <v>31</v>
      </c>
    </row>
    <row r="19" spans="1:25" x14ac:dyDescent="0.25">
      <c r="A19" s="10" t="s">
        <v>161</v>
      </c>
      <c r="B19" s="2">
        <v>298</v>
      </c>
      <c r="C19" s="2">
        <v>200</v>
      </c>
      <c r="D19" s="2">
        <v>0.17</v>
      </c>
      <c r="E19" s="2">
        <v>27.57</v>
      </c>
      <c r="F19" s="2">
        <v>-0.60399999999999998</v>
      </c>
      <c r="G19" s="2">
        <v>-0.20599999999999999</v>
      </c>
      <c r="H19" s="2">
        <v>-0.218</v>
      </c>
      <c r="I19" s="2">
        <v>1770.57</v>
      </c>
      <c r="J19" s="27">
        <v>9.0371699999999997</v>
      </c>
      <c r="K19" s="27">
        <v>1.81416</v>
      </c>
      <c r="L19" s="27">
        <v>4.7963300000000002</v>
      </c>
      <c r="M19" s="27">
        <v>6.7910899999999996</v>
      </c>
      <c r="N19" s="27">
        <v>1.7</v>
      </c>
      <c r="O19" s="27">
        <v>6.03667</v>
      </c>
      <c r="P19" s="2">
        <v>39.9</v>
      </c>
      <c r="Q19" s="2">
        <v>77.319999999999993</v>
      </c>
      <c r="R19" s="2">
        <v>2.1667999999999998</v>
      </c>
      <c r="S19" s="2">
        <v>2.15103</v>
      </c>
      <c r="T19" s="2">
        <v>1.74</v>
      </c>
      <c r="U19" s="2">
        <v>-0.83399999999999996</v>
      </c>
      <c r="V19" s="2">
        <v>-0.55300000000000005</v>
      </c>
      <c r="W19" s="2">
        <v>3.3000000000000002E-2</v>
      </c>
      <c r="X19" s="2">
        <v>0.79200000000000004</v>
      </c>
      <c r="Y19" s="2">
        <v>33</v>
      </c>
    </row>
    <row r="20" spans="1:25" x14ac:dyDescent="0.25">
      <c r="A20" s="10" t="s">
        <v>143</v>
      </c>
      <c r="B20" s="2">
        <v>300</v>
      </c>
      <c r="C20" s="2">
        <v>100</v>
      </c>
      <c r="D20" s="2">
        <v>0.17</v>
      </c>
      <c r="E20" s="2">
        <v>27.57</v>
      </c>
      <c r="F20" s="2">
        <v>-0.58899999999999997</v>
      </c>
      <c r="G20" s="2">
        <v>0.622</v>
      </c>
      <c r="H20" s="2">
        <v>-0.19900000000000001</v>
      </c>
      <c r="I20" s="2">
        <v>1714.4</v>
      </c>
      <c r="J20" s="26">
        <v>6.2413299999999996</v>
      </c>
      <c r="K20" s="26">
        <v>1.7</v>
      </c>
      <c r="L20" s="26">
        <v>6.0476400000000003</v>
      </c>
      <c r="M20" s="26">
        <v>6.8894399999999996</v>
      </c>
      <c r="N20" s="26">
        <v>1.7</v>
      </c>
      <c r="O20" s="26">
        <v>4.0196399999999999</v>
      </c>
      <c r="P20" s="2">
        <v>40.799999999999997</v>
      </c>
      <c r="Q20" s="2">
        <v>77.14</v>
      </c>
      <c r="R20" s="2">
        <v>2.1592099999999999</v>
      </c>
      <c r="S20" s="2">
        <v>2.1529099999999999</v>
      </c>
      <c r="T20" s="2">
        <v>1.74</v>
      </c>
      <c r="U20" s="2">
        <v>-0.83</v>
      </c>
      <c r="V20" s="2">
        <v>-0.55300000000000005</v>
      </c>
      <c r="W20" s="2">
        <v>2.7E-2</v>
      </c>
      <c r="X20" s="2">
        <v>0.79400000000000004</v>
      </c>
      <c r="Y20" s="2">
        <v>34.9</v>
      </c>
    </row>
    <row r="21" spans="1:25" x14ac:dyDescent="0.25">
      <c r="A21" s="20" t="s">
        <v>433</v>
      </c>
      <c r="B21" s="2">
        <v>273</v>
      </c>
      <c r="C21" s="2">
        <v>200</v>
      </c>
      <c r="D21" s="2">
        <v>0.17</v>
      </c>
      <c r="E21" s="2">
        <v>27.57</v>
      </c>
      <c r="F21" s="2">
        <v>-0.56100000000000005</v>
      </c>
      <c r="G21" s="2">
        <v>-0.16700000000000001</v>
      </c>
      <c r="H21" s="2">
        <v>-0.24</v>
      </c>
      <c r="I21" s="2">
        <v>1759.02</v>
      </c>
      <c r="J21" s="27">
        <v>6.7877000000000001</v>
      </c>
      <c r="K21" s="27">
        <v>2.9258600000000001</v>
      </c>
      <c r="L21" s="27">
        <v>5.4933500000000004</v>
      </c>
      <c r="M21" s="27">
        <v>3.4716900000000002</v>
      </c>
      <c r="N21" s="27">
        <v>1.7</v>
      </c>
      <c r="O21" s="27">
        <v>4.9602399999999998</v>
      </c>
      <c r="P21" s="2">
        <v>40.799999999999997</v>
      </c>
      <c r="Q21" s="2">
        <v>77.14</v>
      </c>
      <c r="R21" s="2">
        <v>2.1592099999999999</v>
      </c>
      <c r="S21" s="2">
        <v>2.1529099999999999</v>
      </c>
      <c r="T21" s="2">
        <v>1.74</v>
      </c>
      <c r="U21" s="2">
        <v>-0.84599999999999997</v>
      </c>
      <c r="V21" s="2">
        <v>-0.55300000000000005</v>
      </c>
      <c r="W21" s="2">
        <v>2.3E-2</v>
      </c>
      <c r="X21" s="2">
        <v>0.79400000000000004</v>
      </c>
      <c r="Y21" s="2">
        <v>36</v>
      </c>
    </row>
    <row r="22" spans="1:25" x14ac:dyDescent="0.25">
      <c r="A22" s="10" t="s">
        <v>153</v>
      </c>
      <c r="B22" s="2">
        <v>298</v>
      </c>
      <c r="C22" s="2">
        <v>200</v>
      </c>
      <c r="D22" s="2">
        <v>0.17</v>
      </c>
      <c r="E22" s="2">
        <v>27.57</v>
      </c>
      <c r="F22" s="2">
        <v>-0.60499999999999998</v>
      </c>
      <c r="G22" s="2">
        <v>-0.20300000000000001</v>
      </c>
      <c r="H22" s="2">
        <v>-0.221</v>
      </c>
      <c r="I22" s="2">
        <v>1777.87</v>
      </c>
      <c r="J22" s="27">
        <v>6.0653100000000002</v>
      </c>
      <c r="K22" s="27">
        <v>1.7</v>
      </c>
      <c r="L22" s="27">
        <v>6.0405300000000004</v>
      </c>
      <c r="M22" s="27">
        <v>6.5595400000000001</v>
      </c>
      <c r="N22" s="27">
        <v>1.74349</v>
      </c>
      <c r="O22" s="27">
        <v>3.4081000000000001</v>
      </c>
      <c r="P22" s="2">
        <v>39.9</v>
      </c>
      <c r="Q22" s="2">
        <v>77.319999999999993</v>
      </c>
      <c r="R22" s="2">
        <v>2.1667999999999998</v>
      </c>
      <c r="S22" s="2">
        <v>2.15103</v>
      </c>
      <c r="T22" s="2">
        <v>1.74</v>
      </c>
      <c r="U22" s="2">
        <v>-0.83399999999999996</v>
      </c>
      <c r="V22" s="2">
        <v>-0.55300000000000005</v>
      </c>
      <c r="W22" s="2">
        <v>3.3000000000000002E-2</v>
      </c>
      <c r="X22" s="2">
        <v>0.79200000000000004</v>
      </c>
      <c r="Y22" s="2">
        <v>37</v>
      </c>
    </row>
    <row r="23" spans="1:25" x14ac:dyDescent="0.25">
      <c r="A23" s="10" t="s">
        <v>150</v>
      </c>
      <c r="B23" s="2">
        <v>298</v>
      </c>
      <c r="C23" s="2">
        <v>200</v>
      </c>
      <c r="D23" s="2">
        <v>0.17</v>
      </c>
      <c r="E23" s="2">
        <v>27.57</v>
      </c>
      <c r="F23" s="2">
        <v>-0.60599999999999998</v>
      </c>
      <c r="G23" s="2">
        <v>-0.20399999999999999</v>
      </c>
      <c r="H23" s="2">
        <v>-0.221</v>
      </c>
      <c r="I23" s="2">
        <v>1775.94</v>
      </c>
      <c r="J23" s="27">
        <v>6.0664600000000002</v>
      </c>
      <c r="K23" s="27">
        <v>1.7</v>
      </c>
      <c r="L23" s="27">
        <v>6.0407099999999998</v>
      </c>
      <c r="M23" s="27">
        <v>5.2454099999999997</v>
      </c>
      <c r="N23" s="27">
        <v>1.7</v>
      </c>
      <c r="O23" s="27">
        <v>3.9577399999999998</v>
      </c>
      <c r="P23" s="2">
        <v>39.9</v>
      </c>
      <c r="Q23" s="2">
        <v>77.319999999999993</v>
      </c>
      <c r="R23" s="2">
        <v>2.1667999999999998</v>
      </c>
      <c r="S23" s="2">
        <v>2.15103</v>
      </c>
      <c r="T23" s="2">
        <v>1.74</v>
      </c>
      <c r="U23" s="2">
        <v>-0.83399999999999996</v>
      </c>
      <c r="V23" s="2">
        <v>-0.55300000000000005</v>
      </c>
      <c r="W23" s="2">
        <v>3.3000000000000002E-2</v>
      </c>
      <c r="X23" s="2">
        <v>0.79200000000000004</v>
      </c>
      <c r="Y23" s="2">
        <v>39</v>
      </c>
    </row>
    <row r="24" spans="1:25" x14ac:dyDescent="0.25">
      <c r="A24" s="10" t="s">
        <v>149</v>
      </c>
      <c r="B24" s="2">
        <v>298</v>
      </c>
      <c r="C24" s="2">
        <v>200</v>
      </c>
      <c r="D24" s="2">
        <v>0.17</v>
      </c>
      <c r="E24" s="2">
        <v>27.57</v>
      </c>
      <c r="F24" s="2">
        <v>-0.60599999999999998</v>
      </c>
      <c r="G24" s="2">
        <v>-0.20200000000000001</v>
      </c>
      <c r="H24" s="2">
        <v>-0.221</v>
      </c>
      <c r="I24" s="2">
        <v>1775.5</v>
      </c>
      <c r="J24" s="27">
        <v>6.0697799999999997</v>
      </c>
      <c r="K24" s="27">
        <v>1.7</v>
      </c>
      <c r="L24" s="27">
        <v>6.0406300000000002</v>
      </c>
      <c r="M24" s="27">
        <v>7.93614</v>
      </c>
      <c r="N24" s="27">
        <v>1.7</v>
      </c>
      <c r="O24" s="27">
        <v>3.4565399999999999</v>
      </c>
      <c r="P24" s="2">
        <v>39.9</v>
      </c>
      <c r="Q24" s="2">
        <v>77.319999999999993</v>
      </c>
      <c r="R24" s="2">
        <v>2.1667999999999998</v>
      </c>
      <c r="S24" s="2">
        <v>2.15103</v>
      </c>
      <c r="T24" s="2">
        <v>1.74</v>
      </c>
      <c r="U24" s="2">
        <v>-0.83399999999999996</v>
      </c>
      <c r="V24" s="2">
        <v>-0.55300000000000005</v>
      </c>
      <c r="W24" s="2">
        <v>3.3000000000000002E-2</v>
      </c>
      <c r="X24" s="2">
        <v>0.79200000000000004</v>
      </c>
      <c r="Y24" s="2">
        <v>41</v>
      </c>
    </row>
    <row r="25" spans="1:25" x14ac:dyDescent="0.25">
      <c r="A25" s="10" t="s">
        <v>224</v>
      </c>
      <c r="B25" s="2">
        <v>298</v>
      </c>
      <c r="C25" s="2">
        <v>100</v>
      </c>
      <c r="D25" s="2">
        <v>0.17</v>
      </c>
      <c r="E25" s="2">
        <v>27.57</v>
      </c>
      <c r="F25" s="2">
        <v>-0.57799999999999996</v>
      </c>
      <c r="G25" s="2">
        <v>-0.13</v>
      </c>
      <c r="H25" s="2">
        <v>-0.309</v>
      </c>
      <c r="I25" s="2">
        <v>1713.53</v>
      </c>
      <c r="J25" s="27">
        <v>5.2377200000000004</v>
      </c>
      <c r="K25" s="27">
        <v>1.7</v>
      </c>
      <c r="L25" s="27">
        <v>7.6899499999999996</v>
      </c>
      <c r="M25" s="27">
        <v>6.29908</v>
      </c>
      <c r="N25" s="27">
        <v>1.7</v>
      </c>
      <c r="O25" s="27">
        <v>6.0409100000000002</v>
      </c>
      <c r="P25" s="2">
        <v>40.799999999999997</v>
      </c>
      <c r="Q25" s="2">
        <v>79.180000000000007</v>
      </c>
      <c r="R25" s="2">
        <v>2.14419</v>
      </c>
      <c r="S25" s="2">
        <v>2.1116899999999998</v>
      </c>
      <c r="T25" s="2">
        <v>1.74</v>
      </c>
      <c r="U25" s="2">
        <v>-0.83</v>
      </c>
      <c r="V25" s="2">
        <v>-0.55300000000000005</v>
      </c>
      <c r="W25" s="2">
        <v>2.7E-2</v>
      </c>
      <c r="X25" s="2">
        <v>0.79400000000000004</v>
      </c>
      <c r="Y25" s="2">
        <v>41</v>
      </c>
    </row>
    <row r="26" spans="1:25" x14ac:dyDescent="0.25">
      <c r="A26" s="10" t="s">
        <v>160</v>
      </c>
      <c r="B26" s="2">
        <v>298</v>
      </c>
      <c r="C26" s="2">
        <v>200</v>
      </c>
      <c r="D26" s="2">
        <v>0.17</v>
      </c>
      <c r="E26" s="2">
        <v>27.57</v>
      </c>
      <c r="F26" s="2">
        <v>-0.60299999999999998</v>
      </c>
      <c r="G26" s="2">
        <v>-0.19400000000000001</v>
      </c>
      <c r="H26" s="2">
        <v>-0.22500000000000001</v>
      </c>
      <c r="I26" s="2">
        <v>1783.32</v>
      </c>
      <c r="J26" s="27">
        <v>6.9661499999999998</v>
      </c>
      <c r="K26" s="27">
        <v>1.7</v>
      </c>
      <c r="L26" s="27">
        <v>5.8139000000000003</v>
      </c>
      <c r="M26" s="27">
        <v>6.0485499999999996</v>
      </c>
      <c r="N26" s="27">
        <v>1.7</v>
      </c>
      <c r="O26" s="27">
        <v>6.0414199999999996</v>
      </c>
      <c r="P26" s="2">
        <v>39.9</v>
      </c>
      <c r="Q26" s="2">
        <v>77.319999999999993</v>
      </c>
      <c r="R26" s="2">
        <v>2.1667999999999998</v>
      </c>
      <c r="S26" s="2">
        <v>2.15103</v>
      </c>
      <c r="T26" s="2">
        <v>1.74</v>
      </c>
      <c r="U26" s="2">
        <v>-0.83399999999999996</v>
      </c>
      <c r="V26" s="2">
        <v>-0.55300000000000005</v>
      </c>
      <c r="W26" s="2">
        <v>3.3000000000000002E-2</v>
      </c>
      <c r="X26" s="2">
        <v>0.79200000000000004</v>
      </c>
      <c r="Y26" s="2">
        <v>42</v>
      </c>
    </row>
    <row r="27" spans="1:25" x14ac:dyDescent="0.25">
      <c r="A27" s="10" t="s">
        <v>139</v>
      </c>
      <c r="B27" s="2">
        <v>300</v>
      </c>
      <c r="C27" s="2">
        <v>100</v>
      </c>
      <c r="D27" s="2">
        <v>0.17</v>
      </c>
      <c r="E27" s="2">
        <v>27.57</v>
      </c>
      <c r="F27" s="2">
        <v>-0.56999999999999995</v>
      </c>
      <c r="G27" s="2">
        <v>0.61799999999999999</v>
      </c>
      <c r="H27" s="2">
        <v>-0.16800000000000001</v>
      </c>
      <c r="I27" s="2">
        <v>1729.44</v>
      </c>
      <c r="J27" s="26">
        <v>6.2383300000000004</v>
      </c>
      <c r="K27" s="26">
        <v>1.7</v>
      </c>
      <c r="L27" s="26">
        <v>6.0478199999999998</v>
      </c>
      <c r="M27" s="26">
        <v>3.4330799999999999</v>
      </c>
      <c r="N27" s="26">
        <v>1.7</v>
      </c>
      <c r="O27" s="26">
        <v>4.9642299999999997</v>
      </c>
      <c r="P27" s="2">
        <v>40.799999999999997</v>
      </c>
      <c r="Q27" s="2">
        <v>77.14</v>
      </c>
      <c r="R27" s="2">
        <v>2.1592099999999999</v>
      </c>
      <c r="S27" s="2">
        <v>2.1529099999999999</v>
      </c>
      <c r="T27" s="2">
        <v>1.74</v>
      </c>
      <c r="U27" s="2">
        <v>-0.83</v>
      </c>
      <c r="V27" s="2">
        <v>-0.55300000000000005</v>
      </c>
      <c r="W27" s="2">
        <v>2.7E-2</v>
      </c>
      <c r="X27" s="2">
        <v>0.79400000000000004</v>
      </c>
      <c r="Y27" s="2">
        <v>43.6</v>
      </c>
    </row>
    <row r="28" spans="1:25" x14ac:dyDescent="0.25">
      <c r="A28" s="10" t="s">
        <v>141</v>
      </c>
      <c r="B28" s="2">
        <v>300</v>
      </c>
      <c r="C28" s="2">
        <v>100</v>
      </c>
      <c r="D28" s="2">
        <v>0.17</v>
      </c>
      <c r="E28" s="2">
        <v>27.57</v>
      </c>
      <c r="F28" s="2">
        <v>-0.56599999999999995</v>
      </c>
      <c r="G28" s="2">
        <v>0.61699999999999999</v>
      </c>
      <c r="H28" s="2">
        <v>-0.16700000000000001</v>
      </c>
      <c r="I28" s="2">
        <v>1731.15</v>
      </c>
      <c r="J28" s="26">
        <v>6.23651</v>
      </c>
      <c r="K28" s="26">
        <v>1.7</v>
      </c>
      <c r="L28" s="26">
        <v>6.0477100000000004</v>
      </c>
      <c r="M28" s="26">
        <v>3.4430900000000002</v>
      </c>
      <c r="N28" s="26">
        <v>1.7</v>
      </c>
      <c r="O28" s="26">
        <v>6.2738800000000001</v>
      </c>
      <c r="P28" s="2">
        <v>40.799999999999997</v>
      </c>
      <c r="Q28" s="2">
        <v>77.14</v>
      </c>
      <c r="R28" s="2">
        <v>2.1592099999999999</v>
      </c>
      <c r="S28" s="2">
        <v>2.1529099999999999</v>
      </c>
      <c r="T28" s="2">
        <v>1.74</v>
      </c>
      <c r="U28" s="2">
        <v>-0.83</v>
      </c>
      <c r="V28" s="2">
        <v>-0.55300000000000005</v>
      </c>
      <c r="W28" s="2">
        <v>2.7E-2</v>
      </c>
      <c r="X28" s="2">
        <v>0.79400000000000004</v>
      </c>
      <c r="Y28" s="2">
        <v>45.4</v>
      </c>
    </row>
    <row r="29" spans="1:25" x14ac:dyDescent="0.25">
      <c r="A29" s="10" t="s">
        <v>152</v>
      </c>
      <c r="B29" s="2">
        <v>298</v>
      </c>
      <c r="C29" s="2">
        <v>200</v>
      </c>
      <c r="D29" s="2">
        <v>0.17</v>
      </c>
      <c r="E29" s="2">
        <v>27.57</v>
      </c>
      <c r="F29" s="2">
        <v>-0.61299999999999999</v>
      </c>
      <c r="G29" s="2">
        <v>-0.20599999999999999</v>
      </c>
      <c r="H29" s="2">
        <v>-0.22900000000000001</v>
      </c>
      <c r="I29" s="2">
        <v>1770.5</v>
      </c>
      <c r="J29" s="27">
        <v>6.2295100000000003</v>
      </c>
      <c r="K29" s="27">
        <v>1.8933500000000001</v>
      </c>
      <c r="L29" s="27">
        <v>6.9643600000000001</v>
      </c>
      <c r="M29" s="27">
        <v>6.0527600000000001</v>
      </c>
      <c r="N29" s="27">
        <v>1.7</v>
      </c>
      <c r="O29" s="27">
        <v>6.03796</v>
      </c>
      <c r="P29" s="2">
        <v>39.9</v>
      </c>
      <c r="Q29" s="2">
        <v>77.319999999999993</v>
      </c>
      <c r="R29" s="2">
        <v>2.1667999999999998</v>
      </c>
      <c r="S29" s="2">
        <v>2.15103</v>
      </c>
      <c r="T29" s="2">
        <v>1.74</v>
      </c>
      <c r="U29" s="2">
        <v>-0.83399999999999996</v>
      </c>
      <c r="V29" s="2">
        <v>-0.55300000000000005</v>
      </c>
      <c r="W29" s="2">
        <v>3.3000000000000002E-2</v>
      </c>
      <c r="X29" s="2">
        <v>0.79200000000000004</v>
      </c>
      <c r="Y29" s="2">
        <v>46</v>
      </c>
    </row>
    <row r="30" spans="1:25" x14ac:dyDescent="0.25">
      <c r="A30" s="10" t="s">
        <v>163</v>
      </c>
      <c r="B30" s="2">
        <v>298</v>
      </c>
      <c r="C30" s="2">
        <v>200</v>
      </c>
      <c r="D30" s="2">
        <v>0.17</v>
      </c>
      <c r="E30" s="2">
        <v>27.57</v>
      </c>
      <c r="F30" s="2">
        <v>-0.59699999999999998</v>
      </c>
      <c r="G30" s="2">
        <v>-0.21</v>
      </c>
      <c r="H30" s="2">
        <v>-0.216</v>
      </c>
      <c r="I30" s="2">
        <v>1781.79</v>
      </c>
      <c r="J30" s="27">
        <v>10.31081</v>
      </c>
      <c r="K30" s="27">
        <v>1.7</v>
      </c>
      <c r="L30" s="27">
        <v>6.3387500000000001</v>
      </c>
      <c r="M30" s="27">
        <v>6.0792299999999999</v>
      </c>
      <c r="N30" s="27">
        <v>1.7</v>
      </c>
      <c r="O30" s="27">
        <v>6.0393800000000004</v>
      </c>
      <c r="P30" s="2">
        <v>39.9</v>
      </c>
      <c r="Q30" s="2">
        <v>77.319999999999993</v>
      </c>
      <c r="R30" s="2">
        <v>2.1667999999999998</v>
      </c>
      <c r="S30" s="2">
        <v>2.15103</v>
      </c>
      <c r="T30" s="2">
        <v>1.74</v>
      </c>
      <c r="U30" s="2">
        <v>-0.83399999999999996</v>
      </c>
      <c r="V30" s="2">
        <v>-0.55300000000000005</v>
      </c>
      <c r="W30" s="2">
        <v>3.3000000000000002E-2</v>
      </c>
      <c r="X30" s="2">
        <v>0.79200000000000004</v>
      </c>
      <c r="Y30" s="2">
        <v>46</v>
      </c>
    </row>
    <row r="31" spans="1:25" x14ac:dyDescent="0.25">
      <c r="A31" s="10" t="s">
        <v>365</v>
      </c>
      <c r="B31" s="2">
        <v>300</v>
      </c>
      <c r="C31" s="2">
        <v>100</v>
      </c>
      <c r="D31" s="2">
        <v>0.17</v>
      </c>
      <c r="E31" s="2">
        <v>27.57</v>
      </c>
      <c r="F31" s="2">
        <v>-0.50900000000000001</v>
      </c>
      <c r="G31" s="2">
        <v>0.60099999999999998</v>
      </c>
      <c r="H31" s="2">
        <v>-0.16600000000000001</v>
      </c>
      <c r="I31" s="2">
        <v>1796.81</v>
      </c>
      <c r="J31" s="26">
        <v>8.3372700000000002</v>
      </c>
      <c r="K31" s="26">
        <v>1.7</v>
      </c>
      <c r="L31" s="26">
        <v>3.7441399999999998</v>
      </c>
      <c r="M31" s="26">
        <v>4.50509</v>
      </c>
      <c r="N31" s="26">
        <v>1.7407900000000001</v>
      </c>
      <c r="O31" s="26">
        <v>4.4327100000000002</v>
      </c>
      <c r="P31" s="2">
        <v>40.799999999999997</v>
      </c>
      <c r="Q31" s="2">
        <v>77.14</v>
      </c>
      <c r="R31" s="2">
        <v>2.1592099999999999</v>
      </c>
      <c r="S31" s="2">
        <v>2.1529099999999999</v>
      </c>
      <c r="T31" s="2">
        <v>1.74</v>
      </c>
      <c r="U31" s="2">
        <v>-0.83</v>
      </c>
      <c r="V31" s="2">
        <v>-0.55300000000000005</v>
      </c>
      <c r="W31" s="2">
        <v>2.7E-2</v>
      </c>
      <c r="X31" s="2">
        <v>0.79400000000000004</v>
      </c>
      <c r="Y31" s="2">
        <v>50</v>
      </c>
    </row>
    <row r="32" spans="1:25" x14ac:dyDescent="0.25">
      <c r="A32" s="10" t="s">
        <v>171</v>
      </c>
      <c r="B32" s="2">
        <v>298</v>
      </c>
      <c r="C32" s="2">
        <v>200</v>
      </c>
      <c r="D32" s="2">
        <v>0.17</v>
      </c>
      <c r="E32" s="2">
        <v>27.57</v>
      </c>
      <c r="F32" s="2">
        <v>-0.59499999999999997</v>
      </c>
      <c r="G32" s="2">
        <v>-0.21</v>
      </c>
      <c r="H32" s="2">
        <v>-0.221</v>
      </c>
      <c r="I32" s="2">
        <v>1783.09</v>
      </c>
      <c r="J32" s="27">
        <v>6.0860099999999999</v>
      </c>
      <c r="K32" s="27">
        <v>1.7</v>
      </c>
      <c r="L32" s="27">
        <v>6.9356400000000002</v>
      </c>
      <c r="M32" s="27">
        <v>6.0807000000000002</v>
      </c>
      <c r="N32" s="27">
        <v>1.7</v>
      </c>
      <c r="O32" s="27">
        <v>6.0399900000000004</v>
      </c>
      <c r="P32" s="2">
        <v>39.9</v>
      </c>
      <c r="Q32" s="2">
        <v>77.319999999999993</v>
      </c>
      <c r="R32" s="2">
        <v>2.1667999999999998</v>
      </c>
      <c r="S32" s="2">
        <v>2.15103</v>
      </c>
      <c r="T32" s="2">
        <v>1.74</v>
      </c>
      <c r="U32" s="2">
        <v>-0.83399999999999996</v>
      </c>
      <c r="V32" s="2">
        <v>-0.55300000000000005</v>
      </c>
      <c r="W32" s="2">
        <v>3.3000000000000002E-2</v>
      </c>
      <c r="X32" s="2">
        <v>0.79200000000000004</v>
      </c>
      <c r="Y32" s="2">
        <v>50</v>
      </c>
    </row>
    <row r="33" spans="1:25" x14ac:dyDescent="0.25">
      <c r="A33" s="10" t="s">
        <v>140</v>
      </c>
      <c r="B33" s="2">
        <v>300</v>
      </c>
      <c r="C33" s="2">
        <v>100</v>
      </c>
      <c r="D33" s="2">
        <v>0.17</v>
      </c>
      <c r="E33" s="2">
        <v>27.57</v>
      </c>
      <c r="F33" s="2">
        <v>-0.57299999999999995</v>
      </c>
      <c r="G33" s="2">
        <v>0.61899999999999999</v>
      </c>
      <c r="H33" s="2">
        <v>-0.182</v>
      </c>
      <c r="I33" s="2">
        <v>1727.26</v>
      </c>
      <c r="J33" s="26">
        <v>7.88042</v>
      </c>
      <c r="K33" s="26">
        <v>1.7</v>
      </c>
      <c r="L33" s="26">
        <v>6.0380099999999999</v>
      </c>
      <c r="M33" s="26">
        <v>3.4346399999999999</v>
      </c>
      <c r="N33" s="26">
        <v>1.7</v>
      </c>
      <c r="O33" s="26">
        <v>5.5744199999999999</v>
      </c>
      <c r="P33" s="2">
        <v>40.799999999999997</v>
      </c>
      <c r="Q33" s="2">
        <v>77.14</v>
      </c>
      <c r="R33" s="2">
        <v>2.1592099999999999</v>
      </c>
      <c r="S33" s="2">
        <v>2.1529099999999999</v>
      </c>
      <c r="T33" s="2">
        <v>1.74</v>
      </c>
      <c r="U33" s="2">
        <v>-0.83</v>
      </c>
      <c r="V33" s="2">
        <v>-0.55300000000000005</v>
      </c>
      <c r="W33" s="2">
        <v>2.7E-2</v>
      </c>
      <c r="X33" s="2">
        <v>0.79400000000000004</v>
      </c>
      <c r="Y33" s="2">
        <v>52.04</v>
      </c>
    </row>
    <row r="34" spans="1:25" x14ac:dyDescent="0.25">
      <c r="A34" s="10" t="s">
        <v>165</v>
      </c>
      <c r="B34" s="2">
        <v>298</v>
      </c>
      <c r="C34" s="2">
        <v>200</v>
      </c>
      <c r="D34" s="2">
        <v>0.17</v>
      </c>
      <c r="E34" s="2">
        <v>27.57</v>
      </c>
      <c r="F34" s="2">
        <v>-0.60299999999999998</v>
      </c>
      <c r="G34" s="2">
        <v>-0.20399999999999999</v>
      </c>
      <c r="H34" s="2">
        <v>-0.222</v>
      </c>
      <c r="I34" s="2">
        <v>1779.03</v>
      </c>
      <c r="J34" s="27">
        <v>6.0888900000000001</v>
      </c>
      <c r="K34" s="27">
        <v>1.7</v>
      </c>
      <c r="L34" s="27">
        <v>6.0550100000000002</v>
      </c>
      <c r="M34" s="27">
        <v>5.2478100000000003</v>
      </c>
      <c r="N34" s="27">
        <v>1.7</v>
      </c>
      <c r="O34" s="27">
        <v>3.9582199999999998</v>
      </c>
      <c r="P34" s="2">
        <v>39.9</v>
      </c>
      <c r="Q34" s="2">
        <v>77.319999999999993</v>
      </c>
      <c r="R34" s="2">
        <v>2.1667999999999998</v>
      </c>
      <c r="S34" s="2">
        <v>2.15103</v>
      </c>
      <c r="T34" s="2">
        <v>1.74</v>
      </c>
      <c r="U34" s="2">
        <v>-0.83399999999999996</v>
      </c>
      <c r="V34" s="2">
        <v>-0.55300000000000005</v>
      </c>
      <c r="W34" s="2">
        <v>3.3000000000000002E-2</v>
      </c>
      <c r="X34" s="2">
        <v>0.79200000000000004</v>
      </c>
      <c r="Y34" s="2">
        <v>59</v>
      </c>
    </row>
    <row r="35" spans="1:25" x14ac:dyDescent="0.25">
      <c r="A35" s="22" t="s">
        <v>442</v>
      </c>
      <c r="B35" s="2">
        <v>313</v>
      </c>
      <c r="C35" s="2">
        <v>20</v>
      </c>
      <c r="D35" s="2">
        <v>0.17</v>
      </c>
      <c r="E35" s="2">
        <v>27.57</v>
      </c>
      <c r="F35" s="2">
        <v>-0.66200000000000003</v>
      </c>
      <c r="G35" s="2">
        <v>-0.315</v>
      </c>
      <c r="H35" s="2">
        <v>-0.35899999999999999</v>
      </c>
      <c r="I35" s="2">
        <v>1646.29</v>
      </c>
      <c r="J35" s="2">
        <v>3.8762599999999998</v>
      </c>
      <c r="K35" s="2">
        <v>1.7</v>
      </c>
      <c r="L35" s="2">
        <v>7.2620500000000003</v>
      </c>
      <c r="M35" s="2">
        <v>3.3208299999999999</v>
      </c>
      <c r="N35" s="2">
        <v>1.7</v>
      </c>
      <c r="O35" s="2">
        <v>3.3117000000000001</v>
      </c>
      <c r="P35" s="2">
        <v>40.6</v>
      </c>
      <c r="Q35" s="2">
        <v>74.849999999999994</v>
      </c>
      <c r="R35" s="2">
        <v>2.15734</v>
      </c>
      <c r="S35" s="2">
        <v>2.1758799999999998</v>
      </c>
      <c r="T35" s="2">
        <v>1.73</v>
      </c>
      <c r="U35" s="2">
        <v>-0.875</v>
      </c>
      <c r="V35" s="2">
        <v>-0.56999999999999995</v>
      </c>
      <c r="W35" s="2">
        <v>4.2000000000000003E-2</v>
      </c>
      <c r="X35" s="2">
        <v>0.80900000000000005</v>
      </c>
      <c r="Y35" s="2">
        <v>60</v>
      </c>
    </row>
    <row r="36" spans="1:25" x14ac:dyDescent="0.25">
      <c r="A36" s="22" t="s">
        <v>443</v>
      </c>
      <c r="B36" s="2">
        <v>313</v>
      </c>
      <c r="C36" s="2">
        <v>20</v>
      </c>
      <c r="D36" s="2">
        <v>0.17</v>
      </c>
      <c r="E36" s="2">
        <v>27.57</v>
      </c>
      <c r="F36" s="2">
        <v>-0.66200000000000003</v>
      </c>
      <c r="G36" s="2">
        <v>-0.315</v>
      </c>
      <c r="H36" s="2">
        <v>-0.35899999999999999</v>
      </c>
      <c r="I36" s="2">
        <v>1646.29</v>
      </c>
      <c r="J36" s="2">
        <v>3.8762599999999998</v>
      </c>
      <c r="K36" s="2">
        <v>1.7</v>
      </c>
      <c r="L36" s="2">
        <v>7.2620500000000003</v>
      </c>
      <c r="M36" s="2">
        <v>3.3208299999999999</v>
      </c>
      <c r="N36" s="2">
        <v>1.7</v>
      </c>
      <c r="O36" s="2">
        <v>3.3117000000000001</v>
      </c>
      <c r="P36" s="2">
        <v>41.7</v>
      </c>
      <c r="Q36" s="2">
        <v>78.69</v>
      </c>
      <c r="R36" s="2">
        <v>2.1925599999999998</v>
      </c>
      <c r="S36" s="2">
        <v>2.1761900000000001</v>
      </c>
      <c r="T36" s="2">
        <v>1.74</v>
      </c>
      <c r="U36" s="2">
        <v>-0.86499999999999999</v>
      </c>
      <c r="V36" s="2">
        <v>-0.73799999999999999</v>
      </c>
      <c r="W36" s="2">
        <v>3.1E-2</v>
      </c>
      <c r="X36" s="2">
        <v>0.78200000000000003</v>
      </c>
      <c r="Y36" s="2">
        <v>61</v>
      </c>
    </row>
    <row r="37" spans="1:25" x14ac:dyDescent="0.25">
      <c r="A37" s="10" t="s">
        <v>164</v>
      </c>
      <c r="B37" s="2">
        <v>298</v>
      </c>
      <c r="C37" s="2">
        <v>200</v>
      </c>
      <c r="D37" s="2">
        <v>0.17</v>
      </c>
      <c r="E37" s="2">
        <v>27.57</v>
      </c>
      <c r="F37" s="2">
        <v>-0.60499999999999998</v>
      </c>
      <c r="G37" s="2">
        <v>-0.20200000000000001</v>
      </c>
      <c r="H37" s="2">
        <v>-0.22</v>
      </c>
      <c r="I37" s="2">
        <v>1775.04</v>
      </c>
      <c r="J37" s="27">
        <v>10.295640000000001</v>
      </c>
      <c r="K37" s="27">
        <v>1.7</v>
      </c>
      <c r="L37" s="27">
        <v>6.3037000000000001</v>
      </c>
      <c r="M37" s="27">
        <v>6.7938099999999997</v>
      </c>
      <c r="N37" s="27">
        <v>1.8336300000000001</v>
      </c>
      <c r="O37" s="27">
        <v>6.1345000000000001</v>
      </c>
      <c r="P37" s="2">
        <v>39.9</v>
      </c>
      <c r="Q37" s="2">
        <v>77.319999999999993</v>
      </c>
      <c r="R37" s="2">
        <v>2.1667999999999998</v>
      </c>
      <c r="S37" s="2">
        <v>2.15103</v>
      </c>
      <c r="T37" s="2">
        <v>1.74</v>
      </c>
      <c r="U37" s="2">
        <v>-0.83399999999999996</v>
      </c>
      <c r="V37" s="2">
        <v>-0.55300000000000005</v>
      </c>
      <c r="W37" s="2">
        <v>3.3000000000000002E-2</v>
      </c>
      <c r="X37" s="2">
        <v>0.79200000000000004</v>
      </c>
      <c r="Y37" s="2">
        <v>65</v>
      </c>
    </row>
    <row r="38" spans="1:25" x14ac:dyDescent="0.25">
      <c r="A38" s="23" t="s">
        <v>437</v>
      </c>
      <c r="B38" s="2">
        <v>293</v>
      </c>
      <c r="C38" s="2">
        <v>200</v>
      </c>
      <c r="D38" s="2">
        <v>0.17</v>
      </c>
      <c r="E38" s="2">
        <v>27.57</v>
      </c>
      <c r="F38" s="2">
        <v>-0.70799999999999996</v>
      </c>
      <c r="G38" s="2">
        <v>-0.112</v>
      </c>
      <c r="H38" s="2">
        <v>-0.51400000000000001</v>
      </c>
      <c r="I38" s="2">
        <v>1607.8</v>
      </c>
      <c r="J38" s="27">
        <v>4.5190299999999999</v>
      </c>
      <c r="K38" s="27">
        <v>2.1704400000000001</v>
      </c>
      <c r="L38" s="27">
        <v>4.5961600000000002</v>
      </c>
      <c r="M38" s="27">
        <v>5.47506</v>
      </c>
      <c r="N38" s="27">
        <v>1.81474</v>
      </c>
      <c r="O38" s="27">
        <v>3.0975999999999999</v>
      </c>
      <c r="P38" s="2">
        <v>47.9</v>
      </c>
      <c r="Q38" s="2">
        <v>78.98</v>
      </c>
      <c r="R38" s="2">
        <v>2.1599300000000001</v>
      </c>
      <c r="S38" s="2">
        <v>2.12513</v>
      </c>
      <c r="T38" s="2">
        <v>1.91</v>
      </c>
      <c r="U38" s="2">
        <v>-0.88200000000000001</v>
      </c>
      <c r="V38" s="2">
        <v>-0.77400000000000002</v>
      </c>
      <c r="W38" s="2">
        <v>-0.22</v>
      </c>
      <c r="X38" s="2">
        <v>0.79400000000000004</v>
      </c>
      <c r="Y38" s="2">
        <v>67</v>
      </c>
    </row>
    <row r="39" spans="1:25" x14ac:dyDescent="0.25">
      <c r="A39" s="10" t="s">
        <v>162</v>
      </c>
      <c r="B39" s="2">
        <v>298</v>
      </c>
      <c r="C39" s="2">
        <v>200</v>
      </c>
      <c r="D39" s="2">
        <v>0.17</v>
      </c>
      <c r="E39" s="2">
        <v>27.57</v>
      </c>
      <c r="F39" s="2">
        <v>-0.60499999999999998</v>
      </c>
      <c r="G39" s="2">
        <v>-0.20399999999999999</v>
      </c>
      <c r="H39" s="2">
        <v>-0.216</v>
      </c>
      <c r="I39" s="2">
        <v>1776.8</v>
      </c>
      <c r="J39" s="27">
        <v>10.311809999999999</v>
      </c>
      <c r="K39" s="27">
        <v>1.7</v>
      </c>
      <c r="L39" s="27">
        <v>6.3492100000000002</v>
      </c>
      <c r="M39" s="27">
        <v>5.2447400000000002</v>
      </c>
      <c r="N39" s="27">
        <v>1.7</v>
      </c>
      <c r="O39" s="27">
        <v>3.9570599999999998</v>
      </c>
      <c r="P39" s="2">
        <v>39.9</v>
      </c>
      <c r="Q39" s="2">
        <v>77.319999999999993</v>
      </c>
      <c r="R39" s="2">
        <v>2.1667999999999998</v>
      </c>
      <c r="S39" s="2">
        <v>2.15103</v>
      </c>
      <c r="T39" s="2">
        <v>1.74</v>
      </c>
      <c r="U39" s="2">
        <v>-0.83399999999999996</v>
      </c>
      <c r="V39" s="2">
        <v>-0.55300000000000005</v>
      </c>
      <c r="W39" s="2">
        <v>3.3000000000000002E-2</v>
      </c>
      <c r="X39" s="2">
        <v>0.79200000000000004</v>
      </c>
      <c r="Y39" s="2">
        <v>68</v>
      </c>
    </row>
    <row r="40" spans="1:25" x14ac:dyDescent="0.25">
      <c r="A40" s="23" t="s">
        <v>436</v>
      </c>
      <c r="B40" s="2">
        <v>293</v>
      </c>
      <c r="C40" s="2">
        <v>200</v>
      </c>
      <c r="D40" s="2">
        <v>0.17</v>
      </c>
      <c r="E40" s="2">
        <v>27.57</v>
      </c>
      <c r="F40" s="2">
        <v>-0.70199999999999996</v>
      </c>
      <c r="G40" s="2">
        <v>-0.11600000000000001</v>
      </c>
      <c r="H40" s="2">
        <v>-0.74199999999999999</v>
      </c>
      <c r="I40" s="2">
        <v>1614.16</v>
      </c>
      <c r="J40" s="27">
        <v>4.51823</v>
      </c>
      <c r="K40" s="27">
        <v>2.1723300000000001</v>
      </c>
      <c r="L40" s="27">
        <v>4.5981300000000003</v>
      </c>
      <c r="M40" s="27">
        <v>2.1856100000000001</v>
      </c>
      <c r="N40" s="27">
        <v>1.7</v>
      </c>
      <c r="O40" s="27">
        <v>2.1364800000000002</v>
      </c>
      <c r="P40" s="2">
        <v>47.9</v>
      </c>
      <c r="Q40" s="2">
        <v>78.98</v>
      </c>
      <c r="R40" s="2">
        <v>2.1599300000000001</v>
      </c>
      <c r="S40" s="2">
        <v>2.12513</v>
      </c>
      <c r="T40" s="2">
        <v>1.91</v>
      </c>
      <c r="U40" s="2">
        <v>-0.88200000000000001</v>
      </c>
      <c r="V40" s="2">
        <v>-0.77400000000000002</v>
      </c>
      <c r="W40" s="2">
        <v>-0.22</v>
      </c>
      <c r="X40" s="2">
        <v>0.79400000000000004</v>
      </c>
      <c r="Y40" s="2">
        <v>68</v>
      </c>
    </row>
    <row r="41" spans="1:25" x14ac:dyDescent="0.25">
      <c r="A41" s="10" t="s">
        <v>78</v>
      </c>
      <c r="B41" s="2">
        <v>301</v>
      </c>
      <c r="C41" s="2">
        <v>200</v>
      </c>
      <c r="D41" s="2">
        <v>0.17</v>
      </c>
      <c r="E41" s="2">
        <v>27.57</v>
      </c>
      <c r="F41" s="2">
        <v>-0.63400000000000001</v>
      </c>
      <c r="G41" s="2">
        <v>-0.35099999999999998</v>
      </c>
      <c r="H41" s="2">
        <v>-0.79100000000000004</v>
      </c>
      <c r="I41" s="2">
        <v>1735.49</v>
      </c>
      <c r="J41" s="26">
        <v>3.54129</v>
      </c>
      <c r="K41" s="26">
        <v>1.7</v>
      </c>
      <c r="L41" s="26">
        <v>5.0305499999999999</v>
      </c>
      <c r="M41" s="26">
        <v>2.1865100000000002</v>
      </c>
      <c r="N41" s="26">
        <v>1.7</v>
      </c>
      <c r="O41" s="26">
        <v>2.1337199999999998</v>
      </c>
      <c r="P41" s="2">
        <v>39.9</v>
      </c>
      <c r="Q41" s="2">
        <v>77.319999999999993</v>
      </c>
      <c r="R41" s="2">
        <v>2.1667700000000001</v>
      </c>
      <c r="S41" s="2">
        <v>2.1510600000000002</v>
      </c>
      <c r="T41" s="2">
        <v>1.74</v>
      </c>
      <c r="U41" s="2">
        <v>-0.83399999999999996</v>
      </c>
      <c r="V41" s="2">
        <v>-0.55300000000000005</v>
      </c>
      <c r="W41" s="2">
        <v>3.3000000000000002E-2</v>
      </c>
      <c r="X41" s="2">
        <v>0.79200000000000004</v>
      </c>
      <c r="Y41" s="2">
        <v>69</v>
      </c>
    </row>
    <row r="42" spans="1:25" x14ac:dyDescent="0.25">
      <c r="A42" s="14" t="s">
        <v>64</v>
      </c>
      <c r="B42" s="2">
        <v>303</v>
      </c>
      <c r="C42" s="2">
        <v>100</v>
      </c>
      <c r="D42" s="2">
        <v>0.17</v>
      </c>
      <c r="E42" s="2">
        <v>27.57</v>
      </c>
      <c r="F42" s="2">
        <v>-0.53600000000000003</v>
      </c>
      <c r="G42" s="2">
        <v>-0.17199999999999999</v>
      </c>
      <c r="H42" s="2">
        <v>-0.217</v>
      </c>
      <c r="I42" s="2">
        <v>1752.14</v>
      </c>
      <c r="J42" s="26">
        <v>6.55281</v>
      </c>
      <c r="K42" s="26">
        <v>1.7</v>
      </c>
      <c r="L42" s="26">
        <v>3.8253499999999998</v>
      </c>
      <c r="M42" s="26">
        <v>3.43343</v>
      </c>
      <c r="N42" s="26">
        <v>1.7</v>
      </c>
      <c r="O42" s="26">
        <v>4.9638299999999997</v>
      </c>
      <c r="P42" s="2">
        <v>41.4</v>
      </c>
      <c r="Q42" s="2">
        <v>78.61</v>
      </c>
      <c r="R42" s="2">
        <v>2.1513300000000002</v>
      </c>
      <c r="S42" s="2">
        <v>2.13191</v>
      </c>
      <c r="T42" s="13">
        <v>1.74</v>
      </c>
      <c r="U42" s="2">
        <v>-0.84299999999999997</v>
      </c>
      <c r="V42" s="2">
        <v>-0.74099999999999999</v>
      </c>
      <c r="W42" s="2">
        <v>2.5000000000000001E-2</v>
      </c>
      <c r="X42" s="2">
        <v>0.78300000000000003</v>
      </c>
      <c r="Y42" s="2">
        <v>70</v>
      </c>
    </row>
    <row r="43" spans="1:25" x14ac:dyDescent="0.25">
      <c r="A43" s="10" t="s">
        <v>215</v>
      </c>
      <c r="B43" s="2">
        <v>298</v>
      </c>
      <c r="C43" s="2">
        <v>100</v>
      </c>
      <c r="D43" s="2">
        <v>0.17</v>
      </c>
      <c r="E43" s="2">
        <v>27.57</v>
      </c>
      <c r="F43" s="2">
        <v>-0.56399999999999995</v>
      </c>
      <c r="G43" s="2">
        <v>-0.13100000000000001</v>
      </c>
      <c r="H43" s="2">
        <v>-0.13500000000000001</v>
      </c>
      <c r="I43" s="2">
        <v>1741.24</v>
      </c>
      <c r="J43" s="27">
        <v>5.1881300000000001</v>
      </c>
      <c r="K43" s="27">
        <v>1.7</v>
      </c>
      <c r="L43" s="27">
        <v>7.6879200000000001</v>
      </c>
      <c r="M43" s="27">
        <v>3.42706</v>
      </c>
      <c r="N43" s="27">
        <v>1.7</v>
      </c>
      <c r="O43" s="27">
        <v>6.3871399999999996</v>
      </c>
      <c r="P43" s="2">
        <v>40.799999999999997</v>
      </c>
      <c r="Q43" s="2">
        <v>79.180000000000007</v>
      </c>
      <c r="R43" s="2">
        <v>2.14419</v>
      </c>
      <c r="S43" s="2">
        <v>2.1116899999999998</v>
      </c>
      <c r="T43" s="2">
        <v>1.74</v>
      </c>
      <c r="U43" s="2">
        <v>-0.83</v>
      </c>
      <c r="V43" s="2">
        <v>-0.55300000000000005</v>
      </c>
      <c r="W43" s="2">
        <v>2.7E-2</v>
      </c>
      <c r="X43" s="2">
        <v>0.79400000000000004</v>
      </c>
      <c r="Y43" s="2">
        <v>70</v>
      </c>
    </row>
    <row r="44" spans="1:25" x14ac:dyDescent="0.25">
      <c r="A44" s="22" t="s">
        <v>255</v>
      </c>
      <c r="B44" s="2">
        <v>313</v>
      </c>
      <c r="C44" s="2">
        <v>20</v>
      </c>
      <c r="D44" s="2">
        <v>0.17</v>
      </c>
      <c r="E44" s="2">
        <v>27.57</v>
      </c>
      <c r="F44" s="2">
        <v>-0.66800000000000004</v>
      </c>
      <c r="G44" s="2">
        <v>-0.32500000000000001</v>
      </c>
      <c r="H44" s="2">
        <v>-0.35</v>
      </c>
      <c r="I44" s="2">
        <v>1654.69</v>
      </c>
      <c r="J44" s="27">
        <v>6.6763199999999996</v>
      </c>
      <c r="K44" s="27">
        <v>1.7</v>
      </c>
      <c r="L44" s="27">
        <v>7.3716299999999997</v>
      </c>
      <c r="M44" s="27">
        <v>3.3211400000000002</v>
      </c>
      <c r="N44" s="27">
        <v>1.7</v>
      </c>
      <c r="O44" s="27">
        <v>3.3114400000000002</v>
      </c>
      <c r="P44" s="2">
        <v>42.7</v>
      </c>
      <c r="Q44" s="2">
        <v>78.41</v>
      </c>
      <c r="R44" s="2">
        <v>2.1767400000000001</v>
      </c>
      <c r="S44" s="2">
        <v>2.1329199999999999</v>
      </c>
      <c r="T44" s="2">
        <v>1.74</v>
      </c>
      <c r="U44" s="2">
        <v>-0.85</v>
      </c>
      <c r="V44" s="2">
        <v>-0.74</v>
      </c>
      <c r="W44" s="2">
        <v>2.8000000000000001E-2</v>
      </c>
      <c r="X44" s="2">
        <v>0.78400000000000003</v>
      </c>
      <c r="Y44" s="2">
        <v>70</v>
      </c>
    </row>
    <row r="45" spans="1:25" x14ac:dyDescent="0.25">
      <c r="A45" s="14" t="s">
        <v>65</v>
      </c>
      <c r="B45" s="2">
        <v>303</v>
      </c>
      <c r="C45" s="2">
        <v>100</v>
      </c>
      <c r="D45" s="2">
        <v>0.17</v>
      </c>
      <c r="E45" s="2">
        <v>27.57</v>
      </c>
      <c r="F45" s="2">
        <v>-0.55300000000000005</v>
      </c>
      <c r="G45" s="2">
        <v>-0.20300000000000001</v>
      </c>
      <c r="H45" s="2">
        <v>-0.21299999999999999</v>
      </c>
      <c r="I45" s="2">
        <v>1736.15</v>
      </c>
      <c r="J45" s="26">
        <v>6.8875200000000003</v>
      </c>
      <c r="K45" s="26">
        <v>1.7</v>
      </c>
      <c r="L45" s="26">
        <v>4.01966</v>
      </c>
      <c r="M45" s="26">
        <v>6.5568400000000002</v>
      </c>
      <c r="N45" s="26">
        <v>1.7</v>
      </c>
      <c r="O45" s="26">
        <v>3.8210500000000001</v>
      </c>
      <c r="P45" s="2">
        <v>41.4</v>
      </c>
      <c r="Q45" s="2">
        <v>78.61</v>
      </c>
      <c r="R45" s="2">
        <v>2.1513300000000002</v>
      </c>
      <c r="S45" s="2">
        <v>2.13191</v>
      </c>
      <c r="T45" s="13">
        <v>1.74</v>
      </c>
      <c r="U45" s="2">
        <v>-0.84299999999999997</v>
      </c>
      <c r="V45" s="2">
        <v>-0.74099999999999999</v>
      </c>
      <c r="W45" s="2">
        <v>2.5000000000000001E-2</v>
      </c>
      <c r="X45" s="2">
        <v>0.78300000000000003</v>
      </c>
      <c r="Y45" s="2">
        <v>71</v>
      </c>
    </row>
    <row r="46" spans="1:25" x14ac:dyDescent="0.25">
      <c r="A46" s="10" t="s">
        <v>77</v>
      </c>
      <c r="B46" s="2">
        <v>287</v>
      </c>
      <c r="C46" s="2">
        <v>200</v>
      </c>
      <c r="D46" s="2">
        <v>0.17</v>
      </c>
      <c r="E46" s="2">
        <v>27.57</v>
      </c>
      <c r="F46" s="2">
        <v>-0.63400000000000001</v>
      </c>
      <c r="G46" s="2">
        <v>-0.35099999999999998</v>
      </c>
      <c r="H46" s="2">
        <v>-0.79100000000000004</v>
      </c>
      <c r="I46" s="2">
        <v>1735.18</v>
      </c>
      <c r="J46" s="26">
        <v>3.5412499999999998</v>
      </c>
      <c r="K46" s="26">
        <v>1.7</v>
      </c>
      <c r="L46" s="26">
        <v>5.0305299999999997</v>
      </c>
      <c r="M46" s="26">
        <v>2.1865100000000002</v>
      </c>
      <c r="N46" s="26">
        <v>1.7</v>
      </c>
      <c r="O46" s="26">
        <v>2.1337199999999998</v>
      </c>
      <c r="P46" s="2">
        <v>39.9</v>
      </c>
      <c r="Q46" s="2">
        <v>77.31</v>
      </c>
      <c r="R46" s="2">
        <v>2.16696</v>
      </c>
      <c r="S46" s="2">
        <v>2.1509999999999998</v>
      </c>
      <c r="T46" s="2">
        <v>1.74</v>
      </c>
      <c r="U46" s="2">
        <v>-0.83399999999999996</v>
      </c>
      <c r="V46" s="2">
        <v>-0.55300000000000005</v>
      </c>
      <c r="W46" s="2">
        <v>3.3000000000000002E-2</v>
      </c>
      <c r="X46" s="2">
        <v>0.79200000000000004</v>
      </c>
      <c r="Y46" s="2">
        <v>72</v>
      </c>
    </row>
    <row r="47" spans="1:25" x14ac:dyDescent="0.25">
      <c r="A47" s="22" t="s">
        <v>448</v>
      </c>
      <c r="B47" s="2">
        <v>313</v>
      </c>
      <c r="C47" s="2">
        <v>20</v>
      </c>
      <c r="D47" s="2">
        <v>0.17</v>
      </c>
      <c r="E47" s="2">
        <v>27.57</v>
      </c>
      <c r="F47" s="2">
        <v>-0.66200000000000003</v>
      </c>
      <c r="G47" s="2">
        <v>-0.315</v>
      </c>
      <c r="H47" s="2">
        <v>-0.35899999999999999</v>
      </c>
      <c r="I47" s="2">
        <v>1646.29</v>
      </c>
      <c r="J47" s="2">
        <v>3.8762599999999998</v>
      </c>
      <c r="K47" s="2">
        <v>1.7</v>
      </c>
      <c r="L47" s="2">
        <v>7.2620500000000003</v>
      </c>
      <c r="M47" s="2">
        <v>3.3208299999999999</v>
      </c>
      <c r="N47" s="2">
        <v>1.7</v>
      </c>
      <c r="O47" s="2">
        <v>3.3117000000000001</v>
      </c>
      <c r="P47" s="2">
        <v>43.2</v>
      </c>
      <c r="Q47" s="2">
        <v>77.84</v>
      </c>
      <c r="R47" s="2">
        <v>2.1576499999999998</v>
      </c>
      <c r="S47" s="2">
        <v>2.1315200000000001</v>
      </c>
      <c r="T47" s="2">
        <v>1.74</v>
      </c>
      <c r="U47" s="2">
        <v>-0.85899999999999999</v>
      </c>
      <c r="V47" s="2">
        <v>-0.74299999999999999</v>
      </c>
      <c r="W47" s="2">
        <v>1.4E-2</v>
      </c>
      <c r="X47" s="2">
        <v>0.78900000000000003</v>
      </c>
      <c r="Y47" s="2">
        <v>73</v>
      </c>
    </row>
    <row r="48" spans="1:25" x14ac:dyDescent="0.25">
      <c r="A48" s="22" t="s">
        <v>268</v>
      </c>
      <c r="B48" s="2">
        <v>313</v>
      </c>
      <c r="C48" s="2">
        <v>20</v>
      </c>
      <c r="D48" s="2">
        <v>0.17</v>
      </c>
      <c r="E48" s="2">
        <v>27.57</v>
      </c>
      <c r="F48" s="2">
        <v>-0.67</v>
      </c>
      <c r="G48" s="2">
        <v>-0.33100000000000002</v>
      </c>
      <c r="H48" s="2">
        <v>-0.35699999999999998</v>
      </c>
      <c r="I48" s="2">
        <v>1635.46</v>
      </c>
      <c r="J48" s="27">
        <v>9.4190400000000007</v>
      </c>
      <c r="K48" s="27">
        <v>1.7</v>
      </c>
      <c r="L48" s="27">
        <v>3.9866100000000002</v>
      </c>
      <c r="M48" s="27">
        <v>3.3210899999999999</v>
      </c>
      <c r="N48" s="27">
        <v>1.7</v>
      </c>
      <c r="O48" s="27">
        <v>3.3116300000000001</v>
      </c>
      <c r="P48" s="2">
        <v>42.7</v>
      </c>
      <c r="Q48" s="2">
        <v>78.41</v>
      </c>
      <c r="R48" s="2">
        <v>2.1767400000000001</v>
      </c>
      <c r="S48" s="2">
        <v>2.1329199999999999</v>
      </c>
      <c r="T48" s="2">
        <v>1.74</v>
      </c>
      <c r="U48" s="2">
        <v>-0.85</v>
      </c>
      <c r="V48" s="2">
        <v>-0.74</v>
      </c>
      <c r="W48" s="2">
        <v>2.8000000000000001E-2</v>
      </c>
      <c r="X48" s="2">
        <v>0.78400000000000003</v>
      </c>
      <c r="Y48" s="2">
        <v>73</v>
      </c>
    </row>
    <row r="49" spans="1:25" x14ac:dyDescent="0.25">
      <c r="A49" s="22" t="s">
        <v>260</v>
      </c>
      <c r="B49" s="2">
        <v>313</v>
      </c>
      <c r="C49" s="2">
        <v>20</v>
      </c>
      <c r="D49" s="2">
        <v>0.17</v>
      </c>
      <c r="E49" s="2">
        <v>27.57</v>
      </c>
      <c r="F49" s="2">
        <v>-0.66300000000000003</v>
      </c>
      <c r="G49" s="2">
        <v>-0.317</v>
      </c>
      <c r="H49" s="2">
        <v>-0.35899999999999999</v>
      </c>
      <c r="I49" s="2">
        <v>1649.73</v>
      </c>
      <c r="J49" s="27">
        <v>7.2892900000000003</v>
      </c>
      <c r="K49" s="27">
        <v>1.7</v>
      </c>
      <c r="L49" s="27">
        <v>5.9740200000000003</v>
      </c>
      <c r="M49" s="27">
        <v>3.3198699999999999</v>
      </c>
      <c r="N49" s="27">
        <v>1.7</v>
      </c>
      <c r="O49" s="27">
        <v>3.3122799999999999</v>
      </c>
      <c r="P49" s="2">
        <v>42.7</v>
      </c>
      <c r="Q49" s="2">
        <v>78.41</v>
      </c>
      <c r="R49" s="2">
        <v>2.1767400000000001</v>
      </c>
      <c r="S49" s="2">
        <v>2.1329199999999999</v>
      </c>
      <c r="T49" s="2">
        <v>1.74</v>
      </c>
      <c r="U49" s="2">
        <v>-0.85</v>
      </c>
      <c r="V49" s="2">
        <v>-0.74</v>
      </c>
      <c r="W49" s="2">
        <v>2.8000000000000001E-2</v>
      </c>
      <c r="X49" s="2">
        <v>0.78400000000000003</v>
      </c>
      <c r="Y49" s="2">
        <v>74</v>
      </c>
    </row>
    <row r="50" spans="1:25" x14ac:dyDescent="0.25">
      <c r="A50" s="22" t="s">
        <v>269</v>
      </c>
      <c r="B50" s="2">
        <v>313</v>
      </c>
      <c r="C50" s="2">
        <v>20</v>
      </c>
      <c r="D50" s="2">
        <v>0.17</v>
      </c>
      <c r="E50" s="2">
        <v>27.57</v>
      </c>
      <c r="F50" s="2">
        <v>-0.67100000000000004</v>
      </c>
      <c r="G50" s="2">
        <v>-0.33200000000000002</v>
      </c>
      <c r="H50" s="2">
        <v>-0.35699999999999998</v>
      </c>
      <c r="I50" s="2">
        <v>1632.84</v>
      </c>
      <c r="J50" s="27">
        <v>7.25929</v>
      </c>
      <c r="K50" s="27">
        <v>1.7</v>
      </c>
      <c r="L50" s="27">
        <v>7.63924</v>
      </c>
      <c r="M50" s="27">
        <v>3.3212799999999998</v>
      </c>
      <c r="N50" s="27">
        <v>1.7</v>
      </c>
      <c r="O50" s="27">
        <v>3.3115299999999999</v>
      </c>
      <c r="P50" s="2">
        <v>42.7</v>
      </c>
      <c r="Q50" s="2">
        <v>78.41</v>
      </c>
      <c r="R50" s="2">
        <v>2.1767400000000001</v>
      </c>
      <c r="S50" s="2">
        <v>2.1329199999999999</v>
      </c>
      <c r="T50" s="2">
        <v>1.74</v>
      </c>
      <c r="U50" s="2">
        <v>-0.85</v>
      </c>
      <c r="V50" s="2">
        <v>-0.74</v>
      </c>
      <c r="W50" s="2">
        <v>2.8000000000000001E-2</v>
      </c>
      <c r="X50" s="2">
        <v>0.78400000000000003</v>
      </c>
      <c r="Y50" s="2">
        <v>74</v>
      </c>
    </row>
    <row r="51" spans="1:25" x14ac:dyDescent="0.25">
      <c r="A51" s="16" t="s">
        <v>387</v>
      </c>
      <c r="B51" s="2">
        <v>303</v>
      </c>
      <c r="C51" s="2">
        <v>100</v>
      </c>
      <c r="D51" s="2">
        <v>0.17</v>
      </c>
      <c r="E51" s="2">
        <v>27.57</v>
      </c>
      <c r="F51" s="2">
        <v>-0.61899999999999999</v>
      </c>
      <c r="G51" s="2">
        <v>-0.14899999999999999</v>
      </c>
      <c r="H51" s="2">
        <v>-0.154</v>
      </c>
      <c r="I51" s="2">
        <v>1682.76</v>
      </c>
      <c r="J51" s="26">
        <v>4.7067800000000002</v>
      </c>
      <c r="K51" s="26">
        <v>1.7</v>
      </c>
      <c r="L51" s="26">
        <v>6.2806499999999996</v>
      </c>
      <c r="M51" s="26">
        <v>3.4436399999999998</v>
      </c>
      <c r="N51" s="26">
        <v>1.7</v>
      </c>
      <c r="O51" s="26">
        <v>4.9604299999999997</v>
      </c>
      <c r="P51" s="2">
        <v>40.6</v>
      </c>
      <c r="Q51" s="2">
        <v>74.86</v>
      </c>
      <c r="R51" s="2">
        <v>2.1572399999999998</v>
      </c>
      <c r="S51" s="2">
        <v>2.17605</v>
      </c>
      <c r="T51" s="2">
        <v>1.73</v>
      </c>
      <c r="U51" s="2">
        <v>-0.875</v>
      </c>
      <c r="V51" s="2">
        <v>-0.56999999999999995</v>
      </c>
      <c r="W51" s="2">
        <v>4.2000000000000003E-2</v>
      </c>
      <c r="X51" s="2">
        <v>0.80900000000000005</v>
      </c>
      <c r="Y51" s="2">
        <v>76</v>
      </c>
    </row>
    <row r="52" spans="1:25" x14ac:dyDescent="0.25">
      <c r="A52" s="16" t="s">
        <v>103</v>
      </c>
      <c r="B52" s="2">
        <v>303</v>
      </c>
      <c r="C52" s="2">
        <v>100</v>
      </c>
      <c r="D52" s="2">
        <v>0.17</v>
      </c>
      <c r="E52" s="2">
        <v>27.57</v>
      </c>
      <c r="F52" s="2">
        <v>-0.61899999999999999</v>
      </c>
      <c r="G52" s="2">
        <v>-0.14699999999999999</v>
      </c>
      <c r="H52" s="2">
        <v>-0.153</v>
      </c>
      <c r="I52" s="2">
        <v>1684.08</v>
      </c>
      <c r="J52" s="26">
        <v>3.42422</v>
      </c>
      <c r="K52" s="26">
        <v>1.7</v>
      </c>
      <c r="L52" s="26">
        <v>6.3944099999999997</v>
      </c>
      <c r="M52" s="26">
        <v>3.4434499999999999</v>
      </c>
      <c r="N52" s="26">
        <v>1.7</v>
      </c>
      <c r="O52" s="26">
        <v>4.9594500000000004</v>
      </c>
      <c r="P52" s="2">
        <v>40.6</v>
      </c>
      <c r="Q52" s="2">
        <v>74.86</v>
      </c>
      <c r="R52" s="2">
        <v>2.1572399999999998</v>
      </c>
      <c r="S52" s="2">
        <v>2.17605</v>
      </c>
      <c r="T52" s="2">
        <v>1.73</v>
      </c>
      <c r="U52" s="2">
        <v>-0.875</v>
      </c>
      <c r="V52" s="2">
        <v>-0.56999999999999995</v>
      </c>
      <c r="W52" s="2">
        <v>4.2000000000000003E-2</v>
      </c>
      <c r="X52" s="2">
        <v>0.80900000000000005</v>
      </c>
      <c r="Y52" s="2">
        <v>76</v>
      </c>
    </row>
    <row r="53" spans="1:25" x14ac:dyDescent="0.25">
      <c r="A53" s="20" t="s">
        <v>277</v>
      </c>
      <c r="B53" s="2">
        <v>298</v>
      </c>
      <c r="C53" s="2">
        <v>100</v>
      </c>
      <c r="D53" s="2">
        <v>0.17</v>
      </c>
      <c r="E53" s="2">
        <v>27.57</v>
      </c>
      <c r="F53" s="2">
        <v>-0.59799999999999998</v>
      </c>
      <c r="G53" s="2">
        <v>0.63100000000000001</v>
      </c>
      <c r="H53" s="2">
        <v>-0.32400000000000001</v>
      </c>
      <c r="I53" s="2">
        <v>1560.48</v>
      </c>
      <c r="J53" s="27">
        <v>8.2529900000000005</v>
      </c>
      <c r="K53" s="27">
        <v>1.7</v>
      </c>
      <c r="L53" s="27">
        <v>6.5258000000000003</v>
      </c>
      <c r="M53" s="27">
        <v>3.9101400000000002</v>
      </c>
      <c r="N53" s="27">
        <v>1.7</v>
      </c>
      <c r="O53" s="27">
        <v>3.6653899999999999</v>
      </c>
      <c r="P53" s="2">
        <v>48.7</v>
      </c>
      <c r="Q53" s="2">
        <v>79.180000000000007</v>
      </c>
      <c r="R53" s="2">
        <v>2.14419</v>
      </c>
      <c r="S53" s="2">
        <v>2.1116899999999998</v>
      </c>
      <c r="T53" s="2">
        <v>1.85</v>
      </c>
      <c r="U53" s="2">
        <v>-0.89700000000000002</v>
      </c>
      <c r="V53" s="2">
        <v>-0.57599999999999996</v>
      </c>
      <c r="W53" s="2">
        <v>0.23699999999999999</v>
      </c>
      <c r="X53" s="2">
        <v>0.81899999999999995</v>
      </c>
      <c r="Y53" s="2">
        <v>76</v>
      </c>
    </row>
    <row r="54" spans="1:25" x14ac:dyDescent="0.25">
      <c r="A54" s="10" t="s">
        <v>83</v>
      </c>
      <c r="B54" s="2">
        <v>313</v>
      </c>
      <c r="C54" s="2">
        <v>200</v>
      </c>
      <c r="D54" s="2">
        <v>0.17</v>
      </c>
      <c r="E54" s="2">
        <v>27.57</v>
      </c>
      <c r="F54" s="2">
        <v>-0.622</v>
      </c>
      <c r="G54" s="2">
        <v>-0.13200000000000001</v>
      </c>
      <c r="H54" s="2">
        <v>-0.156</v>
      </c>
      <c r="I54" s="2">
        <v>1700</v>
      </c>
      <c r="J54" s="26">
        <v>3.4738600000000002</v>
      </c>
      <c r="K54" s="26">
        <v>1.7</v>
      </c>
      <c r="L54" s="26">
        <v>4.9701300000000002</v>
      </c>
      <c r="M54" s="26">
        <v>3.3057500000000002</v>
      </c>
      <c r="N54" s="26">
        <v>1.7</v>
      </c>
      <c r="O54" s="26">
        <v>3.2478400000000001</v>
      </c>
      <c r="P54" s="2">
        <v>39.9</v>
      </c>
      <c r="Q54" s="2">
        <v>77.31</v>
      </c>
      <c r="R54" s="2">
        <v>2.1666400000000001</v>
      </c>
      <c r="S54" s="2">
        <v>2.1511200000000001</v>
      </c>
      <c r="T54" s="2">
        <v>1.74</v>
      </c>
      <c r="U54" s="2">
        <v>-0.83399999999999996</v>
      </c>
      <c r="V54" s="2">
        <v>-0.55300000000000005</v>
      </c>
      <c r="W54" s="2">
        <v>3.3000000000000002E-2</v>
      </c>
      <c r="X54" s="2">
        <v>0.79200000000000004</v>
      </c>
      <c r="Y54" s="2">
        <v>77</v>
      </c>
    </row>
    <row r="55" spans="1:25" x14ac:dyDescent="0.25">
      <c r="A55" s="16" t="s">
        <v>102</v>
      </c>
      <c r="B55" s="2">
        <v>303</v>
      </c>
      <c r="C55" s="2">
        <v>100</v>
      </c>
      <c r="D55" s="2">
        <v>0.17</v>
      </c>
      <c r="E55" s="2">
        <v>27.57</v>
      </c>
      <c r="F55" s="2">
        <v>-0.61199999999999999</v>
      </c>
      <c r="G55" s="2">
        <v>-0.13200000000000001</v>
      </c>
      <c r="H55" s="2">
        <v>-0.156</v>
      </c>
      <c r="I55" s="2">
        <v>1686.23</v>
      </c>
      <c r="J55" s="26">
        <v>4.0329199999999998</v>
      </c>
      <c r="K55" s="26">
        <v>1.7</v>
      </c>
      <c r="L55" s="26">
        <v>5.5768899999999997</v>
      </c>
      <c r="M55" s="26">
        <v>3.4422600000000001</v>
      </c>
      <c r="N55" s="26">
        <v>1.7</v>
      </c>
      <c r="O55" s="26">
        <v>4.9613399999999999</v>
      </c>
      <c r="P55" s="2">
        <v>40.6</v>
      </c>
      <c r="Q55" s="2">
        <v>74.86</v>
      </c>
      <c r="R55" s="2">
        <v>2.1572399999999998</v>
      </c>
      <c r="S55" s="2">
        <v>2.17605</v>
      </c>
      <c r="T55" s="2">
        <v>1.73</v>
      </c>
      <c r="U55" s="2">
        <v>-0.875</v>
      </c>
      <c r="V55" s="2">
        <v>-0.56999999999999995</v>
      </c>
      <c r="W55" s="2">
        <v>4.2000000000000003E-2</v>
      </c>
      <c r="X55" s="2">
        <v>0.80900000000000005</v>
      </c>
      <c r="Y55" s="2">
        <v>77</v>
      </c>
    </row>
    <row r="56" spans="1:25" x14ac:dyDescent="0.25">
      <c r="A56" s="10" t="s">
        <v>392</v>
      </c>
      <c r="B56" s="2">
        <v>298</v>
      </c>
      <c r="C56" s="2">
        <v>67</v>
      </c>
      <c r="D56" s="2">
        <v>0.17</v>
      </c>
      <c r="E56" s="2">
        <v>27.57</v>
      </c>
      <c r="F56" s="2">
        <v>-0.54400000000000004</v>
      </c>
      <c r="G56" s="2">
        <v>0.61799999999999999</v>
      </c>
      <c r="H56" s="2">
        <v>-0.64800000000000002</v>
      </c>
      <c r="I56" s="2">
        <v>1803.15</v>
      </c>
      <c r="J56" s="27">
        <v>7.8996199999999996</v>
      </c>
      <c r="K56" s="27">
        <v>1.7</v>
      </c>
      <c r="L56" s="27">
        <v>6.0029000000000003</v>
      </c>
      <c r="M56" s="27">
        <v>7.6149699999999996</v>
      </c>
      <c r="N56" s="27">
        <v>1.98587</v>
      </c>
      <c r="O56" s="27">
        <v>5.56053</v>
      </c>
      <c r="P56" s="2">
        <v>40.799999999999997</v>
      </c>
      <c r="Q56" s="2">
        <v>79.180000000000007</v>
      </c>
      <c r="R56" s="2">
        <v>2.14419</v>
      </c>
      <c r="S56" s="2">
        <v>2.1116899999999998</v>
      </c>
      <c r="T56" s="2">
        <v>1.74</v>
      </c>
      <c r="U56" s="2">
        <v>-0.83</v>
      </c>
      <c r="V56" s="2">
        <v>-0.55300000000000005</v>
      </c>
      <c r="W56" s="2">
        <v>2.7E-2</v>
      </c>
      <c r="X56" s="2">
        <v>0.79400000000000004</v>
      </c>
      <c r="Y56" s="2">
        <v>77</v>
      </c>
    </row>
    <row r="57" spans="1:25" x14ac:dyDescent="0.25">
      <c r="A57" s="10" t="s">
        <v>188</v>
      </c>
      <c r="B57" s="2">
        <v>298</v>
      </c>
      <c r="C57" s="2">
        <v>67</v>
      </c>
      <c r="D57" s="2">
        <v>0.17</v>
      </c>
      <c r="E57" s="2">
        <v>27.57</v>
      </c>
      <c r="F57" s="2">
        <v>-0.54400000000000004</v>
      </c>
      <c r="G57" s="2">
        <v>0.61499999999999999</v>
      </c>
      <c r="H57" s="2">
        <v>-0.64800000000000002</v>
      </c>
      <c r="I57" s="2">
        <v>1807.18</v>
      </c>
      <c r="J57" s="27">
        <v>7.8939300000000001</v>
      </c>
      <c r="K57" s="27">
        <v>1.7</v>
      </c>
      <c r="L57" s="27">
        <v>6.0056900000000004</v>
      </c>
      <c r="M57" s="27">
        <v>6.1302899999999996</v>
      </c>
      <c r="N57" s="27">
        <v>2.3580700000000001</v>
      </c>
      <c r="O57" s="27">
        <v>3.7279100000000001</v>
      </c>
      <c r="P57" s="2">
        <v>40.799999999999997</v>
      </c>
      <c r="Q57" s="2">
        <v>79.180000000000007</v>
      </c>
      <c r="R57" s="2">
        <v>2.14419</v>
      </c>
      <c r="S57" s="2">
        <v>2.1116899999999998</v>
      </c>
      <c r="T57" s="2">
        <v>1.74</v>
      </c>
      <c r="U57" s="2">
        <v>-0.83</v>
      </c>
      <c r="V57" s="2">
        <v>-0.55300000000000005</v>
      </c>
      <c r="W57" s="2">
        <v>2.7E-2</v>
      </c>
      <c r="X57" s="2">
        <v>0.79400000000000004</v>
      </c>
      <c r="Y57" s="2">
        <v>77</v>
      </c>
    </row>
    <row r="58" spans="1:25" x14ac:dyDescent="0.25">
      <c r="A58" s="22" t="s">
        <v>445</v>
      </c>
      <c r="B58" s="2">
        <v>313</v>
      </c>
      <c r="C58" s="2">
        <v>20</v>
      </c>
      <c r="D58" s="2">
        <v>0.17</v>
      </c>
      <c r="E58" s="2">
        <v>27.57</v>
      </c>
      <c r="F58" s="2">
        <v>-0.66200000000000003</v>
      </c>
      <c r="G58" s="2">
        <v>-0.315</v>
      </c>
      <c r="H58" s="2">
        <v>-0.35899999999999999</v>
      </c>
      <c r="I58" s="2">
        <v>1646.29</v>
      </c>
      <c r="J58" s="2">
        <v>3.8762599999999998</v>
      </c>
      <c r="K58" s="2">
        <v>1.7</v>
      </c>
      <c r="L58" s="2">
        <v>7.2620500000000003</v>
      </c>
      <c r="M58" s="2">
        <v>3.3208299999999999</v>
      </c>
      <c r="N58" s="2">
        <v>1.7</v>
      </c>
      <c r="O58" s="2">
        <v>3.3117000000000001</v>
      </c>
      <c r="P58" s="2">
        <v>42.8</v>
      </c>
      <c r="Q58" s="2">
        <v>78.13</v>
      </c>
      <c r="R58" s="2">
        <v>2.15219</v>
      </c>
      <c r="S58" s="2">
        <v>2.1318600000000001</v>
      </c>
      <c r="T58" s="2">
        <v>1.74</v>
      </c>
      <c r="U58" s="2">
        <v>-0.86199999999999999</v>
      </c>
      <c r="V58" s="2">
        <v>-0.74099999999999999</v>
      </c>
      <c r="W58" s="2">
        <v>1.6E-2</v>
      </c>
      <c r="X58" s="2">
        <v>0.78700000000000003</v>
      </c>
      <c r="Y58" s="2">
        <v>77</v>
      </c>
    </row>
    <row r="59" spans="1:25" x14ac:dyDescent="0.25">
      <c r="A59" s="22" t="s">
        <v>447</v>
      </c>
      <c r="B59" s="2">
        <v>313</v>
      </c>
      <c r="C59" s="2">
        <v>20</v>
      </c>
      <c r="D59" s="2">
        <v>0.17</v>
      </c>
      <c r="E59" s="2">
        <v>27.57</v>
      </c>
      <c r="F59" s="2">
        <v>-0.66200000000000003</v>
      </c>
      <c r="G59" s="2">
        <v>-0.315</v>
      </c>
      <c r="H59" s="2">
        <v>-0.35899999999999999</v>
      </c>
      <c r="I59" s="2">
        <v>1646.29</v>
      </c>
      <c r="J59" s="2">
        <v>3.8762599999999998</v>
      </c>
      <c r="K59" s="2">
        <v>1.7</v>
      </c>
      <c r="L59" s="2">
        <v>7.2620500000000003</v>
      </c>
      <c r="M59" s="2">
        <v>3.3208299999999999</v>
      </c>
      <c r="N59" s="2">
        <v>1.7</v>
      </c>
      <c r="O59" s="2">
        <v>3.3117000000000001</v>
      </c>
      <c r="P59" s="2">
        <v>42.9</v>
      </c>
      <c r="Q59" s="2">
        <v>78.2</v>
      </c>
      <c r="R59" s="2">
        <v>2.1374900000000001</v>
      </c>
      <c r="S59" s="2">
        <v>2.1293299999999999</v>
      </c>
      <c r="T59" s="2">
        <v>1.74</v>
      </c>
      <c r="U59" s="2">
        <v>-0.86499999999999999</v>
      </c>
      <c r="V59" s="2">
        <v>-0.74</v>
      </c>
      <c r="W59" s="2">
        <v>1.9E-2</v>
      </c>
      <c r="X59" s="2">
        <v>0.79</v>
      </c>
      <c r="Y59" s="2">
        <v>77</v>
      </c>
    </row>
    <row r="60" spans="1:25" x14ac:dyDescent="0.25">
      <c r="A60" s="22" t="s">
        <v>250</v>
      </c>
      <c r="B60" s="2">
        <v>313</v>
      </c>
      <c r="C60" s="2">
        <v>20</v>
      </c>
      <c r="D60" s="2">
        <v>0.17</v>
      </c>
      <c r="E60" s="2">
        <v>27.57</v>
      </c>
      <c r="F60" s="2">
        <v>-0.65900000000000003</v>
      </c>
      <c r="G60" s="2">
        <v>-0.311</v>
      </c>
      <c r="H60" s="2">
        <v>-0.36</v>
      </c>
      <c r="I60" s="2">
        <v>1648.89</v>
      </c>
      <c r="J60" s="27">
        <v>3.7231399999999999</v>
      </c>
      <c r="K60" s="27">
        <v>1.7</v>
      </c>
      <c r="L60" s="27">
        <v>7.3594499999999998</v>
      </c>
      <c r="M60" s="27">
        <v>3.32057</v>
      </c>
      <c r="N60" s="27">
        <v>1.7</v>
      </c>
      <c r="O60" s="27">
        <v>3.3115800000000002</v>
      </c>
      <c r="P60" s="2">
        <v>42.7</v>
      </c>
      <c r="Q60" s="2">
        <v>78.41</v>
      </c>
      <c r="R60" s="2">
        <v>2.1767400000000001</v>
      </c>
      <c r="S60" s="2">
        <v>2.1329199999999999</v>
      </c>
      <c r="T60" s="2">
        <v>1.74</v>
      </c>
      <c r="U60" s="2">
        <v>-0.85</v>
      </c>
      <c r="V60" s="2">
        <v>-0.74</v>
      </c>
      <c r="W60" s="2">
        <v>2.8000000000000001E-2</v>
      </c>
      <c r="X60" s="2">
        <v>0.78400000000000003</v>
      </c>
      <c r="Y60" s="2">
        <v>77</v>
      </c>
    </row>
    <row r="61" spans="1:25" x14ac:dyDescent="0.25">
      <c r="A61" s="20" t="s">
        <v>276</v>
      </c>
      <c r="B61" s="2">
        <v>298</v>
      </c>
      <c r="C61" s="2">
        <v>100</v>
      </c>
      <c r="D61" s="2">
        <v>0.17</v>
      </c>
      <c r="E61" s="2">
        <v>27.57</v>
      </c>
      <c r="F61" s="2">
        <v>-0.59599999999999997</v>
      </c>
      <c r="G61" s="2">
        <v>0.63300000000000001</v>
      </c>
      <c r="H61" s="2">
        <v>-0.31900000000000001</v>
      </c>
      <c r="I61" s="2">
        <v>1560.1</v>
      </c>
      <c r="J61" s="27">
        <v>6.52616</v>
      </c>
      <c r="K61" s="27">
        <v>1.7</v>
      </c>
      <c r="L61" s="27">
        <v>7.28</v>
      </c>
      <c r="M61" s="27">
        <v>3.9181599999999999</v>
      </c>
      <c r="N61" s="27">
        <v>1.7</v>
      </c>
      <c r="O61" s="27">
        <v>3.6652300000000002</v>
      </c>
      <c r="P61" s="2">
        <v>48.7</v>
      </c>
      <c r="Q61" s="2">
        <v>79.180000000000007</v>
      </c>
      <c r="R61" s="2">
        <v>2.14419</v>
      </c>
      <c r="S61" s="2">
        <v>2.1116899999999998</v>
      </c>
      <c r="T61" s="2">
        <v>1.85</v>
      </c>
      <c r="U61" s="2">
        <v>-0.89700000000000002</v>
      </c>
      <c r="V61" s="2">
        <v>-0.57599999999999996</v>
      </c>
      <c r="W61" s="2">
        <v>0.23699999999999999</v>
      </c>
      <c r="X61" s="2">
        <v>0.81899999999999995</v>
      </c>
      <c r="Y61" s="2">
        <v>77</v>
      </c>
    </row>
    <row r="62" spans="1:25" x14ac:dyDescent="0.25">
      <c r="A62" s="20" t="s">
        <v>441</v>
      </c>
      <c r="B62" s="2">
        <v>298</v>
      </c>
      <c r="C62" s="2">
        <v>100</v>
      </c>
      <c r="D62" s="2">
        <v>0.17</v>
      </c>
      <c r="E62" s="2">
        <v>27.57</v>
      </c>
      <c r="F62" s="2">
        <v>-0.54300000000000004</v>
      </c>
      <c r="G62" s="2">
        <v>-0.16400000000000001</v>
      </c>
      <c r="H62" s="2">
        <v>-0.439</v>
      </c>
      <c r="I62" s="2">
        <v>1775.83</v>
      </c>
      <c r="J62" s="27">
        <v>3.46157</v>
      </c>
      <c r="K62" s="27">
        <v>1.7</v>
      </c>
      <c r="L62" s="27">
        <v>4.96089</v>
      </c>
      <c r="M62" s="27">
        <v>3.2712300000000001</v>
      </c>
      <c r="N62" s="27">
        <v>1.7</v>
      </c>
      <c r="O62" s="27">
        <v>4.1610500000000004</v>
      </c>
      <c r="P62" s="2">
        <v>41.4</v>
      </c>
      <c r="Q62" s="2">
        <v>78.599999999999994</v>
      </c>
      <c r="R62" s="2">
        <v>2.1513300000000002</v>
      </c>
      <c r="S62" s="2">
        <v>2.13191</v>
      </c>
      <c r="T62" s="2">
        <v>1.74</v>
      </c>
      <c r="U62" s="2">
        <v>-0.85399999999999998</v>
      </c>
      <c r="V62" s="2">
        <v>-0.74299999999999999</v>
      </c>
      <c r="W62" s="2">
        <v>2.5000000000000001E-2</v>
      </c>
      <c r="X62" s="2">
        <v>0.78300000000000003</v>
      </c>
      <c r="Y62" s="2">
        <v>77</v>
      </c>
    </row>
    <row r="63" spans="1:25" x14ac:dyDescent="0.25">
      <c r="A63" s="10" t="s">
        <v>146</v>
      </c>
      <c r="B63" s="2">
        <v>300</v>
      </c>
      <c r="C63" s="2">
        <v>100</v>
      </c>
      <c r="D63" s="2">
        <v>0.17</v>
      </c>
      <c r="E63" s="2">
        <v>27.57</v>
      </c>
      <c r="F63" s="2">
        <v>-0.56499999999999995</v>
      </c>
      <c r="G63" s="2">
        <v>0.622</v>
      </c>
      <c r="H63" s="2">
        <v>-0.182</v>
      </c>
      <c r="I63" s="2">
        <v>1736.23</v>
      </c>
      <c r="J63" s="26">
        <v>8.3377300000000005</v>
      </c>
      <c r="K63" s="26">
        <v>1.7</v>
      </c>
      <c r="L63" s="26">
        <v>4.0530299999999997</v>
      </c>
      <c r="M63" s="26">
        <v>6.1498400000000002</v>
      </c>
      <c r="N63" s="26">
        <v>1.7</v>
      </c>
      <c r="O63" s="26">
        <v>4.6585999999999999</v>
      </c>
      <c r="P63" s="2">
        <v>40.799999999999997</v>
      </c>
      <c r="Q63" s="2">
        <v>77.14</v>
      </c>
      <c r="R63" s="2">
        <v>2.1592099999999999</v>
      </c>
      <c r="S63" s="2">
        <v>2.1529099999999999</v>
      </c>
      <c r="T63" s="2">
        <v>1.74</v>
      </c>
      <c r="U63" s="2">
        <v>-0.83</v>
      </c>
      <c r="V63" s="2">
        <v>-0.55300000000000005</v>
      </c>
      <c r="W63" s="2">
        <v>2.7E-2</v>
      </c>
      <c r="X63" s="2">
        <v>0.79400000000000004</v>
      </c>
      <c r="Y63" s="2">
        <v>77.900000000000006</v>
      </c>
    </row>
    <row r="64" spans="1:25" x14ac:dyDescent="0.25">
      <c r="A64" s="10" t="s">
        <v>84</v>
      </c>
      <c r="B64" s="2">
        <v>313</v>
      </c>
      <c r="C64" s="2">
        <v>200</v>
      </c>
      <c r="D64" s="2">
        <v>0.17</v>
      </c>
      <c r="E64" s="2">
        <v>27.57</v>
      </c>
      <c r="F64" s="2">
        <v>-0.65300000000000002</v>
      </c>
      <c r="G64" s="2">
        <v>-0.153</v>
      </c>
      <c r="H64" s="2">
        <v>-0.36</v>
      </c>
      <c r="I64" s="2">
        <v>1685.64</v>
      </c>
      <c r="J64" s="26">
        <v>3.43485</v>
      </c>
      <c r="K64" s="26">
        <v>1.7</v>
      </c>
      <c r="L64" s="26">
        <v>4.9683799999999998</v>
      </c>
      <c r="M64" s="26">
        <v>3.3217599999999998</v>
      </c>
      <c r="N64" s="26">
        <v>1.7</v>
      </c>
      <c r="O64" s="26">
        <v>3.31121</v>
      </c>
      <c r="P64" s="2">
        <v>39.9</v>
      </c>
      <c r="Q64" s="2">
        <v>77.31</v>
      </c>
      <c r="R64" s="2">
        <v>2.1666400000000001</v>
      </c>
      <c r="S64" s="2">
        <v>2.1511200000000001</v>
      </c>
      <c r="T64" s="2">
        <v>1.74</v>
      </c>
      <c r="U64" s="2">
        <v>-0.83399999999999996</v>
      </c>
      <c r="V64" s="2">
        <v>-0.55300000000000005</v>
      </c>
      <c r="W64" s="2">
        <v>3.3000000000000002E-2</v>
      </c>
      <c r="X64" s="2">
        <v>0.79200000000000004</v>
      </c>
      <c r="Y64" s="2">
        <v>78</v>
      </c>
    </row>
    <row r="65" spans="1:25" x14ac:dyDescent="0.25">
      <c r="A65" s="10" t="s">
        <v>372</v>
      </c>
      <c r="B65" s="2">
        <v>313</v>
      </c>
      <c r="C65" s="2">
        <v>200</v>
      </c>
      <c r="D65" s="2">
        <v>0.17</v>
      </c>
      <c r="E65" s="2">
        <v>27.57</v>
      </c>
      <c r="F65" s="2">
        <v>-0.628</v>
      </c>
      <c r="G65" s="2">
        <v>-0.161</v>
      </c>
      <c r="H65" s="2">
        <v>-0.35399999999999998</v>
      </c>
      <c r="I65" s="2">
        <v>1708.7</v>
      </c>
      <c r="J65" s="26">
        <v>3.43289</v>
      </c>
      <c r="K65" s="26">
        <v>1.7</v>
      </c>
      <c r="L65" s="26">
        <v>4.9676400000000003</v>
      </c>
      <c r="M65" s="26">
        <v>3.2901699999999998</v>
      </c>
      <c r="N65" s="26">
        <v>1.7</v>
      </c>
      <c r="O65" s="26">
        <v>4.4810600000000003</v>
      </c>
      <c r="P65" s="2">
        <v>39.9</v>
      </c>
      <c r="Q65" s="2">
        <v>77.31</v>
      </c>
      <c r="R65" s="2">
        <v>2.1666400000000001</v>
      </c>
      <c r="S65" s="2">
        <v>2.1511200000000001</v>
      </c>
      <c r="T65" s="2">
        <v>1.74</v>
      </c>
      <c r="U65" s="2">
        <v>-0.83399999999999996</v>
      </c>
      <c r="V65" s="2">
        <v>-0.55300000000000005</v>
      </c>
      <c r="W65" s="2">
        <v>3.3000000000000002E-2</v>
      </c>
      <c r="X65" s="2">
        <v>0.79200000000000004</v>
      </c>
      <c r="Y65" s="2">
        <v>78</v>
      </c>
    </row>
    <row r="66" spans="1:25" x14ac:dyDescent="0.25">
      <c r="A66" s="22" t="s">
        <v>265</v>
      </c>
      <c r="B66" s="2">
        <v>313</v>
      </c>
      <c r="C66" s="2">
        <v>20</v>
      </c>
      <c r="D66" s="2">
        <v>0.17</v>
      </c>
      <c r="E66" s="2">
        <v>27.57</v>
      </c>
      <c r="F66" s="2">
        <v>-0.64700000000000002</v>
      </c>
      <c r="G66" s="2">
        <v>-0.28799999999999998</v>
      </c>
      <c r="H66" s="2">
        <v>-0.36099999999999999</v>
      </c>
      <c r="I66" s="2">
        <v>1661.45</v>
      </c>
      <c r="J66" s="27">
        <v>4.0759600000000002</v>
      </c>
      <c r="K66" s="27">
        <v>1.7</v>
      </c>
      <c r="L66" s="27">
        <v>8.9235699999999998</v>
      </c>
      <c r="M66" s="27">
        <v>3.31995</v>
      </c>
      <c r="N66" s="27">
        <v>1.7</v>
      </c>
      <c r="O66" s="27">
        <v>3.3119000000000001</v>
      </c>
      <c r="P66" s="2">
        <v>42.7</v>
      </c>
      <c r="Q66" s="2">
        <v>78.41</v>
      </c>
      <c r="R66" s="2">
        <v>2.1767400000000001</v>
      </c>
      <c r="S66" s="2">
        <v>2.1329199999999999</v>
      </c>
      <c r="T66" s="2">
        <v>1.74</v>
      </c>
      <c r="U66" s="2">
        <v>-0.85</v>
      </c>
      <c r="V66" s="2">
        <v>-0.74</v>
      </c>
      <c r="W66" s="2">
        <v>2.8000000000000001E-2</v>
      </c>
      <c r="X66" s="2">
        <v>0.78400000000000003</v>
      </c>
      <c r="Y66" s="2">
        <v>78</v>
      </c>
    </row>
    <row r="67" spans="1:25" x14ac:dyDescent="0.25">
      <c r="A67" s="22" t="s">
        <v>266</v>
      </c>
      <c r="B67" s="2">
        <v>313</v>
      </c>
      <c r="C67" s="2">
        <v>20</v>
      </c>
      <c r="D67" s="2">
        <v>0.17</v>
      </c>
      <c r="E67" s="2">
        <v>27.57</v>
      </c>
      <c r="F67" s="2">
        <v>-0.66500000000000004</v>
      </c>
      <c r="G67" s="2">
        <v>-0.32200000000000001</v>
      </c>
      <c r="H67" s="2">
        <v>-0.35799999999999998</v>
      </c>
      <c r="I67" s="2">
        <v>1643.22</v>
      </c>
      <c r="J67" s="27">
        <v>8.34694</v>
      </c>
      <c r="K67" s="27">
        <v>1.7</v>
      </c>
      <c r="L67" s="27">
        <v>4.0739700000000001</v>
      </c>
      <c r="M67" s="27">
        <v>3.32117</v>
      </c>
      <c r="N67" s="27">
        <v>1.7</v>
      </c>
      <c r="O67" s="27">
        <v>3.31175</v>
      </c>
      <c r="P67" s="2">
        <v>42.7</v>
      </c>
      <c r="Q67" s="2">
        <v>78.41</v>
      </c>
      <c r="R67" s="2">
        <v>2.1767400000000001</v>
      </c>
      <c r="S67" s="2">
        <v>2.1329199999999999</v>
      </c>
      <c r="T67" s="2">
        <v>1.74</v>
      </c>
      <c r="U67" s="2">
        <v>-0.85</v>
      </c>
      <c r="V67" s="2">
        <v>-0.74</v>
      </c>
      <c r="W67" s="2">
        <v>2.8000000000000001E-2</v>
      </c>
      <c r="X67" s="2">
        <v>0.78400000000000003</v>
      </c>
      <c r="Y67" s="2">
        <v>78</v>
      </c>
    </row>
    <row r="68" spans="1:25" x14ac:dyDescent="0.25">
      <c r="A68" s="22" t="s">
        <v>270</v>
      </c>
      <c r="B68" s="2">
        <v>313</v>
      </c>
      <c r="C68" s="2">
        <v>20</v>
      </c>
      <c r="D68" s="2">
        <v>0.17</v>
      </c>
      <c r="E68" s="2">
        <v>27.57</v>
      </c>
      <c r="F68" s="2">
        <v>-0.66600000000000004</v>
      </c>
      <c r="G68" s="2">
        <v>-0.32300000000000001</v>
      </c>
      <c r="H68" s="2">
        <v>-0.35799999999999998</v>
      </c>
      <c r="I68" s="2">
        <v>1637.37</v>
      </c>
      <c r="J68" s="27">
        <v>9.4183199999999996</v>
      </c>
      <c r="K68" s="27">
        <v>1.7</v>
      </c>
      <c r="L68" s="27">
        <v>5.5364000000000004</v>
      </c>
      <c r="M68" s="27">
        <v>3.3200599999999998</v>
      </c>
      <c r="N68" s="27">
        <v>1.7</v>
      </c>
      <c r="O68" s="27">
        <v>3.3122199999999999</v>
      </c>
      <c r="P68" s="2">
        <v>42.7</v>
      </c>
      <c r="Q68" s="2">
        <v>78.41</v>
      </c>
      <c r="R68" s="2">
        <v>2.1767400000000001</v>
      </c>
      <c r="S68" s="2">
        <v>2.1329199999999999</v>
      </c>
      <c r="T68" s="2">
        <v>1.74</v>
      </c>
      <c r="U68" s="2">
        <v>-0.85</v>
      </c>
      <c r="V68" s="2">
        <v>-0.74</v>
      </c>
      <c r="W68" s="2">
        <v>2.8000000000000001E-2</v>
      </c>
      <c r="X68" s="2">
        <v>0.78400000000000003</v>
      </c>
      <c r="Y68" s="2">
        <v>78</v>
      </c>
    </row>
    <row r="69" spans="1:25" x14ac:dyDescent="0.25">
      <c r="A69" s="16" t="s">
        <v>388</v>
      </c>
      <c r="B69" s="2">
        <v>303</v>
      </c>
      <c r="C69" s="2">
        <v>100</v>
      </c>
      <c r="D69" s="2">
        <v>0.17</v>
      </c>
      <c r="E69" s="2">
        <v>27.57</v>
      </c>
      <c r="F69" s="2">
        <v>-0.63200000000000001</v>
      </c>
      <c r="G69" s="2">
        <v>-0.14399999999999999</v>
      </c>
      <c r="H69" s="2">
        <v>-0.186</v>
      </c>
      <c r="I69" s="2">
        <v>1676.3</v>
      </c>
      <c r="J69" s="26">
        <v>6.8859700000000004</v>
      </c>
      <c r="K69" s="26">
        <v>1.7</v>
      </c>
      <c r="L69" s="26">
        <v>4.0227599999999999</v>
      </c>
      <c r="M69" s="26">
        <v>3.4251100000000001</v>
      </c>
      <c r="N69" s="26">
        <v>1.7</v>
      </c>
      <c r="O69" s="26">
        <v>6.39602</v>
      </c>
      <c r="P69" s="2">
        <v>40.6</v>
      </c>
      <c r="Q69" s="2">
        <v>74.86</v>
      </c>
      <c r="R69" s="2">
        <v>2.1572399999999998</v>
      </c>
      <c r="S69" s="2">
        <v>2.17605</v>
      </c>
      <c r="T69" s="2">
        <v>1.73</v>
      </c>
      <c r="U69" s="2">
        <v>-0.875</v>
      </c>
      <c r="V69" s="2">
        <v>-0.56999999999999995</v>
      </c>
      <c r="W69" s="2">
        <v>4.2000000000000003E-2</v>
      </c>
      <c r="X69" s="2">
        <v>0.80900000000000005</v>
      </c>
      <c r="Y69" s="2">
        <v>79</v>
      </c>
    </row>
    <row r="70" spans="1:25" x14ac:dyDescent="0.25">
      <c r="A70" s="10" t="s">
        <v>187</v>
      </c>
      <c r="B70" s="2">
        <v>298</v>
      </c>
      <c r="C70" s="2">
        <v>67</v>
      </c>
      <c r="D70" s="2">
        <v>0.17</v>
      </c>
      <c r="E70" s="2">
        <v>27.57</v>
      </c>
      <c r="F70" s="2">
        <v>-0.54800000000000004</v>
      </c>
      <c r="G70" s="2">
        <v>0.61799999999999999</v>
      </c>
      <c r="H70" s="2">
        <v>-0.64700000000000002</v>
      </c>
      <c r="I70" s="2">
        <v>1799.34</v>
      </c>
      <c r="J70" s="27">
        <v>7.9023899999999996</v>
      </c>
      <c r="K70" s="27">
        <v>1.7</v>
      </c>
      <c r="L70" s="27">
        <v>5.9997499999999997</v>
      </c>
      <c r="M70" s="27">
        <v>6.4728700000000003</v>
      </c>
      <c r="N70" s="27">
        <v>1.7</v>
      </c>
      <c r="O70" s="27">
        <v>6.0360699999999996</v>
      </c>
      <c r="P70" s="2">
        <v>40.799999999999997</v>
      </c>
      <c r="Q70" s="2">
        <v>79.180000000000007</v>
      </c>
      <c r="R70" s="2">
        <v>2.14419</v>
      </c>
      <c r="S70" s="2">
        <v>2.1116899999999998</v>
      </c>
      <c r="T70" s="2">
        <v>1.74</v>
      </c>
      <c r="U70" s="2">
        <v>-0.83</v>
      </c>
      <c r="V70" s="2">
        <v>-0.55300000000000005</v>
      </c>
      <c r="W70" s="2">
        <v>2.7E-2</v>
      </c>
      <c r="X70" s="2">
        <v>0.79400000000000004</v>
      </c>
      <c r="Y70" s="2">
        <v>79</v>
      </c>
    </row>
    <row r="71" spans="1:25" x14ac:dyDescent="0.25">
      <c r="A71" s="22" t="s">
        <v>444</v>
      </c>
      <c r="B71" s="2">
        <v>313</v>
      </c>
      <c r="C71" s="2">
        <v>20</v>
      </c>
      <c r="D71" s="2">
        <v>0.17</v>
      </c>
      <c r="E71" s="2">
        <v>27.57</v>
      </c>
      <c r="F71" s="2">
        <v>-0.66200000000000003</v>
      </c>
      <c r="G71" s="2">
        <v>-0.315</v>
      </c>
      <c r="H71" s="2">
        <v>-0.35899999999999999</v>
      </c>
      <c r="I71" s="2">
        <v>1646.29</v>
      </c>
      <c r="J71" s="2">
        <v>3.8762599999999998</v>
      </c>
      <c r="K71" s="2">
        <v>1.7</v>
      </c>
      <c r="L71" s="2">
        <v>7.2620500000000003</v>
      </c>
      <c r="M71" s="2">
        <v>3.3208299999999999</v>
      </c>
      <c r="N71" s="2">
        <v>1.7</v>
      </c>
      <c r="O71" s="2">
        <v>3.3117000000000001</v>
      </c>
      <c r="P71" s="2">
        <v>42.7</v>
      </c>
      <c r="Q71" s="2">
        <v>78.31</v>
      </c>
      <c r="R71" s="2">
        <v>2.1583000000000001</v>
      </c>
      <c r="S71" s="2">
        <v>2.1301899999999998</v>
      </c>
      <c r="T71" s="2">
        <v>1.74</v>
      </c>
      <c r="U71" s="2">
        <v>-0.85799999999999998</v>
      </c>
      <c r="V71" s="2">
        <v>-0.74199999999999999</v>
      </c>
      <c r="W71" s="2">
        <v>1.4E-2</v>
      </c>
      <c r="X71" s="2">
        <v>0.78700000000000003</v>
      </c>
      <c r="Y71" s="2">
        <v>79</v>
      </c>
    </row>
    <row r="72" spans="1:25" x14ac:dyDescent="0.25">
      <c r="A72" s="22" t="s">
        <v>446</v>
      </c>
      <c r="B72" s="2">
        <v>313</v>
      </c>
      <c r="C72" s="2">
        <v>20</v>
      </c>
      <c r="D72" s="2">
        <v>0.17</v>
      </c>
      <c r="E72" s="2">
        <v>27.57</v>
      </c>
      <c r="F72" s="2">
        <v>-0.66200000000000003</v>
      </c>
      <c r="G72" s="2">
        <v>-0.315</v>
      </c>
      <c r="H72" s="2">
        <v>-0.35899999999999999</v>
      </c>
      <c r="I72" s="2">
        <v>1646.29</v>
      </c>
      <c r="J72" s="2">
        <v>3.8762599999999998</v>
      </c>
      <c r="K72" s="2">
        <v>1.7</v>
      </c>
      <c r="L72" s="2">
        <v>7.2620500000000003</v>
      </c>
      <c r="M72" s="2">
        <v>3.3208299999999999</v>
      </c>
      <c r="N72" s="2">
        <v>1.7</v>
      </c>
      <c r="O72" s="2">
        <v>3.3117000000000001</v>
      </c>
      <c r="P72" s="2">
        <v>42.5</v>
      </c>
      <c r="Q72" s="2">
        <v>78.37</v>
      </c>
      <c r="R72" s="2">
        <v>2.1947399999999999</v>
      </c>
      <c r="S72" s="2">
        <v>2.1273399999999998</v>
      </c>
      <c r="T72" s="2">
        <v>1.74</v>
      </c>
      <c r="U72" s="2">
        <v>-0.86499999999999999</v>
      </c>
      <c r="V72" s="2">
        <v>-0.73799999999999999</v>
      </c>
      <c r="W72" s="2">
        <v>3.1E-2</v>
      </c>
      <c r="X72" s="2">
        <v>0.78200000000000003</v>
      </c>
      <c r="Y72" s="2">
        <v>79</v>
      </c>
    </row>
    <row r="73" spans="1:25" x14ac:dyDescent="0.25">
      <c r="A73" s="22" t="s">
        <v>262</v>
      </c>
      <c r="B73" s="2">
        <v>313</v>
      </c>
      <c r="C73" s="2">
        <v>20</v>
      </c>
      <c r="D73" s="2">
        <v>0.17</v>
      </c>
      <c r="E73" s="2">
        <v>27.57</v>
      </c>
      <c r="F73" s="2">
        <v>-0.65900000000000003</v>
      </c>
      <c r="G73" s="2">
        <v>-0.309</v>
      </c>
      <c r="H73" s="2">
        <v>-0.35899999999999999</v>
      </c>
      <c r="I73" s="2">
        <v>1655.78</v>
      </c>
      <c r="J73" s="27">
        <v>3.8835099999999998</v>
      </c>
      <c r="K73" s="27">
        <v>1.7</v>
      </c>
      <c r="L73" s="27">
        <v>8.5327900000000003</v>
      </c>
      <c r="M73" s="27">
        <v>3.3207599999999999</v>
      </c>
      <c r="N73" s="27">
        <v>1.7</v>
      </c>
      <c r="O73" s="27">
        <v>3.3119399999999999</v>
      </c>
      <c r="P73" s="2">
        <v>42.7</v>
      </c>
      <c r="Q73" s="2">
        <v>78.41</v>
      </c>
      <c r="R73" s="2">
        <v>2.1767400000000001</v>
      </c>
      <c r="S73" s="2">
        <v>2.1329199999999999</v>
      </c>
      <c r="T73" s="2">
        <v>1.74</v>
      </c>
      <c r="U73" s="2">
        <v>-0.85</v>
      </c>
      <c r="V73" s="2">
        <v>-0.74</v>
      </c>
      <c r="W73" s="2">
        <v>2.8000000000000001E-2</v>
      </c>
      <c r="X73" s="2">
        <v>0.78400000000000003</v>
      </c>
      <c r="Y73" s="2">
        <v>79</v>
      </c>
    </row>
    <row r="74" spans="1:25" x14ac:dyDescent="0.25">
      <c r="A74" s="22" t="s">
        <v>263</v>
      </c>
      <c r="B74" s="2">
        <v>313</v>
      </c>
      <c r="C74" s="2">
        <v>20</v>
      </c>
      <c r="D74" s="2">
        <v>0.17</v>
      </c>
      <c r="E74" s="2">
        <v>27.57</v>
      </c>
      <c r="F74" s="2">
        <v>-0.65900000000000003</v>
      </c>
      <c r="G74" s="2">
        <v>-0.309</v>
      </c>
      <c r="H74" s="2">
        <v>-0.35899999999999999</v>
      </c>
      <c r="I74" s="2">
        <v>1655.1</v>
      </c>
      <c r="J74" s="27">
        <v>3.8867500000000001</v>
      </c>
      <c r="K74" s="27">
        <v>1.7</v>
      </c>
      <c r="L74" s="27">
        <v>8.7526299999999999</v>
      </c>
      <c r="M74" s="27">
        <v>3.3206199999999999</v>
      </c>
      <c r="N74" s="27">
        <v>1.7</v>
      </c>
      <c r="O74" s="27">
        <v>3.3117700000000001</v>
      </c>
      <c r="P74" s="2">
        <v>42.7</v>
      </c>
      <c r="Q74" s="2">
        <v>78.41</v>
      </c>
      <c r="R74" s="2">
        <v>2.1767400000000001</v>
      </c>
      <c r="S74" s="2">
        <v>2.1329199999999999</v>
      </c>
      <c r="T74" s="2">
        <v>1.74</v>
      </c>
      <c r="U74" s="2">
        <v>-0.85</v>
      </c>
      <c r="V74" s="2">
        <v>-0.74</v>
      </c>
      <c r="W74" s="2">
        <v>2.8000000000000001E-2</v>
      </c>
      <c r="X74" s="2">
        <v>0.78400000000000003</v>
      </c>
      <c r="Y74" s="2">
        <v>79</v>
      </c>
    </row>
    <row r="75" spans="1:25" x14ac:dyDescent="0.25">
      <c r="A75" s="10" t="s">
        <v>364</v>
      </c>
      <c r="B75" s="2">
        <v>300</v>
      </c>
      <c r="C75" s="2">
        <v>100</v>
      </c>
      <c r="D75" s="2">
        <v>0.17</v>
      </c>
      <c r="E75" s="2">
        <v>27.57</v>
      </c>
      <c r="F75" s="2">
        <v>-0.55600000000000005</v>
      </c>
      <c r="G75" s="2">
        <v>0.60899999999999999</v>
      </c>
      <c r="H75" s="2">
        <v>-0.155</v>
      </c>
      <c r="I75" s="2">
        <v>1743.49</v>
      </c>
      <c r="J75" s="26">
        <v>8.3369400000000002</v>
      </c>
      <c r="K75" s="26">
        <v>1.7</v>
      </c>
      <c r="L75" s="26">
        <v>4.0402300000000002</v>
      </c>
      <c r="M75" s="26">
        <v>4.1679700000000004</v>
      </c>
      <c r="N75" s="26">
        <v>1.7</v>
      </c>
      <c r="O75" s="26">
        <v>4.9504900000000003</v>
      </c>
      <c r="P75" s="2">
        <v>40.799999999999997</v>
      </c>
      <c r="Q75" s="2">
        <v>77.14</v>
      </c>
      <c r="R75" s="2">
        <v>2.1592099999999999</v>
      </c>
      <c r="S75" s="2">
        <v>2.1529099999999999</v>
      </c>
      <c r="T75" s="2">
        <v>1.74</v>
      </c>
      <c r="U75" s="2">
        <v>-0.83</v>
      </c>
      <c r="V75" s="2">
        <v>-0.55300000000000005</v>
      </c>
      <c r="W75" s="2">
        <v>2.7E-2</v>
      </c>
      <c r="X75" s="2">
        <v>0.79400000000000004</v>
      </c>
      <c r="Y75" s="2">
        <v>79.099999999999994</v>
      </c>
    </row>
    <row r="76" spans="1:25" x14ac:dyDescent="0.25">
      <c r="A76" s="10" t="s">
        <v>209</v>
      </c>
      <c r="B76" s="2">
        <v>298</v>
      </c>
      <c r="C76" s="2">
        <v>67</v>
      </c>
      <c r="D76" s="2">
        <v>0.17</v>
      </c>
      <c r="E76" s="2">
        <v>27.57</v>
      </c>
      <c r="F76" s="2">
        <v>-0.52300000000000002</v>
      </c>
      <c r="G76" s="2">
        <v>0.751</v>
      </c>
      <c r="H76" s="2">
        <v>-0.56200000000000006</v>
      </c>
      <c r="I76" s="2">
        <v>1805.21</v>
      </c>
      <c r="J76" s="27">
        <v>5.4896000000000003</v>
      </c>
      <c r="K76" s="27">
        <v>1.8148299999999999</v>
      </c>
      <c r="L76" s="27">
        <v>3.0924100000000001</v>
      </c>
      <c r="M76" s="27">
        <v>5.2128100000000002</v>
      </c>
      <c r="N76" s="27">
        <v>1.7</v>
      </c>
      <c r="O76" s="27">
        <v>3.1727699999999999</v>
      </c>
      <c r="P76" s="2">
        <v>40.799999999999997</v>
      </c>
      <c r="Q76" s="2">
        <v>79.180000000000007</v>
      </c>
      <c r="R76" s="2">
        <v>2.14419</v>
      </c>
      <c r="S76" s="2">
        <v>2.1116899999999998</v>
      </c>
      <c r="T76" s="2">
        <v>1.74</v>
      </c>
      <c r="U76" s="2">
        <v>-0.83</v>
      </c>
      <c r="V76" s="2">
        <v>-0.55300000000000005</v>
      </c>
      <c r="W76" s="2">
        <v>2.7E-2</v>
      </c>
      <c r="X76" s="2">
        <v>0.79400000000000004</v>
      </c>
      <c r="Y76" s="2">
        <v>80</v>
      </c>
    </row>
    <row r="77" spans="1:25" x14ac:dyDescent="0.25">
      <c r="A77" s="21" t="s">
        <v>304</v>
      </c>
      <c r="B77" s="2">
        <v>298</v>
      </c>
      <c r="C77" s="2">
        <v>100</v>
      </c>
      <c r="D77" s="2">
        <v>0.17</v>
      </c>
      <c r="E77" s="2">
        <v>27.57</v>
      </c>
      <c r="F77" s="2">
        <v>-0.48199999999999998</v>
      </c>
      <c r="G77" s="2">
        <v>-0.12</v>
      </c>
      <c r="H77" s="2">
        <v>-0.73399999999999999</v>
      </c>
      <c r="I77" s="2">
        <v>1702.93</v>
      </c>
      <c r="J77" s="27">
        <v>4.4733200000000002</v>
      </c>
      <c r="K77" s="27">
        <v>2.2928299999999999</v>
      </c>
      <c r="L77" s="27">
        <v>4.9397700000000002</v>
      </c>
      <c r="M77" s="27">
        <v>2.1863199999999998</v>
      </c>
      <c r="N77" s="27">
        <v>1.7</v>
      </c>
      <c r="O77" s="27">
        <v>2.1369400000000001</v>
      </c>
      <c r="P77" s="2">
        <v>43.2</v>
      </c>
      <c r="Q77" s="2">
        <v>73.83</v>
      </c>
      <c r="R77" s="2">
        <v>2.1406000000000001</v>
      </c>
      <c r="S77" s="2">
        <v>2.1393900000000001</v>
      </c>
      <c r="T77" s="2">
        <v>1.74</v>
      </c>
      <c r="U77" s="2">
        <v>-0.83599999999999997</v>
      </c>
      <c r="V77" s="2">
        <v>-0.56699999999999995</v>
      </c>
      <c r="W77" s="2">
        <v>-5.0000000000000001E-3</v>
      </c>
      <c r="X77" s="2">
        <v>0.79900000000000004</v>
      </c>
      <c r="Y77" s="2">
        <v>80</v>
      </c>
    </row>
    <row r="78" spans="1:25" x14ac:dyDescent="0.25">
      <c r="A78" s="10" t="s">
        <v>220</v>
      </c>
      <c r="B78" s="2">
        <v>298</v>
      </c>
      <c r="C78" s="2">
        <v>100</v>
      </c>
      <c r="D78" s="2">
        <v>0.17</v>
      </c>
      <c r="E78" s="2">
        <v>27.57</v>
      </c>
      <c r="F78" s="2">
        <v>-0.56999999999999995</v>
      </c>
      <c r="G78" s="2">
        <v>-0.13300000000000001</v>
      </c>
      <c r="H78" s="2">
        <v>-0.14799999999999999</v>
      </c>
      <c r="I78" s="2">
        <v>1737.29</v>
      </c>
      <c r="J78" s="27">
        <v>5.20648</v>
      </c>
      <c r="K78" s="27">
        <v>1.7</v>
      </c>
      <c r="L78" s="27">
        <v>7.6886000000000001</v>
      </c>
      <c r="M78" s="27">
        <v>3.4353600000000002</v>
      </c>
      <c r="N78" s="27">
        <v>1.7</v>
      </c>
      <c r="O78" s="27">
        <v>6.5121399999999996</v>
      </c>
      <c r="P78" s="2">
        <v>40.799999999999997</v>
      </c>
      <c r="Q78" s="2">
        <v>79.180000000000007</v>
      </c>
      <c r="R78" s="2">
        <v>2.14419</v>
      </c>
      <c r="S78" s="2">
        <v>2.1116899999999998</v>
      </c>
      <c r="T78" s="2">
        <v>1.74</v>
      </c>
      <c r="U78" s="2">
        <v>-0.83</v>
      </c>
      <c r="V78" s="2">
        <v>-0.55300000000000005</v>
      </c>
      <c r="W78" s="2">
        <v>2.7E-2</v>
      </c>
      <c r="X78" s="2">
        <v>0.79400000000000004</v>
      </c>
      <c r="Y78" s="2">
        <v>81</v>
      </c>
    </row>
    <row r="79" spans="1:25" x14ac:dyDescent="0.25">
      <c r="A79" s="22" t="s">
        <v>249</v>
      </c>
      <c r="B79" s="2">
        <v>313</v>
      </c>
      <c r="C79" s="2">
        <v>20</v>
      </c>
      <c r="D79" s="2">
        <v>0.17</v>
      </c>
      <c r="E79" s="2">
        <v>27.57</v>
      </c>
      <c r="F79" s="2">
        <v>-0.66200000000000003</v>
      </c>
      <c r="G79" s="2">
        <v>-0.315</v>
      </c>
      <c r="H79" s="2">
        <v>-0.35899999999999999</v>
      </c>
      <c r="I79" s="2">
        <v>1646.29</v>
      </c>
      <c r="J79" s="27">
        <v>3.8762599999999998</v>
      </c>
      <c r="K79" s="27">
        <v>1.7</v>
      </c>
      <c r="L79" s="27">
        <v>7.2620500000000003</v>
      </c>
      <c r="M79" s="27">
        <v>3.3208299999999999</v>
      </c>
      <c r="N79" s="27">
        <v>1.7</v>
      </c>
      <c r="O79" s="27">
        <v>3.3117000000000001</v>
      </c>
      <c r="P79" s="2">
        <v>42.7</v>
      </c>
      <c r="Q79" s="2">
        <v>78.41</v>
      </c>
      <c r="R79" s="2">
        <v>2.1767400000000001</v>
      </c>
      <c r="S79" s="2">
        <v>2.1329199999999999</v>
      </c>
      <c r="T79" s="2">
        <v>1.74</v>
      </c>
      <c r="U79" s="2">
        <v>-0.85</v>
      </c>
      <c r="V79" s="2">
        <v>-0.74</v>
      </c>
      <c r="W79" s="2">
        <v>2.8000000000000001E-2</v>
      </c>
      <c r="X79" s="2">
        <v>0.78400000000000003</v>
      </c>
      <c r="Y79" s="2">
        <v>81</v>
      </c>
    </row>
    <row r="80" spans="1:25" x14ac:dyDescent="0.25">
      <c r="A80" s="22" t="s">
        <v>254</v>
      </c>
      <c r="B80" s="2">
        <v>313</v>
      </c>
      <c r="C80" s="2">
        <v>20</v>
      </c>
      <c r="D80" s="2">
        <v>0.17</v>
      </c>
      <c r="E80" s="2">
        <v>27.57</v>
      </c>
      <c r="F80" s="2">
        <v>-0.66400000000000003</v>
      </c>
      <c r="G80" s="2">
        <v>-0.32</v>
      </c>
      <c r="H80" s="2">
        <v>-0.35899999999999999</v>
      </c>
      <c r="I80" s="2">
        <v>1647.82</v>
      </c>
      <c r="J80" s="27">
        <v>5.3323</v>
      </c>
      <c r="K80" s="27">
        <v>1.7</v>
      </c>
      <c r="L80" s="27">
        <v>6.8241699999999996</v>
      </c>
      <c r="M80" s="27">
        <v>3.3204600000000002</v>
      </c>
      <c r="N80" s="27">
        <v>1.7</v>
      </c>
      <c r="O80" s="27">
        <v>3.3122500000000001</v>
      </c>
      <c r="P80" s="2">
        <v>42.7</v>
      </c>
      <c r="Q80" s="2">
        <v>78.41</v>
      </c>
      <c r="R80" s="2">
        <v>2.1767400000000001</v>
      </c>
      <c r="S80" s="2">
        <v>2.1329199999999999</v>
      </c>
      <c r="T80" s="2">
        <v>1.74</v>
      </c>
      <c r="U80" s="2">
        <v>-0.85</v>
      </c>
      <c r="V80" s="2">
        <v>-0.74</v>
      </c>
      <c r="W80" s="2">
        <v>2.8000000000000001E-2</v>
      </c>
      <c r="X80" s="2">
        <v>0.78400000000000003</v>
      </c>
      <c r="Y80" s="2">
        <v>81</v>
      </c>
    </row>
    <row r="81" spans="1:25" x14ac:dyDescent="0.25">
      <c r="A81" s="22" t="s">
        <v>261</v>
      </c>
      <c r="B81" s="2">
        <v>313</v>
      </c>
      <c r="C81" s="2">
        <v>20</v>
      </c>
      <c r="D81" s="2">
        <v>0.17</v>
      </c>
      <c r="E81" s="2">
        <v>27.57</v>
      </c>
      <c r="F81" s="2">
        <v>-0.66200000000000003</v>
      </c>
      <c r="G81" s="2">
        <v>-0.315</v>
      </c>
      <c r="H81" s="2">
        <v>-0.35899999999999999</v>
      </c>
      <c r="I81" s="2">
        <v>1655.37</v>
      </c>
      <c r="J81" s="27">
        <v>7.2591200000000002</v>
      </c>
      <c r="K81" s="27">
        <v>1.7</v>
      </c>
      <c r="L81" s="27">
        <v>6.5207800000000002</v>
      </c>
      <c r="M81" s="27">
        <v>3.31989</v>
      </c>
      <c r="N81" s="27">
        <v>1.7</v>
      </c>
      <c r="O81" s="27">
        <v>3.3121399999999999</v>
      </c>
      <c r="P81" s="2">
        <v>42.7</v>
      </c>
      <c r="Q81" s="2">
        <v>78.41</v>
      </c>
      <c r="R81" s="2">
        <v>2.1767400000000001</v>
      </c>
      <c r="S81" s="2">
        <v>2.1329199999999999</v>
      </c>
      <c r="T81" s="2">
        <v>1.74</v>
      </c>
      <c r="U81" s="2">
        <v>-0.85</v>
      </c>
      <c r="V81" s="2">
        <v>-0.74</v>
      </c>
      <c r="W81" s="2">
        <v>2.8000000000000001E-2</v>
      </c>
      <c r="X81" s="2">
        <v>0.78400000000000003</v>
      </c>
      <c r="Y81" s="2">
        <v>81</v>
      </c>
    </row>
    <row r="82" spans="1:25" x14ac:dyDescent="0.25">
      <c r="A82" s="23" t="s">
        <v>438</v>
      </c>
      <c r="B82" s="2">
        <v>293</v>
      </c>
      <c r="C82" s="2">
        <v>200</v>
      </c>
      <c r="D82" s="2">
        <v>0.17</v>
      </c>
      <c r="E82" s="2">
        <v>27.57</v>
      </c>
      <c r="F82" s="2">
        <v>-0.69599999999999995</v>
      </c>
      <c r="G82" s="2">
        <v>-0.09</v>
      </c>
      <c r="H82" s="2">
        <v>-0.107</v>
      </c>
      <c r="I82" s="2">
        <v>1581.08</v>
      </c>
      <c r="J82" s="27">
        <v>4.6970099999999997</v>
      </c>
      <c r="K82" s="27">
        <v>1.7</v>
      </c>
      <c r="L82" s="27">
        <v>4.9644399999999997</v>
      </c>
      <c r="M82" s="27">
        <v>4.5217799999999997</v>
      </c>
      <c r="N82" s="27">
        <v>2.12602</v>
      </c>
      <c r="O82" s="27">
        <v>4.6052499999999998</v>
      </c>
      <c r="P82" s="2">
        <v>47.9</v>
      </c>
      <c r="Q82" s="2">
        <v>78.98</v>
      </c>
      <c r="R82" s="2">
        <v>2.1599300000000001</v>
      </c>
      <c r="S82" s="2">
        <v>2.12513</v>
      </c>
      <c r="T82" s="2">
        <v>1.91</v>
      </c>
      <c r="U82" s="2">
        <v>-0.88200000000000001</v>
      </c>
      <c r="V82" s="2">
        <v>-0.77400000000000002</v>
      </c>
      <c r="W82" s="2">
        <v>-0.22</v>
      </c>
      <c r="X82" s="2">
        <v>0.79400000000000004</v>
      </c>
      <c r="Y82" s="2">
        <v>81</v>
      </c>
    </row>
    <row r="83" spans="1:25" x14ac:dyDescent="0.25">
      <c r="A83" s="21" t="s">
        <v>303</v>
      </c>
      <c r="B83" s="2">
        <v>298</v>
      </c>
      <c r="C83" s="2">
        <v>100</v>
      </c>
      <c r="D83" s="2">
        <v>0.17</v>
      </c>
      <c r="E83" s="2">
        <v>27.57</v>
      </c>
      <c r="F83" s="2">
        <v>-0.48599999999999999</v>
      </c>
      <c r="G83" s="2">
        <v>-0.11700000000000001</v>
      </c>
      <c r="H83" s="2">
        <v>-0.73399999999999999</v>
      </c>
      <c r="I83" s="2">
        <v>1700.17</v>
      </c>
      <c r="J83" s="27">
        <v>6.15219</v>
      </c>
      <c r="K83" s="27">
        <v>1.88487</v>
      </c>
      <c r="L83" s="27">
        <v>6.6286300000000002</v>
      </c>
      <c r="M83" s="27">
        <v>2.18635</v>
      </c>
      <c r="N83" s="27">
        <v>1.7</v>
      </c>
      <c r="O83" s="27">
        <v>2.1368399999999999</v>
      </c>
      <c r="P83" s="2">
        <v>43.2</v>
      </c>
      <c r="Q83" s="2">
        <v>73.83</v>
      </c>
      <c r="R83" s="2">
        <v>2.1406000000000001</v>
      </c>
      <c r="S83" s="2">
        <v>2.1393900000000001</v>
      </c>
      <c r="T83" s="2">
        <v>1.74</v>
      </c>
      <c r="U83" s="2">
        <v>-0.83599999999999997</v>
      </c>
      <c r="V83" s="2">
        <v>-0.56699999999999995</v>
      </c>
      <c r="W83" s="2">
        <v>-5.0000000000000001E-3</v>
      </c>
      <c r="X83" s="2">
        <v>0.79900000000000004</v>
      </c>
      <c r="Y83" s="2">
        <v>81</v>
      </c>
    </row>
    <row r="84" spans="1:25" x14ac:dyDescent="0.25">
      <c r="A84" s="22" t="s">
        <v>264</v>
      </c>
      <c r="B84" s="2">
        <v>313</v>
      </c>
      <c r="C84" s="2">
        <v>20</v>
      </c>
      <c r="D84" s="2">
        <v>0.17</v>
      </c>
      <c r="E84" s="2">
        <v>27.57</v>
      </c>
      <c r="F84" s="2">
        <v>-0.65500000000000003</v>
      </c>
      <c r="G84" s="2">
        <v>-0.3</v>
      </c>
      <c r="H84" s="2">
        <v>-0.36</v>
      </c>
      <c r="I84" s="2">
        <v>1656.29</v>
      </c>
      <c r="J84" s="27">
        <v>3.97261</v>
      </c>
      <c r="K84" s="27">
        <v>1.7</v>
      </c>
      <c r="L84" s="27">
        <v>8.9240300000000001</v>
      </c>
      <c r="M84" s="27">
        <v>3.3206899999999999</v>
      </c>
      <c r="N84" s="27">
        <v>1.7</v>
      </c>
      <c r="O84" s="27">
        <v>3.3113899999999998</v>
      </c>
      <c r="P84" s="2">
        <v>42.7</v>
      </c>
      <c r="Q84" s="2">
        <v>78.41</v>
      </c>
      <c r="R84" s="2">
        <v>2.1767400000000001</v>
      </c>
      <c r="S84" s="2">
        <v>2.1329199999999999</v>
      </c>
      <c r="T84" s="2">
        <v>1.74</v>
      </c>
      <c r="U84" s="2">
        <v>-0.85</v>
      </c>
      <c r="V84" s="2">
        <v>-0.74</v>
      </c>
      <c r="W84" s="2">
        <v>2.8000000000000001E-2</v>
      </c>
      <c r="X84" s="2">
        <v>0.78400000000000003</v>
      </c>
      <c r="Y84" s="2">
        <v>82</v>
      </c>
    </row>
    <row r="85" spans="1:25" x14ac:dyDescent="0.25">
      <c r="A85" s="22" t="s">
        <v>267</v>
      </c>
      <c r="B85" s="2">
        <v>313</v>
      </c>
      <c r="C85" s="2">
        <v>20</v>
      </c>
      <c r="D85" s="2">
        <v>0.17</v>
      </c>
      <c r="E85" s="2">
        <v>27.57</v>
      </c>
      <c r="F85" s="2">
        <v>-0.66500000000000004</v>
      </c>
      <c r="G85" s="2">
        <v>-0.32100000000000001</v>
      </c>
      <c r="H85" s="2">
        <v>-0.35799999999999998</v>
      </c>
      <c r="I85" s="2">
        <v>1643.05</v>
      </c>
      <c r="J85" s="27">
        <v>9.5229300000000006</v>
      </c>
      <c r="K85" s="27">
        <v>1.7</v>
      </c>
      <c r="L85" s="27">
        <v>5.1333200000000003</v>
      </c>
      <c r="M85" s="27">
        <v>3.3210199999999999</v>
      </c>
      <c r="N85" s="27">
        <v>1.7</v>
      </c>
      <c r="O85" s="27">
        <v>3.3114599999999998</v>
      </c>
      <c r="P85" s="2">
        <v>42.7</v>
      </c>
      <c r="Q85" s="2">
        <v>78.41</v>
      </c>
      <c r="R85" s="2">
        <v>2.1767400000000001</v>
      </c>
      <c r="S85" s="2">
        <v>2.1329199999999999</v>
      </c>
      <c r="T85" s="2">
        <v>1.74</v>
      </c>
      <c r="U85" s="2">
        <v>-0.85</v>
      </c>
      <c r="V85" s="2">
        <v>-0.74</v>
      </c>
      <c r="W85" s="2">
        <v>2.8000000000000001E-2</v>
      </c>
      <c r="X85" s="2">
        <v>0.78400000000000003</v>
      </c>
      <c r="Y85" s="2">
        <v>82</v>
      </c>
    </row>
    <row r="86" spans="1:25" x14ac:dyDescent="0.25">
      <c r="A86" s="22" t="s">
        <v>272</v>
      </c>
      <c r="B86" s="2">
        <v>313</v>
      </c>
      <c r="C86" s="2">
        <v>20</v>
      </c>
      <c r="D86" s="2">
        <v>0.17</v>
      </c>
      <c r="E86" s="2">
        <v>27.57</v>
      </c>
      <c r="F86" s="2">
        <v>-0.66200000000000003</v>
      </c>
      <c r="G86" s="2">
        <v>-0.313</v>
      </c>
      <c r="H86" s="2">
        <v>-0.35899999999999999</v>
      </c>
      <c r="I86" s="2">
        <v>1646.11</v>
      </c>
      <c r="J86" s="27">
        <v>9.0784699999999994</v>
      </c>
      <c r="K86" s="27">
        <v>1.7</v>
      </c>
      <c r="L86" s="27">
        <v>5.2408900000000003</v>
      </c>
      <c r="M86" s="27">
        <v>3.3212999999999999</v>
      </c>
      <c r="N86" s="27">
        <v>1.7</v>
      </c>
      <c r="O86" s="27">
        <v>3.3111899999999999</v>
      </c>
      <c r="P86" s="2">
        <v>42.7</v>
      </c>
      <c r="Q86" s="2">
        <v>78.41</v>
      </c>
      <c r="R86" s="2">
        <v>2.1767400000000001</v>
      </c>
      <c r="S86" s="2">
        <v>2.1329199999999999</v>
      </c>
      <c r="T86" s="2">
        <v>1.74</v>
      </c>
      <c r="U86" s="2">
        <v>-0.85</v>
      </c>
      <c r="V86" s="2">
        <v>-0.74</v>
      </c>
      <c r="W86" s="2">
        <v>2.8000000000000001E-2</v>
      </c>
      <c r="X86" s="2">
        <v>0.78400000000000003</v>
      </c>
      <c r="Y86" s="2">
        <v>82</v>
      </c>
    </row>
    <row r="87" spans="1:25" x14ac:dyDescent="0.25">
      <c r="A87" s="12" t="s">
        <v>50</v>
      </c>
      <c r="B87" s="2">
        <v>301</v>
      </c>
      <c r="C87" s="2">
        <v>200</v>
      </c>
      <c r="D87" s="2">
        <v>0.17</v>
      </c>
      <c r="E87" s="2">
        <v>27.57</v>
      </c>
      <c r="F87" s="2">
        <v>-0.6</v>
      </c>
      <c r="G87" s="2">
        <v>-0.16800000000000001</v>
      </c>
      <c r="H87" s="2">
        <v>-0.53300000000000003</v>
      </c>
      <c r="I87" s="2">
        <v>1738.42</v>
      </c>
      <c r="J87" s="26">
        <v>3.4553400000000001</v>
      </c>
      <c r="K87" s="26">
        <v>1.7</v>
      </c>
      <c r="L87" s="26">
        <v>4.9591700000000003</v>
      </c>
      <c r="M87" s="26">
        <v>2.2907299999999999</v>
      </c>
      <c r="N87" s="26">
        <v>1.7</v>
      </c>
      <c r="O87" s="26">
        <v>3.46679</v>
      </c>
      <c r="P87" s="2">
        <v>43.2</v>
      </c>
      <c r="Q87" s="2">
        <v>79.27</v>
      </c>
      <c r="R87" s="2">
        <v>2.1520600000000001</v>
      </c>
      <c r="S87" s="2">
        <v>2.1680899999999999</v>
      </c>
      <c r="T87" s="2">
        <v>1.75</v>
      </c>
      <c r="U87" s="2">
        <v>-0.88700000000000001</v>
      </c>
      <c r="V87" s="2">
        <v>-0.56100000000000005</v>
      </c>
      <c r="W87" s="2">
        <v>3.4000000000000002E-2</v>
      </c>
      <c r="X87" s="2">
        <v>0.79400000000000004</v>
      </c>
      <c r="Y87" s="2">
        <v>83</v>
      </c>
    </row>
    <row r="88" spans="1:25" x14ac:dyDescent="0.25">
      <c r="A88" s="12" t="s">
        <v>53</v>
      </c>
      <c r="B88" s="2">
        <v>301</v>
      </c>
      <c r="C88" s="2">
        <v>200</v>
      </c>
      <c r="D88" s="2">
        <v>0.17</v>
      </c>
      <c r="E88" s="2">
        <v>27.57</v>
      </c>
      <c r="F88" s="2">
        <v>-0.626</v>
      </c>
      <c r="G88" s="2">
        <v>-0.153</v>
      </c>
      <c r="H88" s="2">
        <v>-0.78900000000000003</v>
      </c>
      <c r="I88" s="2">
        <v>1713.82</v>
      </c>
      <c r="J88" s="26">
        <v>6.4536300000000004</v>
      </c>
      <c r="K88" s="26">
        <v>1.7</v>
      </c>
      <c r="L88" s="26">
        <v>4.1317899999999996</v>
      </c>
      <c r="M88" s="26">
        <v>2.1848999999999998</v>
      </c>
      <c r="N88" s="26">
        <v>1.7</v>
      </c>
      <c r="O88" s="26">
        <v>2.1359300000000001</v>
      </c>
      <c r="P88" s="2">
        <v>43.2</v>
      </c>
      <c r="Q88" s="2">
        <v>79.27</v>
      </c>
      <c r="R88" s="2">
        <v>2.1520600000000001</v>
      </c>
      <c r="S88" s="2">
        <v>2.1680899999999999</v>
      </c>
      <c r="T88" s="2">
        <v>1.75</v>
      </c>
      <c r="U88" s="2">
        <v>-0.88700000000000001</v>
      </c>
      <c r="V88" s="2">
        <v>-0.56100000000000005</v>
      </c>
      <c r="W88" s="2">
        <v>3.4000000000000002E-2</v>
      </c>
      <c r="X88" s="2">
        <v>0.79400000000000004</v>
      </c>
      <c r="Y88" s="2">
        <v>83</v>
      </c>
    </row>
    <row r="89" spans="1:25" x14ac:dyDescent="0.25">
      <c r="A89" s="22" t="s">
        <v>252</v>
      </c>
      <c r="B89" s="2">
        <v>313</v>
      </c>
      <c r="C89" s="2">
        <v>20</v>
      </c>
      <c r="D89" s="2">
        <v>0.17</v>
      </c>
      <c r="E89" s="2">
        <v>27.57</v>
      </c>
      <c r="F89" s="2">
        <v>-0.65400000000000003</v>
      </c>
      <c r="G89" s="2">
        <v>-0.30199999999999999</v>
      </c>
      <c r="H89" s="2">
        <v>-0.36099999999999999</v>
      </c>
      <c r="I89" s="2">
        <v>1660.34</v>
      </c>
      <c r="J89" s="27">
        <v>4.1913799999999997</v>
      </c>
      <c r="K89" s="27">
        <v>1.7</v>
      </c>
      <c r="L89" s="27">
        <v>7.4461899999999996</v>
      </c>
      <c r="M89" s="27">
        <v>3.3203</v>
      </c>
      <c r="N89" s="27">
        <v>1.7</v>
      </c>
      <c r="O89" s="27">
        <v>3.31162</v>
      </c>
      <c r="P89" s="2">
        <v>42.7</v>
      </c>
      <c r="Q89" s="2">
        <v>78.41</v>
      </c>
      <c r="R89" s="2">
        <v>2.1767400000000001</v>
      </c>
      <c r="S89" s="2">
        <v>2.1329199999999999</v>
      </c>
      <c r="T89" s="2">
        <v>1.74</v>
      </c>
      <c r="U89" s="2">
        <v>-0.85</v>
      </c>
      <c r="V89" s="2">
        <v>-0.74</v>
      </c>
      <c r="W89" s="2">
        <v>2.8000000000000001E-2</v>
      </c>
      <c r="X89" s="2">
        <v>0.78400000000000003</v>
      </c>
      <c r="Y89" s="2">
        <v>83</v>
      </c>
    </row>
    <row r="90" spans="1:25" x14ac:dyDescent="0.25">
      <c r="A90" s="22" t="s">
        <v>274</v>
      </c>
      <c r="B90" s="2">
        <v>313</v>
      </c>
      <c r="C90" s="2">
        <v>20</v>
      </c>
      <c r="D90" s="2">
        <v>0.17</v>
      </c>
      <c r="E90" s="2">
        <v>27.57</v>
      </c>
      <c r="F90" s="2">
        <v>-0.66</v>
      </c>
      <c r="G90" s="2">
        <v>-0.34200000000000003</v>
      </c>
      <c r="H90" s="2">
        <v>-0.36</v>
      </c>
      <c r="I90" s="2">
        <v>1663.38</v>
      </c>
      <c r="J90" s="27">
        <v>9.0950000000000006</v>
      </c>
      <c r="K90" s="27">
        <v>1.7</v>
      </c>
      <c r="L90" s="27">
        <v>5.9977600000000004</v>
      </c>
      <c r="M90" s="27">
        <v>3.3208500000000001</v>
      </c>
      <c r="N90" s="27">
        <v>1.7</v>
      </c>
      <c r="O90" s="27">
        <v>3.3113299999999999</v>
      </c>
      <c r="P90" s="2">
        <v>42.7</v>
      </c>
      <c r="Q90" s="2">
        <v>78.41</v>
      </c>
      <c r="R90" s="2">
        <v>2.1767400000000001</v>
      </c>
      <c r="S90" s="2">
        <v>2.1329199999999999</v>
      </c>
      <c r="T90" s="2">
        <v>1.74</v>
      </c>
      <c r="U90" s="2">
        <v>-0.85</v>
      </c>
      <c r="V90" s="2">
        <v>-0.74</v>
      </c>
      <c r="W90" s="2">
        <v>2.8000000000000001E-2</v>
      </c>
      <c r="X90" s="2">
        <v>0.78400000000000003</v>
      </c>
      <c r="Y90" s="2">
        <v>83</v>
      </c>
    </row>
    <row r="91" spans="1:25" x14ac:dyDescent="0.25">
      <c r="A91" s="23" t="s">
        <v>289</v>
      </c>
      <c r="B91" s="2">
        <v>293</v>
      </c>
      <c r="C91" s="2">
        <v>200</v>
      </c>
      <c r="D91" s="2">
        <v>0.17</v>
      </c>
      <c r="E91" s="2">
        <v>27.57</v>
      </c>
      <c r="F91" s="2">
        <v>-0.49</v>
      </c>
      <c r="G91" s="2">
        <v>-0.114</v>
      </c>
      <c r="H91" s="2">
        <v>-0.50700000000000001</v>
      </c>
      <c r="I91" s="2">
        <v>1700.73</v>
      </c>
      <c r="J91" s="27">
        <v>6.1532200000000001</v>
      </c>
      <c r="K91" s="27">
        <v>1.88327</v>
      </c>
      <c r="L91" s="27">
        <v>6.62988</v>
      </c>
      <c r="M91" s="27">
        <v>3.2651400000000002</v>
      </c>
      <c r="N91" s="27">
        <v>1.7</v>
      </c>
      <c r="O91" s="27">
        <v>2.7041599999999999</v>
      </c>
      <c r="P91" s="2">
        <v>47.9</v>
      </c>
      <c r="Q91" s="2">
        <v>78.98</v>
      </c>
      <c r="R91" s="2">
        <v>2.1599300000000001</v>
      </c>
      <c r="S91" s="2">
        <v>2.12513</v>
      </c>
      <c r="T91" s="2">
        <v>1.91</v>
      </c>
      <c r="U91" s="2">
        <v>-0.88200000000000001</v>
      </c>
      <c r="V91" s="2">
        <v>-0.77400000000000002</v>
      </c>
      <c r="W91" s="2">
        <v>-0.22</v>
      </c>
      <c r="X91" s="2">
        <v>0.79400000000000004</v>
      </c>
      <c r="Y91" s="2">
        <v>83</v>
      </c>
    </row>
    <row r="92" spans="1:25" x14ac:dyDescent="0.25">
      <c r="A92" s="10" t="s">
        <v>214</v>
      </c>
      <c r="B92" s="2">
        <v>298</v>
      </c>
      <c r="C92" s="2">
        <v>100</v>
      </c>
      <c r="D92" s="2">
        <v>0.17</v>
      </c>
      <c r="E92" s="2">
        <v>27.57</v>
      </c>
      <c r="F92" s="2">
        <v>-0.57499999999999996</v>
      </c>
      <c r="G92" s="2">
        <v>-0.13200000000000001</v>
      </c>
      <c r="H92" s="2">
        <v>-0.16500000000000001</v>
      </c>
      <c r="I92" s="2">
        <v>1734.31</v>
      </c>
      <c r="J92" s="27">
        <v>5.2851100000000004</v>
      </c>
      <c r="K92" s="27">
        <v>1.7</v>
      </c>
      <c r="L92" s="27">
        <v>7.6882299999999999</v>
      </c>
      <c r="M92" s="27">
        <v>3.4258799999999998</v>
      </c>
      <c r="N92" s="27">
        <v>1.7</v>
      </c>
      <c r="O92" s="27">
        <v>5.58026</v>
      </c>
      <c r="P92" s="2">
        <v>40.799999999999997</v>
      </c>
      <c r="Q92" s="2">
        <v>79.180000000000007</v>
      </c>
      <c r="R92" s="2">
        <v>2.14419</v>
      </c>
      <c r="S92" s="2">
        <v>2.1116899999999998</v>
      </c>
      <c r="T92" s="2">
        <v>1.74</v>
      </c>
      <c r="U92" s="2">
        <v>-0.83</v>
      </c>
      <c r="V92" s="2">
        <v>-0.55300000000000005</v>
      </c>
      <c r="W92" s="2">
        <v>2.7E-2</v>
      </c>
      <c r="X92" s="2">
        <v>0.79400000000000004</v>
      </c>
      <c r="Y92" s="2">
        <v>84</v>
      </c>
    </row>
    <row r="93" spans="1:25" x14ac:dyDescent="0.25">
      <c r="A93" s="22" t="s">
        <v>258</v>
      </c>
      <c r="B93" s="2">
        <v>313</v>
      </c>
      <c r="C93" s="2">
        <v>20</v>
      </c>
      <c r="D93" s="2">
        <v>0.17</v>
      </c>
      <c r="E93" s="2">
        <v>27.57</v>
      </c>
      <c r="F93" s="2">
        <v>-0.65600000000000003</v>
      </c>
      <c r="G93" s="2">
        <v>-0.30499999999999999</v>
      </c>
      <c r="H93" s="2">
        <v>-0.36</v>
      </c>
      <c r="I93" s="2">
        <v>1659.36</v>
      </c>
      <c r="J93" s="27">
        <v>5.4121100000000002</v>
      </c>
      <c r="K93" s="27">
        <v>1.7</v>
      </c>
      <c r="L93" s="27">
        <v>7.2614400000000003</v>
      </c>
      <c r="M93" s="27">
        <v>3.3203499999999999</v>
      </c>
      <c r="N93" s="27">
        <v>1.7</v>
      </c>
      <c r="O93" s="27">
        <v>3.3119700000000001</v>
      </c>
      <c r="P93" s="2">
        <v>42.7</v>
      </c>
      <c r="Q93" s="2">
        <v>78.41</v>
      </c>
      <c r="R93" s="2">
        <v>2.1767400000000001</v>
      </c>
      <c r="S93" s="2">
        <v>2.1329199999999999</v>
      </c>
      <c r="T93" s="2">
        <v>1.74</v>
      </c>
      <c r="U93" s="2">
        <v>-0.85</v>
      </c>
      <c r="V93" s="2">
        <v>-0.74</v>
      </c>
      <c r="W93" s="2">
        <v>2.8000000000000001E-2</v>
      </c>
      <c r="X93" s="2">
        <v>0.78400000000000003</v>
      </c>
      <c r="Y93" s="2">
        <v>84</v>
      </c>
    </row>
    <row r="94" spans="1:25" x14ac:dyDescent="0.25">
      <c r="A94" s="12" t="s">
        <v>51</v>
      </c>
      <c r="B94" s="2">
        <v>301</v>
      </c>
      <c r="C94" s="2">
        <v>200</v>
      </c>
      <c r="D94" s="2">
        <v>0.17</v>
      </c>
      <c r="E94" s="2">
        <v>27.57</v>
      </c>
      <c r="F94" s="2">
        <v>-0.60499999999999998</v>
      </c>
      <c r="G94" s="2">
        <v>-0.17199999999999999</v>
      </c>
      <c r="H94" s="2">
        <v>-0.2</v>
      </c>
      <c r="I94" s="2">
        <v>1722.67</v>
      </c>
      <c r="J94" s="26">
        <v>6.0727500000000001</v>
      </c>
      <c r="K94" s="26">
        <v>1.7</v>
      </c>
      <c r="L94" s="26">
        <v>6.0403700000000002</v>
      </c>
      <c r="M94" s="26">
        <v>3.4464299999999999</v>
      </c>
      <c r="N94" s="26">
        <v>1.7</v>
      </c>
      <c r="O94" s="26">
        <v>4.9592000000000001</v>
      </c>
      <c r="P94" s="2">
        <v>43.2</v>
      </c>
      <c r="Q94" s="2">
        <v>79.27</v>
      </c>
      <c r="R94" s="2">
        <v>2.1520600000000001</v>
      </c>
      <c r="S94" s="2">
        <v>2.1680899999999999</v>
      </c>
      <c r="T94" s="2">
        <v>1.75</v>
      </c>
      <c r="U94" s="2">
        <v>-0.88700000000000001</v>
      </c>
      <c r="V94" s="2">
        <v>-0.56100000000000005</v>
      </c>
      <c r="W94" s="2">
        <v>3.4000000000000002E-2</v>
      </c>
      <c r="X94" s="2">
        <v>0.79400000000000004</v>
      </c>
      <c r="Y94" s="2">
        <v>85</v>
      </c>
    </row>
    <row r="95" spans="1:25" x14ac:dyDescent="0.25">
      <c r="A95" s="10" t="s">
        <v>218</v>
      </c>
      <c r="B95" s="2">
        <v>298</v>
      </c>
      <c r="C95" s="2">
        <v>100</v>
      </c>
      <c r="D95" s="2">
        <v>0.17</v>
      </c>
      <c r="E95" s="2">
        <v>27.57</v>
      </c>
      <c r="F95" s="2">
        <v>-0.58299999999999996</v>
      </c>
      <c r="G95" s="2">
        <v>-0.129</v>
      </c>
      <c r="H95" s="2">
        <v>-0.17699999999999999</v>
      </c>
      <c r="I95" s="2">
        <v>1727.84</v>
      </c>
      <c r="J95" s="27">
        <v>8.6054700000000004</v>
      </c>
      <c r="K95" s="27">
        <v>1.7</v>
      </c>
      <c r="L95" s="27">
        <v>5.9787600000000003</v>
      </c>
      <c r="M95" s="27">
        <v>5.2733299999999996</v>
      </c>
      <c r="N95" s="27">
        <v>1.7</v>
      </c>
      <c r="O95" s="27">
        <v>7.6913499999999999</v>
      </c>
      <c r="P95" s="2">
        <v>40.799999999999997</v>
      </c>
      <c r="Q95" s="2">
        <v>79.180000000000007</v>
      </c>
      <c r="R95" s="2">
        <v>2.14419</v>
      </c>
      <c r="S95" s="2">
        <v>2.1116899999999998</v>
      </c>
      <c r="T95" s="2">
        <v>1.74</v>
      </c>
      <c r="U95" s="2">
        <v>-0.83</v>
      </c>
      <c r="V95" s="2">
        <v>-0.55300000000000005</v>
      </c>
      <c r="W95" s="2">
        <v>2.7E-2</v>
      </c>
      <c r="X95" s="2">
        <v>0.79400000000000004</v>
      </c>
      <c r="Y95" s="2">
        <v>85</v>
      </c>
    </row>
    <row r="96" spans="1:25" x14ac:dyDescent="0.25">
      <c r="A96" s="22" t="s">
        <v>251</v>
      </c>
      <c r="B96" s="2">
        <v>313</v>
      </c>
      <c r="C96" s="2">
        <v>20</v>
      </c>
      <c r="D96" s="2">
        <v>0.17</v>
      </c>
      <c r="E96" s="2">
        <v>27.57</v>
      </c>
      <c r="F96" s="2">
        <v>-0.65500000000000003</v>
      </c>
      <c r="G96" s="2">
        <v>-0.30299999999999999</v>
      </c>
      <c r="H96" s="2">
        <v>-0.36099999999999999</v>
      </c>
      <c r="I96" s="2">
        <v>1659.97</v>
      </c>
      <c r="J96" s="27">
        <v>4.0303100000000001</v>
      </c>
      <c r="K96" s="27">
        <v>1.7</v>
      </c>
      <c r="L96" s="27">
        <v>7.45695</v>
      </c>
      <c r="M96" s="27">
        <v>3.3198099999999999</v>
      </c>
      <c r="N96" s="27">
        <v>1.7</v>
      </c>
      <c r="O96" s="27">
        <v>3.3121399999999999</v>
      </c>
      <c r="P96" s="2">
        <v>42.7</v>
      </c>
      <c r="Q96" s="2">
        <v>78.41</v>
      </c>
      <c r="R96" s="2">
        <v>2.1767400000000001</v>
      </c>
      <c r="S96" s="2">
        <v>2.1329199999999999</v>
      </c>
      <c r="T96" s="2">
        <v>1.74</v>
      </c>
      <c r="U96" s="2">
        <v>-0.85</v>
      </c>
      <c r="V96" s="2">
        <v>-0.74</v>
      </c>
      <c r="W96" s="2">
        <v>2.8000000000000001E-2</v>
      </c>
      <c r="X96" s="2">
        <v>0.78400000000000003</v>
      </c>
      <c r="Y96" s="2">
        <v>85</v>
      </c>
    </row>
    <row r="97" spans="1:25" x14ac:dyDescent="0.25">
      <c r="A97" s="22" t="s">
        <v>256</v>
      </c>
      <c r="B97" s="2">
        <v>313</v>
      </c>
      <c r="C97" s="2">
        <v>20</v>
      </c>
      <c r="D97" s="2">
        <v>0.17</v>
      </c>
      <c r="E97" s="2">
        <v>27.57</v>
      </c>
      <c r="F97" s="2">
        <v>-0.65800000000000003</v>
      </c>
      <c r="G97" s="2">
        <v>-0.307</v>
      </c>
      <c r="H97" s="2">
        <v>-0.35899999999999999</v>
      </c>
      <c r="I97" s="2">
        <v>1654.19</v>
      </c>
      <c r="J97" s="27">
        <v>4.5091400000000004</v>
      </c>
      <c r="K97" s="27">
        <v>1.7</v>
      </c>
      <c r="L97" s="27">
        <v>7.2454799999999997</v>
      </c>
      <c r="M97" s="27">
        <v>3.3210500000000001</v>
      </c>
      <c r="N97" s="27">
        <v>1.7</v>
      </c>
      <c r="O97" s="27">
        <v>3.3113899999999998</v>
      </c>
      <c r="P97" s="2">
        <v>42.7</v>
      </c>
      <c r="Q97" s="2">
        <v>78.41</v>
      </c>
      <c r="R97" s="2">
        <v>2.1767400000000001</v>
      </c>
      <c r="S97" s="2">
        <v>2.1329199999999999</v>
      </c>
      <c r="T97" s="2">
        <v>1.74</v>
      </c>
      <c r="U97" s="2">
        <v>-0.85</v>
      </c>
      <c r="V97" s="2">
        <v>-0.74</v>
      </c>
      <c r="W97" s="2">
        <v>2.8000000000000001E-2</v>
      </c>
      <c r="X97" s="2">
        <v>0.78400000000000003</v>
      </c>
      <c r="Y97" s="2">
        <v>85</v>
      </c>
    </row>
    <row r="98" spans="1:25" x14ac:dyDescent="0.25">
      <c r="A98" s="22" t="s">
        <v>257</v>
      </c>
      <c r="B98" s="2">
        <v>313</v>
      </c>
      <c r="C98" s="2">
        <v>20</v>
      </c>
      <c r="D98" s="2">
        <v>0.17</v>
      </c>
      <c r="E98" s="2">
        <v>27.57</v>
      </c>
      <c r="F98" s="2">
        <v>-0.65600000000000003</v>
      </c>
      <c r="G98" s="2">
        <v>-0.30499999999999999</v>
      </c>
      <c r="H98" s="2">
        <v>-0.36</v>
      </c>
      <c r="I98" s="2">
        <v>1659.22</v>
      </c>
      <c r="J98" s="27">
        <v>5.1900700000000004</v>
      </c>
      <c r="K98" s="27">
        <v>1.7</v>
      </c>
      <c r="L98" s="27">
        <v>7.2583900000000003</v>
      </c>
      <c r="M98" s="27">
        <v>3.3195000000000001</v>
      </c>
      <c r="N98" s="27">
        <v>1.7</v>
      </c>
      <c r="O98" s="27">
        <v>3.3124199999999999</v>
      </c>
      <c r="P98" s="2">
        <v>42.7</v>
      </c>
      <c r="Q98" s="2">
        <v>78.41</v>
      </c>
      <c r="R98" s="2">
        <v>2.1767400000000001</v>
      </c>
      <c r="S98" s="2">
        <v>2.1329199999999999</v>
      </c>
      <c r="T98" s="2">
        <v>1.74</v>
      </c>
      <c r="U98" s="2">
        <v>-0.85</v>
      </c>
      <c r="V98" s="2">
        <v>-0.74</v>
      </c>
      <c r="W98" s="2">
        <v>2.8000000000000001E-2</v>
      </c>
      <c r="X98" s="2">
        <v>0.78400000000000003</v>
      </c>
      <c r="Y98" s="2">
        <v>85</v>
      </c>
    </row>
    <row r="99" spans="1:25" x14ac:dyDescent="0.25">
      <c r="A99" s="22" t="s">
        <v>259</v>
      </c>
      <c r="B99" s="2">
        <v>313</v>
      </c>
      <c r="C99" s="2">
        <v>20</v>
      </c>
      <c r="D99" s="2">
        <v>0.17</v>
      </c>
      <c r="E99" s="2">
        <v>27.57</v>
      </c>
      <c r="F99" s="2">
        <v>-0.65200000000000002</v>
      </c>
      <c r="G99" s="2">
        <v>-0.29599999999999999</v>
      </c>
      <c r="H99" s="2">
        <v>-0.36</v>
      </c>
      <c r="I99" s="2">
        <v>1659.68</v>
      </c>
      <c r="J99" s="27">
        <v>5.4251300000000002</v>
      </c>
      <c r="K99" s="27">
        <v>1.7</v>
      </c>
      <c r="L99" s="27">
        <v>7.2558299999999996</v>
      </c>
      <c r="M99" s="27">
        <v>3.3197800000000002</v>
      </c>
      <c r="N99" s="27">
        <v>1.7</v>
      </c>
      <c r="O99" s="27">
        <v>3.3119299999999998</v>
      </c>
      <c r="P99" s="2">
        <v>42.7</v>
      </c>
      <c r="Q99" s="2">
        <v>78.41</v>
      </c>
      <c r="R99" s="2">
        <v>2.1767400000000001</v>
      </c>
      <c r="S99" s="2">
        <v>2.1329199999999999</v>
      </c>
      <c r="T99" s="2">
        <v>1.74</v>
      </c>
      <c r="U99" s="2">
        <v>-0.85</v>
      </c>
      <c r="V99" s="2">
        <v>-0.74</v>
      </c>
      <c r="W99" s="2">
        <v>2.8000000000000001E-2</v>
      </c>
      <c r="X99" s="2">
        <v>0.78400000000000003</v>
      </c>
      <c r="Y99" s="2">
        <v>85</v>
      </c>
    </row>
    <row r="100" spans="1:25" x14ac:dyDescent="0.25">
      <c r="A100" s="22" t="s">
        <v>273</v>
      </c>
      <c r="B100" s="2">
        <v>313</v>
      </c>
      <c r="C100" s="2">
        <v>20</v>
      </c>
      <c r="D100" s="2">
        <v>0.17</v>
      </c>
      <c r="E100" s="2">
        <v>27.57</v>
      </c>
      <c r="F100" s="2">
        <v>-0.65300000000000002</v>
      </c>
      <c r="G100" s="2">
        <v>-0.32800000000000001</v>
      </c>
      <c r="H100" s="2">
        <v>-0.35199999999999998</v>
      </c>
      <c r="I100" s="2">
        <v>1632.43</v>
      </c>
      <c r="J100" s="27">
        <v>6.1346400000000001</v>
      </c>
      <c r="K100" s="27">
        <v>1.7</v>
      </c>
      <c r="L100" s="27">
        <v>4.6356099999999998</v>
      </c>
      <c r="M100" s="27">
        <v>3.3114400000000002</v>
      </c>
      <c r="N100" s="27">
        <v>1.7</v>
      </c>
      <c r="O100" s="27">
        <v>3.3326099999999999</v>
      </c>
      <c r="P100" s="2">
        <v>42.7</v>
      </c>
      <c r="Q100" s="2">
        <v>78.41</v>
      </c>
      <c r="R100" s="2">
        <v>2.1767400000000001</v>
      </c>
      <c r="S100" s="2">
        <v>2.1329199999999999</v>
      </c>
      <c r="T100" s="2">
        <v>1.74</v>
      </c>
      <c r="U100" s="2">
        <v>-0.85</v>
      </c>
      <c r="V100" s="2">
        <v>-0.74</v>
      </c>
      <c r="W100" s="2">
        <v>2.8000000000000001E-2</v>
      </c>
      <c r="X100" s="2">
        <v>0.78400000000000003</v>
      </c>
      <c r="Y100" s="2">
        <v>85</v>
      </c>
    </row>
    <row r="101" spans="1:25" x14ac:dyDescent="0.25">
      <c r="A101" s="12" t="s">
        <v>48</v>
      </c>
      <c r="B101" s="2">
        <v>301</v>
      </c>
      <c r="C101" s="2">
        <v>200</v>
      </c>
      <c r="D101" s="2">
        <v>0.17</v>
      </c>
      <c r="E101" s="2">
        <v>27.57</v>
      </c>
      <c r="F101" s="2">
        <v>-0.61899999999999999</v>
      </c>
      <c r="G101" s="2">
        <v>-0.14699999999999999</v>
      </c>
      <c r="H101" s="2">
        <v>-0.79</v>
      </c>
      <c r="I101" s="2">
        <v>1720.9</v>
      </c>
      <c r="J101" s="26">
        <v>5.7790900000000001</v>
      </c>
      <c r="K101" s="26">
        <v>1.75</v>
      </c>
      <c r="L101" s="26">
        <v>4.45784</v>
      </c>
      <c r="M101" s="26">
        <v>2.1849500000000002</v>
      </c>
      <c r="N101" s="26">
        <v>1.7</v>
      </c>
      <c r="O101" s="26">
        <v>2.1357400000000002</v>
      </c>
      <c r="P101" s="2">
        <v>43.2</v>
      </c>
      <c r="Q101" s="2">
        <v>79.27</v>
      </c>
      <c r="R101" s="2">
        <v>2.1520600000000001</v>
      </c>
      <c r="S101" s="2">
        <v>2.1680899999999999</v>
      </c>
      <c r="T101" s="2">
        <v>1.75</v>
      </c>
      <c r="U101" s="2">
        <v>-0.88700000000000001</v>
      </c>
      <c r="V101" s="2">
        <v>-0.56100000000000005</v>
      </c>
      <c r="W101" s="2">
        <v>3.4000000000000002E-2</v>
      </c>
      <c r="X101" s="2">
        <v>0.79400000000000004</v>
      </c>
      <c r="Y101" s="2">
        <v>86</v>
      </c>
    </row>
    <row r="102" spans="1:25" x14ac:dyDescent="0.25">
      <c r="A102" s="12" t="s">
        <v>49</v>
      </c>
      <c r="B102" s="2">
        <v>301</v>
      </c>
      <c r="C102" s="2">
        <v>200</v>
      </c>
      <c r="D102" s="2">
        <v>0.17</v>
      </c>
      <c r="E102" s="2">
        <v>27.57</v>
      </c>
      <c r="F102" s="2">
        <v>-0.623</v>
      </c>
      <c r="G102" s="2">
        <v>-0.16400000000000001</v>
      </c>
      <c r="H102" s="2">
        <v>-0.79</v>
      </c>
      <c r="I102" s="2">
        <v>1716.53</v>
      </c>
      <c r="J102" s="26">
        <v>6.2879899999999997</v>
      </c>
      <c r="K102" s="26">
        <v>1.75</v>
      </c>
      <c r="L102" s="26">
        <v>3.2477800000000001</v>
      </c>
      <c r="M102" s="26">
        <v>2.1849400000000001</v>
      </c>
      <c r="N102" s="26">
        <v>1.7</v>
      </c>
      <c r="O102" s="26">
        <v>2.1355300000000002</v>
      </c>
      <c r="P102" s="2">
        <v>43.2</v>
      </c>
      <c r="Q102" s="2">
        <v>79.27</v>
      </c>
      <c r="R102" s="2">
        <v>2.1520600000000001</v>
      </c>
      <c r="S102" s="2">
        <v>2.1680899999999999</v>
      </c>
      <c r="T102" s="2">
        <v>1.75</v>
      </c>
      <c r="U102" s="2">
        <v>-0.88700000000000001</v>
      </c>
      <c r="V102" s="2">
        <v>-0.56100000000000005</v>
      </c>
      <c r="W102" s="2">
        <v>3.4000000000000002E-2</v>
      </c>
      <c r="X102" s="2">
        <v>0.79400000000000004</v>
      </c>
      <c r="Y102" s="2">
        <v>86</v>
      </c>
    </row>
    <row r="103" spans="1:25" x14ac:dyDescent="0.25">
      <c r="A103" s="22" t="s">
        <v>253</v>
      </c>
      <c r="B103" s="2">
        <v>313</v>
      </c>
      <c r="C103" s="2">
        <v>20</v>
      </c>
      <c r="D103" s="2">
        <v>0.17</v>
      </c>
      <c r="E103" s="2">
        <v>27.57</v>
      </c>
      <c r="F103" s="2">
        <v>-0.65200000000000002</v>
      </c>
      <c r="G103" s="2">
        <v>-0.3</v>
      </c>
      <c r="H103" s="2">
        <v>-0.36099999999999999</v>
      </c>
      <c r="I103" s="2">
        <v>1662.87</v>
      </c>
      <c r="J103" s="27">
        <v>4.2436800000000003</v>
      </c>
      <c r="K103" s="27">
        <v>1.7</v>
      </c>
      <c r="L103" s="27">
        <v>7.3879999999999999</v>
      </c>
      <c r="M103" s="27">
        <v>3.3201200000000002</v>
      </c>
      <c r="N103" s="27">
        <v>1.7</v>
      </c>
      <c r="O103" s="27">
        <v>3.3117200000000002</v>
      </c>
      <c r="P103" s="2">
        <v>42.7</v>
      </c>
      <c r="Q103" s="2">
        <v>78.41</v>
      </c>
      <c r="R103" s="2">
        <v>2.1767400000000001</v>
      </c>
      <c r="S103" s="2">
        <v>2.1329199999999999</v>
      </c>
      <c r="T103" s="2">
        <v>1.74</v>
      </c>
      <c r="U103" s="2">
        <v>-0.85</v>
      </c>
      <c r="V103" s="2">
        <v>-0.74</v>
      </c>
      <c r="W103" s="2">
        <v>2.8000000000000001E-2</v>
      </c>
      <c r="X103" s="2">
        <v>0.78400000000000003</v>
      </c>
      <c r="Y103" s="2">
        <v>86</v>
      </c>
    </row>
    <row r="104" spans="1:25" x14ac:dyDescent="0.25">
      <c r="A104" s="22" t="s">
        <v>271</v>
      </c>
      <c r="B104" s="2">
        <v>313</v>
      </c>
      <c r="C104" s="2">
        <v>20</v>
      </c>
      <c r="D104" s="2">
        <v>0.17</v>
      </c>
      <c r="E104" s="2">
        <v>27.57</v>
      </c>
      <c r="F104" s="2">
        <v>-0.64500000000000002</v>
      </c>
      <c r="G104" s="2">
        <v>-0.28799999999999998</v>
      </c>
      <c r="H104" s="2">
        <v>-0.36099999999999999</v>
      </c>
      <c r="I104" s="2">
        <v>1667.48</v>
      </c>
      <c r="J104" s="27">
        <v>5.2668699999999999</v>
      </c>
      <c r="K104" s="27">
        <v>1.7</v>
      </c>
      <c r="L104" s="27">
        <v>7.1763500000000002</v>
      </c>
      <c r="M104" s="27">
        <v>3.31982</v>
      </c>
      <c r="N104" s="27">
        <v>1.7</v>
      </c>
      <c r="O104" s="27">
        <v>3.31196</v>
      </c>
      <c r="P104" s="2">
        <v>42.7</v>
      </c>
      <c r="Q104" s="2">
        <v>78.41</v>
      </c>
      <c r="R104" s="2">
        <v>2.1767400000000001</v>
      </c>
      <c r="S104" s="2">
        <v>2.1329199999999999</v>
      </c>
      <c r="T104" s="2">
        <v>1.74</v>
      </c>
      <c r="U104" s="2">
        <v>-0.85</v>
      </c>
      <c r="V104" s="2">
        <v>-0.74</v>
      </c>
      <c r="W104" s="2">
        <v>2.8000000000000001E-2</v>
      </c>
      <c r="X104" s="2">
        <v>0.78400000000000003</v>
      </c>
      <c r="Y104" s="2">
        <v>87</v>
      </c>
    </row>
    <row r="105" spans="1:25" x14ac:dyDescent="0.25">
      <c r="A105" s="10" t="s">
        <v>112</v>
      </c>
      <c r="B105" s="2">
        <v>300</v>
      </c>
      <c r="C105" s="2">
        <v>100</v>
      </c>
      <c r="D105" s="2">
        <v>0.17</v>
      </c>
      <c r="E105" s="2">
        <v>27.57</v>
      </c>
      <c r="F105" s="2">
        <v>-0.56999999999999995</v>
      </c>
      <c r="G105" s="2">
        <v>-0.14199999999999999</v>
      </c>
      <c r="H105" s="2">
        <v>-0.17100000000000001</v>
      </c>
      <c r="I105" s="2">
        <v>1771.15</v>
      </c>
      <c r="J105" s="26">
        <v>9.4297900000000006</v>
      </c>
      <c r="K105" s="26">
        <v>1.7</v>
      </c>
      <c r="L105" s="26">
        <v>6.0325800000000003</v>
      </c>
      <c r="M105" s="26">
        <v>3.4183300000000001</v>
      </c>
      <c r="N105" s="26">
        <v>1.7</v>
      </c>
      <c r="O105" s="26">
        <v>4.9551299999999996</v>
      </c>
      <c r="P105" s="2">
        <v>40.799999999999997</v>
      </c>
      <c r="Q105" s="2">
        <v>77.14</v>
      </c>
      <c r="R105" s="2">
        <v>2.1592099999999999</v>
      </c>
      <c r="S105" s="2">
        <v>2.1529099999999999</v>
      </c>
      <c r="T105" s="2">
        <v>1.74</v>
      </c>
      <c r="U105" s="2">
        <v>-0.83</v>
      </c>
      <c r="V105" s="2">
        <v>-0.55300000000000005</v>
      </c>
      <c r="W105" s="2">
        <v>2.7E-2</v>
      </c>
      <c r="X105" s="2">
        <v>0.79400000000000004</v>
      </c>
      <c r="Y105" s="2">
        <v>87.6</v>
      </c>
    </row>
    <row r="106" spans="1:25" x14ac:dyDescent="0.25">
      <c r="A106" s="11" t="s">
        <v>44</v>
      </c>
      <c r="B106" s="2">
        <v>301</v>
      </c>
      <c r="C106" s="2">
        <v>200</v>
      </c>
      <c r="D106" s="2">
        <v>0.17</v>
      </c>
      <c r="E106" s="2">
        <v>27.57</v>
      </c>
      <c r="F106" s="2">
        <v>-0.61899999999999999</v>
      </c>
      <c r="G106" s="2">
        <v>-0.14699999999999999</v>
      </c>
      <c r="H106" s="2">
        <v>-0.79</v>
      </c>
      <c r="I106" s="2">
        <v>1720.9</v>
      </c>
      <c r="J106" s="26">
        <v>5.7790900000000001</v>
      </c>
      <c r="K106" s="26">
        <v>1.75</v>
      </c>
      <c r="L106" s="26">
        <v>4.45784</v>
      </c>
      <c r="M106" s="26">
        <v>2.1849500000000002</v>
      </c>
      <c r="N106" s="26">
        <v>1.7</v>
      </c>
      <c r="O106" s="26">
        <v>2.1357400000000002</v>
      </c>
      <c r="P106" s="2">
        <v>42.1</v>
      </c>
      <c r="Q106" s="2">
        <v>79.22</v>
      </c>
      <c r="R106" s="2">
        <v>2.16778</v>
      </c>
      <c r="S106" s="2">
        <v>2.14473</v>
      </c>
      <c r="T106" s="2">
        <v>1.77</v>
      </c>
      <c r="U106" s="2">
        <v>-0.85399999999999998</v>
      </c>
      <c r="V106" s="2">
        <v>-0.55300000000000005</v>
      </c>
      <c r="W106" s="2">
        <v>3.5000000000000003E-2</v>
      </c>
      <c r="X106" s="2">
        <v>0.78300000000000003</v>
      </c>
      <c r="Y106" s="2">
        <v>88</v>
      </c>
    </row>
    <row r="107" spans="1:25" x14ac:dyDescent="0.25">
      <c r="A107" s="12" t="s">
        <v>52</v>
      </c>
      <c r="B107" s="2">
        <v>301</v>
      </c>
      <c r="C107" s="2">
        <v>200</v>
      </c>
      <c r="D107" s="2">
        <v>0.17</v>
      </c>
      <c r="E107" s="2">
        <v>27.57</v>
      </c>
      <c r="F107" s="2">
        <v>-0.626</v>
      </c>
      <c r="G107" s="2">
        <v>-0.153</v>
      </c>
      <c r="H107" s="2">
        <v>-0.78400000000000003</v>
      </c>
      <c r="I107" s="2">
        <v>1708</v>
      </c>
      <c r="J107" s="26">
        <v>4.9359700000000002</v>
      </c>
      <c r="K107" s="26">
        <v>1.7</v>
      </c>
      <c r="L107" s="26">
        <v>5.4127799999999997</v>
      </c>
      <c r="M107" s="26">
        <v>2.1844700000000001</v>
      </c>
      <c r="N107" s="26">
        <v>1.7</v>
      </c>
      <c r="O107" s="26">
        <v>2.1352899999999999</v>
      </c>
      <c r="P107" s="2">
        <v>43.2</v>
      </c>
      <c r="Q107" s="2">
        <v>79.27</v>
      </c>
      <c r="R107" s="2">
        <v>2.1520600000000001</v>
      </c>
      <c r="S107" s="2">
        <v>2.1680899999999999</v>
      </c>
      <c r="T107" s="2">
        <v>1.75</v>
      </c>
      <c r="U107" s="2">
        <v>-0.88700000000000001</v>
      </c>
      <c r="V107" s="2">
        <v>-0.56100000000000005</v>
      </c>
      <c r="W107" s="2">
        <v>3.4000000000000002E-2</v>
      </c>
      <c r="X107" s="2">
        <v>0.79400000000000004</v>
      </c>
      <c r="Y107" s="2">
        <v>88</v>
      </c>
    </row>
    <row r="108" spans="1:25" x14ac:dyDescent="0.25">
      <c r="A108" s="10" t="s">
        <v>189</v>
      </c>
      <c r="B108" s="2">
        <v>298</v>
      </c>
      <c r="C108" s="2">
        <v>67</v>
      </c>
      <c r="D108" s="2">
        <v>0.17</v>
      </c>
      <c r="E108" s="2">
        <v>27.57</v>
      </c>
      <c r="F108" s="2">
        <v>-0.54</v>
      </c>
      <c r="G108" s="2">
        <v>0.621</v>
      </c>
      <c r="H108" s="2">
        <v>-0.64</v>
      </c>
      <c r="I108" s="2">
        <v>1808.25</v>
      </c>
      <c r="J108" s="27">
        <v>7.8590200000000001</v>
      </c>
      <c r="K108" s="27">
        <v>1.7</v>
      </c>
      <c r="L108" s="27">
        <v>6.0217799999999997</v>
      </c>
      <c r="M108" s="27">
        <v>6.4804199999999996</v>
      </c>
      <c r="N108" s="27">
        <v>1.7</v>
      </c>
      <c r="O108" s="27">
        <v>4.0049900000000003</v>
      </c>
      <c r="P108" s="2">
        <v>40.799999999999997</v>
      </c>
      <c r="Q108" s="2">
        <v>79.180000000000007</v>
      </c>
      <c r="R108" s="2">
        <v>2.14419</v>
      </c>
      <c r="S108" s="2">
        <v>2.1116899999999998</v>
      </c>
      <c r="T108" s="2">
        <v>1.74</v>
      </c>
      <c r="U108" s="2">
        <v>-0.83</v>
      </c>
      <c r="V108" s="2">
        <v>-0.55300000000000005</v>
      </c>
      <c r="W108" s="2">
        <v>2.7E-2</v>
      </c>
      <c r="X108" s="2">
        <v>0.79400000000000004</v>
      </c>
      <c r="Y108" s="2">
        <v>88</v>
      </c>
    </row>
    <row r="109" spans="1:25" x14ac:dyDescent="0.25">
      <c r="A109" s="10" t="s">
        <v>217</v>
      </c>
      <c r="B109" s="2">
        <v>298</v>
      </c>
      <c r="C109" s="2">
        <v>100</v>
      </c>
      <c r="D109" s="2">
        <v>0.17</v>
      </c>
      <c r="E109" s="2">
        <v>27.57</v>
      </c>
      <c r="F109" s="2">
        <v>-0.57699999999999996</v>
      </c>
      <c r="G109" s="2">
        <v>-0.13</v>
      </c>
      <c r="H109" s="2">
        <v>-0.13600000000000001</v>
      </c>
      <c r="I109" s="2">
        <v>1729.96</v>
      </c>
      <c r="J109" s="27">
        <v>5.2460599999999999</v>
      </c>
      <c r="K109" s="27">
        <v>1.7</v>
      </c>
      <c r="L109" s="27">
        <v>7.68764</v>
      </c>
      <c r="M109" s="27">
        <v>6.8387599999999997</v>
      </c>
      <c r="N109" s="27">
        <v>1.7</v>
      </c>
      <c r="O109" s="27">
        <v>5.8471299999999999</v>
      </c>
      <c r="P109" s="2">
        <v>40.799999999999997</v>
      </c>
      <c r="Q109" s="2">
        <v>79.180000000000007</v>
      </c>
      <c r="R109" s="2">
        <v>2.14419</v>
      </c>
      <c r="S109" s="2">
        <v>2.1116899999999998</v>
      </c>
      <c r="T109" s="2">
        <v>1.74</v>
      </c>
      <c r="U109" s="2">
        <v>-0.83</v>
      </c>
      <c r="V109" s="2">
        <v>-0.55300000000000005</v>
      </c>
      <c r="W109" s="2">
        <v>2.7E-2</v>
      </c>
      <c r="X109" s="2">
        <v>0.79400000000000004</v>
      </c>
      <c r="Y109" s="2">
        <v>88</v>
      </c>
    </row>
    <row r="110" spans="1:25" x14ac:dyDescent="0.25">
      <c r="A110" s="20" t="s">
        <v>1235</v>
      </c>
      <c r="B110" s="2">
        <v>298</v>
      </c>
      <c r="C110" s="2">
        <v>100</v>
      </c>
      <c r="D110" s="2">
        <v>0.17</v>
      </c>
      <c r="E110" s="2">
        <v>27.57</v>
      </c>
      <c r="F110" s="2">
        <v>-0.55400000000000005</v>
      </c>
      <c r="G110" s="2">
        <v>0.32400000000000001</v>
      </c>
      <c r="H110" s="2">
        <v>-0.35399999999999998</v>
      </c>
      <c r="I110" s="2">
        <v>1740.77</v>
      </c>
      <c r="J110" s="27">
        <v>6.1962000000000002</v>
      </c>
      <c r="K110" s="27">
        <v>1.7</v>
      </c>
      <c r="L110" s="27">
        <v>8.0593900000000005</v>
      </c>
      <c r="M110" s="27">
        <v>4.35236</v>
      </c>
      <c r="N110" s="27">
        <v>1.7</v>
      </c>
      <c r="O110" s="27">
        <v>4.3124700000000002</v>
      </c>
      <c r="P110" s="2">
        <v>48.7</v>
      </c>
      <c r="Q110" s="2">
        <v>79.180000000000007</v>
      </c>
      <c r="R110" s="2">
        <v>2.14419</v>
      </c>
      <c r="S110" s="2">
        <v>2.1116899999999998</v>
      </c>
      <c r="T110" s="2">
        <v>1.85</v>
      </c>
      <c r="U110" s="2">
        <v>-0.89700000000000002</v>
      </c>
      <c r="V110" s="2">
        <v>-0.57599999999999996</v>
      </c>
      <c r="W110" s="2">
        <v>0.23699999999999999</v>
      </c>
      <c r="X110" s="2">
        <v>0.81899999999999995</v>
      </c>
      <c r="Y110" s="2">
        <v>88</v>
      </c>
    </row>
    <row r="111" spans="1:25" x14ac:dyDescent="0.25">
      <c r="A111" s="21" t="s">
        <v>291</v>
      </c>
      <c r="B111" s="2">
        <v>298</v>
      </c>
      <c r="C111" s="2">
        <v>100</v>
      </c>
      <c r="D111" s="2">
        <v>0.17</v>
      </c>
      <c r="E111" s="2">
        <v>27.57</v>
      </c>
      <c r="F111" s="2">
        <v>-0.45600000000000002</v>
      </c>
      <c r="G111" s="2">
        <v>-7.1999999999999995E-2</v>
      </c>
      <c r="H111" s="2">
        <v>-0.11600000000000001</v>
      </c>
      <c r="I111" s="2">
        <v>1685.54</v>
      </c>
      <c r="J111" s="27">
        <v>3.4437500000000001</v>
      </c>
      <c r="K111" s="27">
        <v>1.7</v>
      </c>
      <c r="L111" s="27">
        <v>6.2865799999999998</v>
      </c>
      <c r="M111" s="27">
        <v>4.4796300000000002</v>
      </c>
      <c r="N111" s="27">
        <v>2.26769</v>
      </c>
      <c r="O111" s="27">
        <v>4.9404599999999999</v>
      </c>
      <c r="P111" s="2">
        <v>43.2</v>
      </c>
      <c r="Q111" s="2">
        <v>73.83</v>
      </c>
      <c r="R111" s="2">
        <v>2.1406000000000001</v>
      </c>
      <c r="S111" s="2">
        <v>2.1393900000000001</v>
      </c>
      <c r="T111" s="2">
        <v>1.74</v>
      </c>
      <c r="U111" s="2">
        <v>-0.83599999999999997</v>
      </c>
      <c r="V111" s="2">
        <v>-0.56699999999999995</v>
      </c>
      <c r="W111" s="2">
        <v>-5.0000000000000001E-3</v>
      </c>
      <c r="X111" s="2">
        <v>0.79900000000000004</v>
      </c>
      <c r="Y111" s="2">
        <v>88</v>
      </c>
    </row>
    <row r="112" spans="1:25" x14ac:dyDescent="0.25">
      <c r="A112" s="10" t="s">
        <v>119</v>
      </c>
      <c r="B112" s="2">
        <v>300</v>
      </c>
      <c r="C112" s="2">
        <v>100</v>
      </c>
      <c r="D112" s="2">
        <v>0.17</v>
      </c>
      <c r="E112" s="2">
        <v>27.57</v>
      </c>
      <c r="F112" s="2">
        <v>-0.56100000000000005</v>
      </c>
      <c r="G112" s="2">
        <v>-0.153</v>
      </c>
      <c r="H112" s="2">
        <v>-0.56299999999999994</v>
      </c>
      <c r="I112" s="2">
        <v>1813.87</v>
      </c>
      <c r="J112" s="26">
        <v>6.9327399999999999</v>
      </c>
      <c r="K112" s="26">
        <v>1.7</v>
      </c>
      <c r="L112" s="26">
        <v>4.90611</v>
      </c>
      <c r="M112" s="26">
        <v>2.2833199999999998</v>
      </c>
      <c r="N112" s="26">
        <v>1.7</v>
      </c>
      <c r="O112" s="26">
        <v>3.2484000000000002</v>
      </c>
      <c r="P112" s="2">
        <v>40.799999999999997</v>
      </c>
      <c r="Q112" s="2">
        <v>77.14</v>
      </c>
      <c r="R112" s="2">
        <v>2.1592099999999999</v>
      </c>
      <c r="S112" s="2">
        <v>2.1529099999999999</v>
      </c>
      <c r="T112" s="2">
        <v>1.74</v>
      </c>
      <c r="U112" s="2">
        <v>-0.83</v>
      </c>
      <c r="V112" s="2">
        <v>-0.55300000000000005</v>
      </c>
      <c r="W112" s="2">
        <v>2.7E-2</v>
      </c>
      <c r="X112" s="2">
        <v>0.79400000000000004</v>
      </c>
      <c r="Y112" s="2">
        <v>88.1</v>
      </c>
    </row>
    <row r="113" spans="1:25" x14ac:dyDescent="0.25">
      <c r="A113" s="10" t="s">
        <v>113</v>
      </c>
      <c r="B113" s="2">
        <v>300</v>
      </c>
      <c r="C113" s="2">
        <v>100</v>
      </c>
      <c r="D113" s="2">
        <v>0.17</v>
      </c>
      <c r="E113" s="2">
        <v>27.57</v>
      </c>
      <c r="F113" s="2">
        <v>-0.57099999999999995</v>
      </c>
      <c r="G113" s="2">
        <v>-0.14199999999999999</v>
      </c>
      <c r="H113" s="2">
        <v>-0.17100000000000001</v>
      </c>
      <c r="I113" s="2">
        <v>1770.64</v>
      </c>
      <c r="J113" s="26">
        <v>6.9347700000000003</v>
      </c>
      <c r="K113" s="26">
        <v>1.7</v>
      </c>
      <c r="L113" s="26">
        <v>4.9070299999999998</v>
      </c>
      <c r="M113" s="26">
        <v>3.4182000000000001</v>
      </c>
      <c r="N113" s="26">
        <v>1.7</v>
      </c>
      <c r="O113" s="26">
        <v>4.9548500000000004</v>
      </c>
      <c r="P113" s="2">
        <v>40.799999999999997</v>
      </c>
      <c r="Q113" s="2">
        <v>77.14</v>
      </c>
      <c r="R113" s="2">
        <v>2.1592099999999999</v>
      </c>
      <c r="S113" s="2">
        <v>2.1529099999999999</v>
      </c>
      <c r="T113" s="2">
        <v>1.74</v>
      </c>
      <c r="U113" s="2">
        <v>-0.83</v>
      </c>
      <c r="V113" s="2">
        <v>-0.55300000000000005</v>
      </c>
      <c r="W113" s="2">
        <v>2.7E-2</v>
      </c>
      <c r="X113" s="2">
        <v>0.79400000000000004</v>
      </c>
      <c r="Y113" s="2">
        <v>88.3</v>
      </c>
    </row>
    <row r="114" spans="1:25" x14ac:dyDescent="0.25">
      <c r="A114" s="11" t="s">
        <v>47</v>
      </c>
      <c r="B114" s="2">
        <v>313</v>
      </c>
      <c r="C114" s="2">
        <v>200</v>
      </c>
      <c r="D114" s="2">
        <v>0.17</v>
      </c>
      <c r="E114" s="2">
        <v>27.57</v>
      </c>
      <c r="F114" s="2">
        <v>-0.623</v>
      </c>
      <c r="G114" s="2">
        <v>-0.16400000000000001</v>
      </c>
      <c r="H114" s="2">
        <v>-0.79</v>
      </c>
      <c r="I114" s="2">
        <v>1716.83</v>
      </c>
      <c r="J114" s="26">
        <v>6.2879800000000001</v>
      </c>
      <c r="K114" s="26">
        <v>1.75</v>
      </c>
      <c r="L114" s="26">
        <v>3.24777</v>
      </c>
      <c r="M114" s="26">
        <v>2.1849400000000001</v>
      </c>
      <c r="N114" s="26">
        <v>1.7</v>
      </c>
      <c r="O114" s="26">
        <v>2.1355200000000001</v>
      </c>
      <c r="P114" s="2">
        <v>42.1</v>
      </c>
      <c r="Q114" s="2">
        <v>79.22</v>
      </c>
      <c r="R114" s="2">
        <v>2.1675499999999999</v>
      </c>
      <c r="S114" s="2">
        <v>2.1447500000000002</v>
      </c>
      <c r="T114" s="2">
        <v>1.77</v>
      </c>
      <c r="U114" s="2">
        <v>-0.85399999999999998</v>
      </c>
      <c r="V114" s="2">
        <v>-0.55300000000000005</v>
      </c>
      <c r="W114" s="2">
        <v>3.4000000000000002E-2</v>
      </c>
      <c r="X114" s="2">
        <v>0.78300000000000003</v>
      </c>
      <c r="Y114" s="2">
        <v>89</v>
      </c>
    </row>
    <row r="115" spans="1:25" x14ac:dyDescent="0.25">
      <c r="A115" s="10" t="s">
        <v>191</v>
      </c>
      <c r="B115" s="2">
        <v>298</v>
      </c>
      <c r="C115" s="2">
        <v>67</v>
      </c>
      <c r="D115" s="2">
        <v>0.17</v>
      </c>
      <c r="E115" s="2">
        <v>27.57</v>
      </c>
      <c r="F115" s="2">
        <v>-0.55200000000000005</v>
      </c>
      <c r="G115" s="2">
        <v>-4.0000000000000001E-3</v>
      </c>
      <c r="H115" s="2">
        <v>-0.64200000000000002</v>
      </c>
      <c r="I115" s="2">
        <v>1789.54</v>
      </c>
      <c r="J115" s="27">
        <v>7.8450600000000001</v>
      </c>
      <c r="K115" s="27">
        <v>1.7</v>
      </c>
      <c r="L115" s="27">
        <v>6.0259999999999998</v>
      </c>
      <c r="M115" s="27">
        <v>6.2629299999999999</v>
      </c>
      <c r="N115" s="27">
        <v>1.73187</v>
      </c>
      <c r="O115" s="27">
        <v>6.0561100000000003</v>
      </c>
      <c r="P115" s="2">
        <v>40.799999999999997</v>
      </c>
      <c r="Q115" s="2">
        <v>79.180000000000007</v>
      </c>
      <c r="R115" s="2">
        <v>2.14419</v>
      </c>
      <c r="S115" s="2">
        <v>2.1116899999999998</v>
      </c>
      <c r="T115" s="2">
        <v>1.74</v>
      </c>
      <c r="U115" s="2">
        <v>-0.83</v>
      </c>
      <c r="V115" s="2">
        <v>-0.55300000000000005</v>
      </c>
      <c r="W115" s="2">
        <v>2.7E-2</v>
      </c>
      <c r="X115" s="2">
        <v>0.79400000000000004</v>
      </c>
      <c r="Y115" s="2">
        <v>89</v>
      </c>
    </row>
    <row r="116" spans="1:25" x14ac:dyDescent="0.25">
      <c r="A116" s="10" t="s">
        <v>394</v>
      </c>
      <c r="B116" s="2">
        <v>298</v>
      </c>
      <c r="C116" s="2">
        <v>67</v>
      </c>
      <c r="D116" s="2">
        <v>0.17</v>
      </c>
      <c r="E116" s="2">
        <v>27.57</v>
      </c>
      <c r="F116" s="2">
        <v>-0.54500000000000004</v>
      </c>
      <c r="G116" s="2">
        <v>0.627</v>
      </c>
      <c r="H116" s="2">
        <v>-0.64</v>
      </c>
      <c r="I116" s="2">
        <v>1788.99</v>
      </c>
      <c r="J116" s="27">
        <v>6.22485</v>
      </c>
      <c r="K116" s="27">
        <v>1.7</v>
      </c>
      <c r="L116" s="27">
        <v>5.1991100000000001</v>
      </c>
      <c r="M116" s="27">
        <v>4.1644100000000002</v>
      </c>
      <c r="N116" s="27">
        <v>1.7</v>
      </c>
      <c r="O116" s="27">
        <v>7.0724299999999998</v>
      </c>
      <c r="P116" s="2">
        <v>40.799999999999997</v>
      </c>
      <c r="Q116" s="2">
        <v>79.180000000000007</v>
      </c>
      <c r="R116" s="2">
        <v>2.14419</v>
      </c>
      <c r="S116" s="2">
        <v>2.1116899999999998</v>
      </c>
      <c r="T116" s="2">
        <v>1.74</v>
      </c>
      <c r="U116" s="2">
        <v>-0.83</v>
      </c>
      <c r="V116" s="2">
        <v>-0.55300000000000005</v>
      </c>
      <c r="W116" s="2">
        <v>2.7E-2</v>
      </c>
      <c r="X116" s="2">
        <v>0.79400000000000004</v>
      </c>
      <c r="Y116" s="2">
        <v>89</v>
      </c>
    </row>
    <row r="117" spans="1:25" x14ac:dyDescent="0.25">
      <c r="A117" s="23" t="s">
        <v>290</v>
      </c>
      <c r="B117" s="2">
        <v>293</v>
      </c>
      <c r="C117" s="2">
        <v>200</v>
      </c>
      <c r="D117" s="2">
        <v>0.17</v>
      </c>
      <c r="E117" s="2">
        <v>27.57</v>
      </c>
      <c r="F117" s="2">
        <v>-0.48699999999999999</v>
      </c>
      <c r="G117" s="2">
        <v>-0.112</v>
      </c>
      <c r="H117" s="2">
        <v>-0.28899999999999998</v>
      </c>
      <c r="I117" s="2">
        <v>1695.05</v>
      </c>
      <c r="J117" s="27">
        <v>6.1553500000000003</v>
      </c>
      <c r="K117" s="27">
        <v>1.8441000000000001</v>
      </c>
      <c r="L117" s="27">
        <v>6.63225</v>
      </c>
      <c r="M117" s="27">
        <v>3.26763</v>
      </c>
      <c r="N117" s="27">
        <v>1.7</v>
      </c>
      <c r="O117" s="27">
        <v>3.2507600000000001</v>
      </c>
      <c r="P117" s="2">
        <v>47.9</v>
      </c>
      <c r="Q117" s="2">
        <v>78.98</v>
      </c>
      <c r="R117" s="2">
        <v>2.1599300000000001</v>
      </c>
      <c r="S117" s="2">
        <v>2.12513</v>
      </c>
      <c r="T117" s="2">
        <v>1.91</v>
      </c>
      <c r="U117" s="2">
        <v>-0.88200000000000001</v>
      </c>
      <c r="V117" s="2">
        <v>-0.77400000000000002</v>
      </c>
      <c r="W117" s="2">
        <v>-0.22</v>
      </c>
      <c r="X117" s="2">
        <v>0.79400000000000004</v>
      </c>
      <c r="Y117" s="2">
        <v>89</v>
      </c>
    </row>
    <row r="118" spans="1:25" x14ac:dyDescent="0.25">
      <c r="A118" s="21" t="s">
        <v>296</v>
      </c>
      <c r="B118" s="2">
        <v>298</v>
      </c>
      <c r="C118" s="2">
        <v>100</v>
      </c>
      <c r="D118" s="2">
        <v>0.17</v>
      </c>
      <c r="E118" s="2">
        <v>27.57</v>
      </c>
      <c r="F118" s="2">
        <v>-0.45</v>
      </c>
      <c r="G118" s="2">
        <v>-2.9000000000000001E-2</v>
      </c>
      <c r="H118" s="2">
        <v>-0.11700000000000001</v>
      </c>
      <c r="I118" s="2">
        <v>1687.44</v>
      </c>
      <c r="J118" s="27">
        <v>3.4290699999999998</v>
      </c>
      <c r="K118" s="27">
        <v>1.7</v>
      </c>
      <c r="L118" s="27">
        <v>6.40388</v>
      </c>
      <c r="M118" s="27">
        <v>4.4789899999999996</v>
      </c>
      <c r="N118" s="27">
        <v>2.26342</v>
      </c>
      <c r="O118" s="27">
        <v>4.9388500000000004</v>
      </c>
      <c r="P118" s="2">
        <v>43.2</v>
      </c>
      <c r="Q118" s="2">
        <v>73.83</v>
      </c>
      <c r="R118" s="2">
        <v>2.1406000000000001</v>
      </c>
      <c r="S118" s="2">
        <v>2.1393900000000001</v>
      </c>
      <c r="T118" s="2">
        <v>1.74</v>
      </c>
      <c r="U118" s="2">
        <v>-0.83599999999999997</v>
      </c>
      <c r="V118" s="2">
        <v>-0.56699999999999995</v>
      </c>
      <c r="W118" s="2">
        <v>-5.0000000000000001E-3</v>
      </c>
      <c r="X118" s="2">
        <v>0.79900000000000004</v>
      </c>
      <c r="Y118" s="2">
        <v>89</v>
      </c>
    </row>
    <row r="119" spans="1:25" x14ac:dyDescent="0.25">
      <c r="A119" s="10" t="s">
        <v>118</v>
      </c>
      <c r="B119" s="2">
        <v>300</v>
      </c>
      <c r="C119" s="2">
        <v>100</v>
      </c>
      <c r="D119" s="2">
        <v>0.17</v>
      </c>
      <c r="E119" s="2">
        <v>27.57</v>
      </c>
      <c r="F119" s="2">
        <v>-0.56100000000000005</v>
      </c>
      <c r="G119" s="2">
        <v>-0.153</v>
      </c>
      <c r="H119" s="2">
        <v>-0.56299999999999994</v>
      </c>
      <c r="I119" s="2">
        <v>1814.18</v>
      </c>
      <c r="J119" s="26">
        <v>11.88227</v>
      </c>
      <c r="K119" s="26">
        <v>1.7</v>
      </c>
      <c r="L119" s="26">
        <v>4.8548600000000004</v>
      </c>
      <c r="M119" s="26">
        <v>2.2842699999999998</v>
      </c>
      <c r="N119" s="26">
        <v>1.7</v>
      </c>
      <c r="O119" s="26">
        <v>3.2481399999999998</v>
      </c>
      <c r="P119" s="2">
        <v>40.799999999999997</v>
      </c>
      <c r="Q119" s="2">
        <v>77.14</v>
      </c>
      <c r="R119" s="2">
        <v>2.1592099999999999</v>
      </c>
      <c r="S119" s="2">
        <v>2.1529099999999999</v>
      </c>
      <c r="T119" s="2">
        <v>1.74</v>
      </c>
      <c r="U119" s="2">
        <v>-0.83</v>
      </c>
      <c r="V119" s="2">
        <v>-0.55300000000000005</v>
      </c>
      <c r="W119" s="2">
        <v>2.7E-2</v>
      </c>
      <c r="X119" s="2">
        <v>0.79400000000000004</v>
      </c>
      <c r="Y119" s="2">
        <v>89.6</v>
      </c>
    </row>
    <row r="120" spans="1:25" x14ac:dyDescent="0.25">
      <c r="A120" s="16" t="s">
        <v>383</v>
      </c>
      <c r="B120" s="2">
        <v>303</v>
      </c>
      <c r="C120" s="2">
        <v>100</v>
      </c>
      <c r="D120" s="2">
        <v>0.17</v>
      </c>
      <c r="E120" s="2">
        <v>27.57</v>
      </c>
      <c r="F120" s="2">
        <v>-0.6</v>
      </c>
      <c r="G120" s="2">
        <v>-0.16</v>
      </c>
      <c r="H120" s="2">
        <v>-0.19400000000000001</v>
      </c>
      <c r="I120" s="2">
        <v>1698.45</v>
      </c>
      <c r="J120" s="26">
        <v>4.5330599999999999</v>
      </c>
      <c r="K120" s="26">
        <v>1.7</v>
      </c>
      <c r="L120" s="26">
        <v>5.8294899999999998</v>
      </c>
      <c r="M120" s="26">
        <v>3.4420199999999999</v>
      </c>
      <c r="N120" s="26">
        <v>1.7</v>
      </c>
      <c r="O120" s="26">
        <v>4.9592900000000002</v>
      </c>
      <c r="P120" s="2">
        <v>40.6</v>
      </c>
      <c r="Q120" s="2">
        <v>74.86</v>
      </c>
      <c r="R120" s="2">
        <v>2.1572399999999998</v>
      </c>
      <c r="S120" s="2">
        <v>2.17605</v>
      </c>
      <c r="T120" s="2">
        <v>1.73</v>
      </c>
      <c r="U120" s="2">
        <v>-0.875</v>
      </c>
      <c r="V120" s="2">
        <v>-0.56999999999999995</v>
      </c>
      <c r="W120" s="2">
        <v>4.1000000000000002E-2</v>
      </c>
      <c r="X120" s="2">
        <v>0.80900000000000005</v>
      </c>
      <c r="Y120" s="2">
        <v>90</v>
      </c>
    </row>
    <row r="121" spans="1:25" x14ac:dyDescent="0.25">
      <c r="A121" s="21" t="s">
        <v>136</v>
      </c>
      <c r="B121" s="2">
        <v>298</v>
      </c>
      <c r="C121" s="2">
        <v>100</v>
      </c>
      <c r="D121" s="2">
        <v>0.17</v>
      </c>
      <c r="E121" s="2">
        <v>27.57</v>
      </c>
      <c r="F121" s="2">
        <v>-0.56200000000000006</v>
      </c>
      <c r="G121" s="2">
        <v>-0.16900000000000001</v>
      </c>
      <c r="H121" s="2">
        <v>-0.34499999999999997</v>
      </c>
      <c r="I121" s="2">
        <v>1761.52</v>
      </c>
      <c r="J121" s="26">
        <v>4.4738899999999999</v>
      </c>
      <c r="K121" s="26">
        <v>1.7</v>
      </c>
      <c r="L121" s="26">
        <v>5.2269300000000003</v>
      </c>
      <c r="M121" s="26">
        <v>3.45262</v>
      </c>
      <c r="N121" s="26">
        <v>1.7</v>
      </c>
      <c r="O121" s="26">
        <v>4.9604200000000001</v>
      </c>
      <c r="P121" s="2">
        <v>43.2</v>
      </c>
      <c r="Q121" s="2">
        <v>73.83</v>
      </c>
      <c r="R121" s="2">
        <v>2.1406000000000001</v>
      </c>
      <c r="S121" s="2">
        <v>2.1393900000000001</v>
      </c>
      <c r="T121" s="2">
        <v>1.74</v>
      </c>
      <c r="U121" s="2">
        <v>-0.83599999999999997</v>
      </c>
      <c r="V121" s="2">
        <v>-0.56699999999999995</v>
      </c>
      <c r="W121" s="2">
        <v>-5.0000000000000001E-3</v>
      </c>
      <c r="X121" s="2">
        <v>0.79900000000000004</v>
      </c>
      <c r="Y121" s="2">
        <v>90</v>
      </c>
    </row>
    <row r="122" spans="1:25" x14ac:dyDescent="0.25">
      <c r="A122" s="10" t="s">
        <v>396</v>
      </c>
      <c r="B122" s="2">
        <v>298</v>
      </c>
      <c r="C122" s="2">
        <v>67</v>
      </c>
      <c r="D122" s="2">
        <v>0.17</v>
      </c>
      <c r="E122" s="2">
        <v>27.57</v>
      </c>
      <c r="F122" s="2">
        <v>-0.54400000000000004</v>
      </c>
      <c r="G122" s="2">
        <v>0.61399999999999999</v>
      </c>
      <c r="H122" s="2">
        <v>-0.65700000000000003</v>
      </c>
      <c r="I122" s="2">
        <v>1791.36</v>
      </c>
      <c r="J122" s="27">
        <v>7.3707399999999996</v>
      </c>
      <c r="K122" s="27">
        <v>2.2742800000000001</v>
      </c>
      <c r="L122" s="27">
        <v>5.5926299999999998</v>
      </c>
      <c r="M122" s="27">
        <v>6.5314800000000002</v>
      </c>
      <c r="N122" s="27">
        <v>1.7</v>
      </c>
      <c r="O122" s="27">
        <v>3.78783</v>
      </c>
      <c r="P122" s="2">
        <v>40.799999999999997</v>
      </c>
      <c r="Q122" s="2">
        <v>79.180000000000007</v>
      </c>
      <c r="R122" s="2">
        <v>2.14419</v>
      </c>
      <c r="S122" s="2">
        <v>2.1116899999999998</v>
      </c>
      <c r="T122" s="2">
        <v>1.74</v>
      </c>
      <c r="U122" s="2">
        <v>-0.83</v>
      </c>
      <c r="V122" s="2">
        <v>-0.55300000000000005</v>
      </c>
      <c r="W122" s="2">
        <v>2.7E-2</v>
      </c>
      <c r="X122" s="2">
        <v>0.79400000000000004</v>
      </c>
      <c r="Y122" s="2">
        <v>90</v>
      </c>
    </row>
    <row r="123" spans="1:25" x14ac:dyDescent="0.25">
      <c r="A123" s="10" t="s">
        <v>208</v>
      </c>
      <c r="B123" s="2">
        <v>298</v>
      </c>
      <c r="C123" s="2">
        <v>67</v>
      </c>
      <c r="D123" s="2">
        <v>0.17</v>
      </c>
      <c r="E123" s="2">
        <v>27.57</v>
      </c>
      <c r="F123" s="2">
        <v>-0.56200000000000006</v>
      </c>
      <c r="G123" s="2">
        <v>0.59299999999999997</v>
      </c>
      <c r="H123" s="2">
        <v>-0.55900000000000005</v>
      </c>
      <c r="I123" s="2">
        <v>1791.64</v>
      </c>
      <c r="J123" s="27">
        <v>5.4904700000000002</v>
      </c>
      <c r="K123" s="27">
        <v>1.83</v>
      </c>
      <c r="L123" s="27">
        <v>3.09707</v>
      </c>
      <c r="M123" s="27">
        <v>4.9802200000000001</v>
      </c>
      <c r="N123" s="27">
        <v>1.7</v>
      </c>
      <c r="O123" s="27">
        <v>3.2571400000000001</v>
      </c>
      <c r="P123" s="2">
        <v>40.799999999999997</v>
      </c>
      <c r="Q123" s="2">
        <v>79.180000000000007</v>
      </c>
      <c r="R123" s="2">
        <v>2.14419</v>
      </c>
      <c r="S123" s="2">
        <v>2.1116899999999998</v>
      </c>
      <c r="T123" s="2">
        <v>1.74</v>
      </c>
      <c r="U123" s="2">
        <v>-0.83</v>
      </c>
      <c r="V123" s="2">
        <v>-0.55300000000000005</v>
      </c>
      <c r="W123" s="2">
        <v>2.7E-2</v>
      </c>
      <c r="X123" s="2">
        <v>0.79400000000000004</v>
      </c>
      <c r="Y123" s="2">
        <v>90</v>
      </c>
    </row>
    <row r="124" spans="1:25" x14ac:dyDescent="0.25">
      <c r="A124" s="10" t="s">
        <v>397</v>
      </c>
      <c r="B124" s="2">
        <v>298</v>
      </c>
      <c r="C124" s="2">
        <v>100</v>
      </c>
      <c r="D124" s="2">
        <v>0.17</v>
      </c>
      <c r="E124" s="2">
        <v>27.57</v>
      </c>
      <c r="F124" s="2">
        <v>-0.57299999999999995</v>
      </c>
      <c r="G124" s="2">
        <v>-0.12</v>
      </c>
      <c r="H124" s="2">
        <v>-0.13100000000000001</v>
      </c>
      <c r="I124" s="2">
        <v>1734.55</v>
      </c>
      <c r="J124" s="27">
        <v>5.2820299999999998</v>
      </c>
      <c r="K124" s="27">
        <v>1.7</v>
      </c>
      <c r="L124" s="27">
        <v>7.68689</v>
      </c>
      <c r="M124" s="27">
        <v>6.1417000000000002</v>
      </c>
      <c r="N124" s="27">
        <v>1.7</v>
      </c>
      <c r="O124" s="27">
        <v>6.5071599999999998</v>
      </c>
      <c r="P124" s="2">
        <v>40.799999999999997</v>
      </c>
      <c r="Q124" s="2">
        <v>79.180000000000007</v>
      </c>
      <c r="R124" s="2">
        <v>2.14419</v>
      </c>
      <c r="S124" s="2">
        <v>2.1116899999999998</v>
      </c>
      <c r="T124" s="2">
        <v>1.74</v>
      </c>
      <c r="U124" s="2">
        <v>-0.83</v>
      </c>
      <c r="V124" s="2">
        <v>-0.55300000000000005</v>
      </c>
      <c r="W124" s="2">
        <v>2.7E-2</v>
      </c>
      <c r="X124" s="2">
        <v>0.79400000000000004</v>
      </c>
      <c r="Y124" s="2">
        <v>90</v>
      </c>
    </row>
    <row r="125" spans="1:25" x14ac:dyDescent="0.25">
      <c r="A125" s="23" t="s">
        <v>288</v>
      </c>
      <c r="B125" s="2">
        <v>293</v>
      </c>
      <c r="C125" s="2">
        <v>200</v>
      </c>
      <c r="D125" s="2">
        <v>0.17</v>
      </c>
      <c r="E125" s="2">
        <v>27.57</v>
      </c>
      <c r="F125" s="2">
        <v>-0.48599999999999999</v>
      </c>
      <c r="G125" s="2">
        <v>-0.11700000000000001</v>
      </c>
      <c r="H125" s="2">
        <v>-0.73399999999999999</v>
      </c>
      <c r="I125" s="2">
        <v>1700.17</v>
      </c>
      <c r="J125" s="27">
        <v>6.15219</v>
      </c>
      <c r="K125" s="27">
        <v>1.88487</v>
      </c>
      <c r="L125" s="27">
        <v>6.6286300000000002</v>
      </c>
      <c r="M125" s="27">
        <v>2.18635</v>
      </c>
      <c r="N125" s="27">
        <v>1.7</v>
      </c>
      <c r="O125" s="27">
        <v>2.1368399999999999</v>
      </c>
      <c r="P125" s="2">
        <v>47.9</v>
      </c>
      <c r="Q125" s="2">
        <v>78.98</v>
      </c>
      <c r="R125" s="2">
        <v>2.1599300000000001</v>
      </c>
      <c r="S125" s="2">
        <v>2.12513</v>
      </c>
      <c r="T125" s="2">
        <v>1.91</v>
      </c>
      <c r="U125" s="2">
        <v>-0.88200000000000001</v>
      </c>
      <c r="V125" s="2">
        <v>-0.77400000000000002</v>
      </c>
      <c r="W125" s="2">
        <v>-0.22</v>
      </c>
      <c r="X125" s="2">
        <v>0.79400000000000004</v>
      </c>
      <c r="Y125" s="2">
        <v>90</v>
      </c>
    </row>
    <row r="126" spans="1:25" x14ac:dyDescent="0.25">
      <c r="A126" s="21" t="s">
        <v>293</v>
      </c>
      <c r="B126" s="2">
        <v>298</v>
      </c>
      <c r="C126" s="2">
        <v>100</v>
      </c>
      <c r="D126" s="2">
        <v>0.17</v>
      </c>
      <c r="E126" s="2">
        <v>27.57</v>
      </c>
      <c r="F126" s="2">
        <v>-0.46100000000000002</v>
      </c>
      <c r="G126" s="2">
        <v>-8.4000000000000005E-2</v>
      </c>
      <c r="H126" s="2">
        <v>-0.114</v>
      </c>
      <c r="I126" s="2">
        <v>1683.27</v>
      </c>
      <c r="J126" s="27">
        <v>5.9402699999999999</v>
      </c>
      <c r="K126" s="27">
        <v>1.7</v>
      </c>
      <c r="L126" s="27">
        <v>3.5070399999999999</v>
      </c>
      <c r="M126" s="27">
        <v>4.47966</v>
      </c>
      <c r="N126" s="27">
        <v>2.26342</v>
      </c>
      <c r="O126" s="27">
        <v>4.9414999999999996</v>
      </c>
      <c r="P126" s="2">
        <v>43.2</v>
      </c>
      <c r="Q126" s="2">
        <v>73.83</v>
      </c>
      <c r="R126" s="2">
        <v>2.1406000000000001</v>
      </c>
      <c r="S126" s="2">
        <v>2.1393900000000001</v>
      </c>
      <c r="T126" s="2">
        <v>1.74</v>
      </c>
      <c r="U126" s="2">
        <v>-0.83599999999999997</v>
      </c>
      <c r="V126" s="2">
        <v>-0.56699999999999995</v>
      </c>
      <c r="W126" s="2">
        <v>-5.0000000000000001E-3</v>
      </c>
      <c r="X126" s="2">
        <v>0.79900000000000004</v>
      </c>
      <c r="Y126" s="2">
        <v>90</v>
      </c>
    </row>
    <row r="127" spans="1:25" x14ac:dyDescent="0.25">
      <c r="A127" s="21" t="s">
        <v>295</v>
      </c>
      <c r="B127" s="2">
        <v>298</v>
      </c>
      <c r="C127" s="2">
        <v>100</v>
      </c>
      <c r="D127" s="2">
        <v>0.17</v>
      </c>
      <c r="E127" s="2">
        <v>27.57</v>
      </c>
      <c r="F127" s="2">
        <v>-0.46300000000000002</v>
      </c>
      <c r="G127" s="2">
        <v>-0.106</v>
      </c>
      <c r="H127" s="2">
        <v>-0.129</v>
      </c>
      <c r="I127" s="2">
        <v>1678.1</v>
      </c>
      <c r="J127" s="27">
        <v>5.23719</v>
      </c>
      <c r="K127" s="27">
        <v>1.7</v>
      </c>
      <c r="L127" s="27">
        <v>4.7807199999999996</v>
      </c>
      <c r="M127" s="27">
        <v>4.4728399999999997</v>
      </c>
      <c r="N127" s="27">
        <v>2.2609900000000001</v>
      </c>
      <c r="O127" s="27">
        <v>4.9362500000000002</v>
      </c>
      <c r="P127" s="2">
        <v>43.2</v>
      </c>
      <c r="Q127" s="2">
        <v>73.83</v>
      </c>
      <c r="R127" s="2">
        <v>2.1406000000000001</v>
      </c>
      <c r="S127" s="2">
        <v>2.1393900000000001</v>
      </c>
      <c r="T127" s="2">
        <v>1.74</v>
      </c>
      <c r="U127" s="2">
        <v>-0.83599999999999997</v>
      </c>
      <c r="V127" s="2">
        <v>-0.56699999999999995</v>
      </c>
      <c r="W127" s="2">
        <v>-5.0000000000000001E-3</v>
      </c>
      <c r="X127" s="2">
        <v>0.79900000000000004</v>
      </c>
      <c r="Y127" s="2">
        <v>90</v>
      </c>
    </row>
    <row r="128" spans="1:25" x14ac:dyDescent="0.25">
      <c r="A128" s="21" t="s">
        <v>299</v>
      </c>
      <c r="B128" s="2">
        <v>298</v>
      </c>
      <c r="C128" s="2">
        <v>100</v>
      </c>
      <c r="D128" s="2">
        <v>0.17</v>
      </c>
      <c r="E128" s="2">
        <v>27.57</v>
      </c>
      <c r="F128" s="2">
        <v>-0.46</v>
      </c>
      <c r="G128" s="2">
        <v>-8.3000000000000004E-2</v>
      </c>
      <c r="H128" s="2">
        <v>-0.114</v>
      </c>
      <c r="I128" s="2">
        <v>1686.1</v>
      </c>
      <c r="J128" s="27">
        <v>6.2103799999999998</v>
      </c>
      <c r="K128" s="27">
        <v>1.7</v>
      </c>
      <c r="L128" s="27">
        <v>4.1263800000000002</v>
      </c>
      <c r="M128" s="27">
        <v>4.4795199999999999</v>
      </c>
      <c r="N128" s="27">
        <v>2.2551700000000001</v>
      </c>
      <c r="O128" s="27">
        <v>4.9414999999999996</v>
      </c>
      <c r="P128" s="2">
        <v>43.2</v>
      </c>
      <c r="Q128" s="2">
        <v>73.83</v>
      </c>
      <c r="R128" s="2">
        <v>2.1406000000000001</v>
      </c>
      <c r="S128" s="2">
        <v>2.1393900000000001</v>
      </c>
      <c r="T128" s="2">
        <v>1.74</v>
      </c>
      <c r="U128" s="2">
        <v>-0.83599999999999997</v>
      </c>
      <c r="V128" s="2">
        <v>-0.56699999999999995</v>
      </c>
      <c r="W128" s="2">
        <v>-5.0000000000000001E-3</v>
      </c>
      <c r="X128" s="2">
        <v>0.79900000000000004</v>
      </c>
      <c r="Y128" s="2">
        <v>90</v>
      </c>
    </row>
    <row r="129" spans="1:25" x14ac:dyDescent="0.25">
      <c r="A129" s="16" t="s">
        <v>382</v>
      </c>
      <c r="B129" s="2">
        <v>283</v>
      </c>
      <c r="C129" s="2">
        <v>100</v>
      </c>
      <c r="D129" s="2">
        <v>0.17</v>
      </c>
      <c r="E129" s="2">
        <v>27.57</v>
      </c>
      <c r="F129" s="2">
        <v>-0.60299999999999998</v>
      </c>
      <c r="G129" s="2">
        <v>-0.159</v>
      </c>
      <c r="H129" s="2">
        <v>-0.189</v>
      </c>
      <c r="I129" s="2">
        <v>1696.23</v>
      </c>
      <c r="J129" s="26">
        <v>4.0609299999999999</v>
      </c>
      <c r="K129" s="26">
        <v>1.7</v>
      </c>
      <c r="L129" s="26">
        <v>4.9758300000000002</v>
      </c>
      <c r="M129" s="26">
        <v>3.4416600000000002</v>
      </c>
      <c r="N129" s="26">
        <v>1.7</v>
      </c>
      <c r="O129" s="26">
        <v>4.9598199999999997</v>
      </c>
      <c r="P129" s="2">
        <v>40.6</v>
      </c>
      <c r="Q129" s="2">
        <v>74.849999999999994</v>
      </c>
      <c r="R129" s="2">
        <v>2.1575700000000002</v>
      </c>
      <c r="S129" s="2">
        <v>2.1760299999999999</v>
      </c>
      <c r="T129" s="2">
        <v>1.73</v>
      </c>
      <c r="U129" s="2">
        <v>-0.875</v>
      </c>
      <c r="V129" s="2">
        <v>-0.56999999999999995</v>
      </c>
      <c r="W129" s="2">
        <v>4.2000000000000003E-2</v>
      </c>
      <c r="X129" s="2">
        <v>0.80900000000000005</v>
      </c>
      <c r="Y129" s="2">
        <v>91</v>
      </c>
    </row>
    <row r="130" spans="1:25" x14ac:dyDescent="0.25">
      <c r="A130" s="10" t="s">
        <v>393</v>
      </c>
      <c r="B130" s="2">
        <v>298</v>
      </c>
      <c r="C130" s="2">
        <v>67</v>
      </c>
      <c r="D130" s="2">
        <v>0.17</v>
      </c>
      <c r="E130" s="2">
        <v>27.57</v>
      </c>
      <c r="F130" s="2">
        <v>-0.54800000000000004</v>
      </c>
      <c r="G130" s="2">
        <v>0.60799999999999998</v>
      </c>
      <c r="H130" s="2">
        <v>-0.64600000000000002</v>
      </c>
      <c r="I130" s="2">
        <v>1811.72</v>
      </c>
      <c r="J130" s="27">
        <v>7.9152199999999997</v>
      </c>
      <c r="K130" s="27">
        <v>1.7</v>
      </c>
      <c r="L130" s="27">
        <v>5.9928800000000004</v>
      </c>
      <c r="M130" s="27">
        <v>6.2350000000000003</v>
      </c>
      <c r="N130" s="27">
        <v>1.7</v>
      </c>
      <c r="O130" s="27">
        <v>6.0471599999999999</v>
      </c>
      <c r="P130" s="2">
        <v>40.799999999999997</v>
      </c>
      <c r="Q130" s="2">
        <v>79.180000000000007</v>
      </c>
      <c r="R130" s="2">
        <v>2.14419</v>
      </c>
      <c r="S130" s="2">
        <v>2.1116899999999998</v>
      </c>
      <c r="T130" s="2">
        <v>1.74</v>
      </c>
      <c r="U130" s="2">
        <v>-0.83</v>
      </c>
      <c r="V130" s="2">
        <v>-0.55300000000000005</v>
      </c>
      <c r="W130" s="2">
        <v>2.7E-2</v>
      </c>
      <c r="X130" s="2">
        <v>0.79400000000000004</v>
      </c>
      <c r="Y130" s="2">
        <v>91</v>
      </c>
    </row>
    <row r="131" spans="1:25" x14ac:dyDescent="0.25">
      <c r="A131" s="10" t="s">
        <v>223</v>
      </c>
      <c r="B131" s="2">
        <v>298</v>
      </c>
      <c r="C131" s="2">
        <v>100</v>
      </c>
      <c r="D131" s="2">
        <v>0.17</v>
      </c>
      <c r="E131" s="2">
        <v>27.57</v>
      </c>
      <c r="F131" s="2">
        <v>-0.54500000000000004</v>
      </c>
      <c r="G131" s="2">
        <v>0.106</v>
      </c>
      <c r="H131" s="2">
        <v>-0.13700000000000001</v>
      </c>
      <c r="I131" s="2">
        <v>1759.32</v>
      </c>
      <c r="J131" s="27">
        <v>5.1817399999999996</v>
      </c>
      <c r="K131" s="27">
        <v>1.7</v>
      </c>
      <c r="L131" s="27">
        <v>7.6978999999999997</v>
      </c>
      <c r="M131" s="27">
        <v>4.3581899999999996</v>
      </c>
      <c r="N131" s="27">
        <v>1.7</v>
      </c>
      <c r="O131" s="27">
        <v>4.4389000000000003</v>
      </c>
      <c r="P131" s="2">
        <v>40.799999999999997</v>
      </c>
      <c r="Q131" s="2">
        <v>79.180000000000007</v>
      </c>
      <c r="R131" s="2">
        <v>2.14419</v>
      </c>
      <c r="S131" s="2">
        <v>2.1116899999999998</v>
      </c>
      <c r="T131" s="2">
        <v>1.74</v>
      </c>
      <c r="U131" s="2">
        <v>-0.83</v>
      </c>
      <c r="V131" s="2">
        <v>-0.55300000000000005</v>
      </c>
      <c r="W131" s="2">
        <v>2.7E-2</v>
      </c>
      <c r="X131" s="2">
        <v>0.79400000000000004</v>
      </c>
      <c r="Y131" s="2">
        <v>91</v>
      </c>
    </row>
    <row r="132" spans="1:25" x14ac:dyDescent="0.25">
      <c r="A132" s="21" t="s">
        <v>292</v>
      </c>
      <c r="B132" s="2">
        <v>298</v>
      </c>
      <c r="C132" s="2">
        <v>100</v>
      </c>
      <c r="D132" s="2">
        <v>0.17</v>
      </c>
      <c r="E132" s="2">
        <v>27.57</v>
      </c>
      <c r="F132" s="2">
        <v>-0.45500000000000002</v>
      </c>
      <c r="G132" s="2">
        <v>-5.5E-2</v>
      </c>
      <c r="H132" s="2">
        <v>-0.11600000000000001</v>
      </c>
      <c r="I132" s="2">
        <v>1686.26</v>
      </c>
      <c r="J132" s="27">
        <v>4.6886299999999999</v>
      </c>
      <c r="K132" s="27">
        <v>1.7</v>
      </c>
      <c r="L132" s="27">
        <v>4.9745999999999997</v>
      </c>
      <c r="M132" s="27">
        <v>4.47919</v>
      </c>
      <c r="N132" s="27">
        <v>2.25848</v>
      </c>
      <c r="O132" s="27">
        <v>4.93994</v>
      </c>
      <c r="P132" s="2">
        <v>43.2</v>
      </c>
      <c r="Q132" s="2">
        <v>73.83</v>
      </c>
      <c r="R132" s="2">
        <v>2.1406000000000001</v>
      </c>
      <c r="S132" s="2">
        <v>2.1393900000000001</v>
      </c>
      <c r="T132" s="2">
        <v>1.74</v>
      </c>
      <c r="U132" s="2">
        <v>-0.83599999999999997</v>
      </c>
      <c r="V132" s="2">
        <v>-0.56699999999999995</v>
      </c>
      <c r="W132" s="2">
        <v>-5.0000000000000001E-3</v>
      </c>
      <c r="X132" s="2">
        <v>0.79900000000000004</v>
      </c>
      <c r="Y132" s="2">
        <v>91</v>
      </c>
    </row>
    <row r="133" spans="1:25" x14ac:dyDescent="0.25">
      <c r="A133" s="21" t="s">
        <v>297</v>
      </c>
      <c r="B133" s="2">
        <v>298</v>
      </c>
      <c r="C133" s="2">
        <v>100</v>
      </c>
      <c r="D133" s="2">
        <v>0.17</v>
      </c>
      <c r="E133" s="2">
        <v>27.57</v>
      </c>
      <c r="F133" s="2">
        <v>-0.45400000000000001</v>
      </c>
      <c r="G133" s="2">
        <v>-5.1999999999999998E-2</v>
      </c>
      <c r="H133" s="2">
        <v>-0.11600000000000001</v>
      </c>
      <c r="I133" s="2">
        <v>1687.02</v>
      </c>
      <c r="J133" s="28">
        <v>3.4346800000000002</v>
      </c>
      <c r="K133" s="28">
        <v>1.7</v>
      </c>
      <c r="L133" s="28">
        <v>6.4043700000000001</v>
      </c>
      <c r="M133" s="27">
        <v>4.4791699999999999</v>
      </c>
      <c r="N133" s="27">
        <v>2.2572000000000001</v>
      </c>
      <c r="O133" s="27">
        <v>4.9397900000000003</v>
      </c>
      <c r="P133" s="2">
        <v>43.2</v>
      </c>
      <c r="Q133" s="2">
        <v>73.83</v>
      </c>
      <c r="R133" s="2">
        <v>2.1406000000000001</v>
      </c>
      <c r="S133" s="2">
        <v>2.1393900000000001</v>
      </c>
      <c r="T133" s="2">
        <v>1.74</v>
      </c>
      <c r="U133" s="2">
        <v>-0.83599999999999997</v>
      </c>
      <c r="V133" s="2">
        <v>-0.56699999999999995</v>
      </c>
      <c r="W133" s="2">
        <v>-5.0000000000000001E-3</v>
      </c>
      <c r="X133" s="2">
        <v>0.79900000000000004</v>
      </c>
      <c r="Y133" s="2">
        <v>91</v>
      </c>
    </row>
    <row r="134" spans="1:25" x14ac:dyDescent="0.25">
      <c r="A134" s="21" t="s">
        <v>298</v>
      </c>
      <c r="B134" s="2">
        <v>298</v>
      </c>
      <c r="C134" s="2">
        <v>100</v>
      </c>
      <c r="D134" s="2">
        <v>0.17</v>
      </c>
      <c r="E134" s="2">
        <v>27.57</v>
      </c>
      <c r="F134" s="2">
        <v>-0.46200000000000002</v>
      </c>
      <c r="G134" s="2">
        <v>-7.0000000000000007E-2</v>
      </c>
      <c r="H134" s="2">
        <v>-0.115</v>
      </c>
      <c r="I134" s="2">
        <v>1683.3</v>
      </c>
      <c r="J134" s="27">
        <v>6.1478700000000002</v>
      </c>
      <c r="K134" s="27">
        <v>1.7</v>
      </c>
      <c r="L134" s="27">
        <v>6.43452</v>
      </c>
      <c r="M134" s="27">
        <v>4.4796399999999998</v>
      </c>
      <c r="N134" s="27">
        <v>2.2642500000000001</v>
      </c>
      <c r="O134" s="27">
        <v>4.9416200000000003</v>
      </c>
      <c r="P134" s="2">
        <v>43.2</v>
      </c>
      <c r="Q134" s="2">
        <v>73.83</v>
      </c>
      <c r="R134" s="2">
        <v>2.1406000000000001</v>
      </c>
      <c r="S134" s="2">
        <v>2.1393900000000001</v>
      </c>
      <c r="T134" s="2">
        <v>1.74</v>
      </c>
      <c r="U134" s="2">
        <v>-0.83599999999999997</v>
      </c>
      <c r="V134" s="2">
        <v>-0.56699999999999995</v>
      </c>
      <c r="W134" s="2">
        <v>-5.0000000000000001E-3</v>
      </c>
      <c r="X134" s="2">
        <v>0.79900000000000004</v>
      </c>
      <c r="Y134" s="2">
        <v>91</v>
      </c>
    </row>
    <row r="135" spans="1:25" x14ac:dyDescent="0.25">
      <c r="A135" s="10" t="s">
        <v>391</v>
      </c>
      <c r="B135" s="2">
        <v>300</v>
      </c>
      <c r="C135" s="2">
        <v>100</v>
      </c>
      <c r="D135" s="2">
        <v>0.17</v>
      </c>
      <c r="E135" s="2">
        <v>27.57</v>
      </c>
      <c r="F135" s="2">
        <v>-0.56100000000000005</v>
      </c>
      <c r="G135" s="2">
        <v>-0.14299999999999999</v>
      </c>
      <c r="H135" s="2">
        <v>-0.17100000000000001</v>
      </c>
      <c r="I135" s="2">
        <v>1805.78</v>
      </c>
      <c r="J135" s="26">
        <v>4.6398400000000004</v>
      </c>
      <c r="K135" s="26">
        <v>1.7</v>
      </c>
      <c r="L135" s="26">
        <v>9.5934299999999997</v>
      </c>
      <c r="M135" s="26">
        <v>4.4979300000000002</v>
      </c>
      <c r="N135" s="26">
        <v>1.70119</v>
      </c>
      <c r="O135" s="26">
        <v>4.4102199999999998</v>
      </c>
      <c r="P135" s="2">
        <v>40.799999999999997</v>
      </c>
      <c r="Q135" s="2">
        <v>77.14</v>
      </c>
      <c r="R135" s="2">
        <v>2.1592099999999999</v>
      </c>
      <c r="S135" s="2">
        <v>2.1529099999999999</v>
      </c>
      <c r="T135" s="2">
        <v>1.74</v>
      </c>
      <c r="U135" s="2">
        <v>-0.83</v>
      </c>
      <c r="V135" s="2">
        <v>-0.55300000000000005</v>
      </c>
      <c r="W135" s="2">
        <v>2.7E-2</v>
      </c>
      <c r="X135" s="2">
        <v>0.79400000000000004</v>
      </c>
      <c r="Y135" s="2">
        <v>91.5</v>
      </c>
    </row>
    <row r="136" spans="1:25" x14ac:dyDescent="0.25">
      <c r="A136" s="10" t="s">
        <v>115</v>
      </c>
      <c r="B136" s="2">
        <v>300</v>
      </c>
      <c r="C136" s="2">
        <v>100</v>
      </c>
      <c r="D136" s="2">
        <v>0.17</v>
      </c>
      <c r="E136" s="2">
        <v>27.57</v>
      </c>
      <c r="F136" s="2">
        <v>-0.56899999999999995</v>
      </c>
      <c r="G136" s="2">
        <v>-0.14199999999999999</v>
      </c>
      <c r="H136" s="2">
        <v>-0.17100000000000001</v>
      </c>
      <c r="I136" s="2">
        <v>1771.05</v>
      </c>
      <c r="J136" s="26">
        <v>9.4661799999999996</v>
      </c>
      <c r="K136" s="26">
        <v>1.7</v>
      </c>
      <c r="L136" s="26">
        <v>5.8075900000000003</v>
      </c>
      <c r="M136" s="26">
        <v>3.4184100000000002</v>
      </c>
      <c r="N136" s="26">
        <v>1.7</v>
      </c>
      <c r="O136" s="26">
        <v>4.95486</v>
      </c>
      <c r="P136" s="2">
        <v>40.799999999999997</v>
      </c>
      <c r="Q136" s="2">
        <v>77.14</v>
      </c>
      <c r="R136" s="2">
        <v>2.1592099999999999</v>
      </c>
      <c r="S136" s="2">
        <v>2.1529099999999999</v>
      </c>
      <c r="T136" s="2">
        <v>1.74</v>
      </c>
      <c r="U136" s="2">
        <v>-0.83</v>
      </c>
      <c r="V136" s="2">
        <v>-0.55300000000000005</v>
      </c>
      <c r="W136" s="2">
        <v>2.7E-2</v>
      </c>
      <c r="X136" s="2">
        <v>0.79400000000000004</v>
      </c>
      <c r="Y136" s="2">
        <v>91.8</v>
      </c>
    </row>
    <row r="137" spans="1:25" x14ac:dyDescent="0.25">
      <c r="A137" s="11" t="s">
        <v>45</v>
      </c>
      <c r="B137" s="2">
        <v>301</v>
      </c>
      <c r="C137" s="2">
        <v>200</v>
      </c>
      <c r="D137" s="2">
        <v>0.17</v>
      </c>
      <c r="E137" s="2">
        <v>27.57</v>
      </c>
      <c r="F137" s="2">
        <v>-0.6</v>
      </c>
      <c r="G137" s="2">
        <v>-0.16800000000000001</v>
      </c>
      <c r="H137" s="2">
        <v>-0.53300000000000003</v>
      </c>
      <c r="I137" s="2">
        <v>1738.42</v>
      </c>
      <c r="J137" s="26">
        <v>3.4553400000000001</v>
      </c>
      <c r="K137" s="26">
        <v>1.7</v>
      </c>
      <c r="L137" s="26">
        <v>4.9591700000000003</v>
      </c>
      <c r="M137" s="26">
        <v>2.2907299999999999</v>
      </c>
      <c r="N137" s="26">
        <v>1.7</v>
      </c>
      <c r="O137" s="26">
        <v>3.46679</v>
      </c>
      <c r="P137" s="2">
        <v>42.1</v>
      </c>
      <c r="Q137" s="2">
        <v>79.22</v>
      </c>
      <c r="R137" s="2">
        <v>2.16778</v>
      </c>
      <c r="S137" s="2">
        <v>2.14473</v>
      </c>
      <c r="T137" s="2">
        <v>1.77</v>
      </c>
      <c r="U137" s="2">
        <v>-0.85399999999999998</v>
      </c>
      <c r="V137" s="2">
        <v>-0.55300000000000005</v>
      </c>
      <c r="W137" s="2">
        <v>3.5000000000000003E-2</v>
      </c>
      <c r="X137" s="2">
        <v>0.78300000000000003</v>
      </c>
      <c r="Y137" s="2">
        <v>92</v>
      </c>
    </row>
    <row r="138" spans="1:25" x14ac:dyDescent="0.25">
      <c r="A138" s="21" t="s">
        <v>133</v>
      </c>
      <c r="B138" s="2">
        <v>298</v>
      </c>
      <c r="C138" s="2">
        <v>100</v>
      </c>
      <c r="D138" s="2">
        <v>0.17</v>
      </c>
      <c r="E138" s="2">
        <v>27.57</v>
      </c>
      <c r="F138" s="2">
        <v>-0.59</v>
      </c>
      <c r="G138" s="2">
        <v>-0.16300000000000001</v>
      </c>
      <c r="H138" s="2">
        <v>-0.57699999999999996</v>
      </c>
      <c r="I138" s="2">
        <v>1743.63</v>
      </c>
      <c r="J138" s="26">
        <v>5.1788699999999999</v>
      </c>
      <c r="K138" s="26">
        <v>1.7</v>
      </c>
      <c r="L138" s="26">
        <v>5.27494</v>
      </c>
      <c r="M138" s="26">
        <v>3.4514900000000002</v>
      </c>
      <c r="N138" s="26">
        <v>1.7</v>
      </c>
      <c r="O138" s="26">
        <v>4.9629200000000004</v>
      </c>
      <c r="P138" s="2">
        <v>43.2</v>
      </c>
      <c r="Q138" s="2">
        <v>73.83</v>
      </c>
      <c r="R138" s="2">
        <v>2.1406000000000001</v>
      </c>
      <c r="S138" s="2">
        <v>2.1393900000000001</v>
      </c>
      <c r="T138" s="2">
        <v>1.74</v>
      </c>
      <c r="U138" s="2">
        <v>-0.83599999999999997</v>
      </c>
      <c r="V138" s="2">
        <v>-0.56699999999999995</v>
      </c>
      <c r="W138" s="2">
        <v>-5.0000000000000001E-3</v>
      </c>
      <c r="X138" s="2">
        <v>0.79900000000000004</v>
      </c>
      <c r="Y138" s="2">
        <v>92</v>
      </c>
    </row>
    <row r="139" spans="1:25" x14ac:dyDescent="0.25">
      <c r="A139" s="10" t="s">
        <v>193</v>
      </c>
      <c r="B139" s="2">
        <v>298</v>
      </c>
      <c r="C139" s="2">
        <v>67</v>
      </c>
      <c r="D139" s="2">
        <v>0.17</v>
      </c>
      <c r="E139" s="2">
        <v>27.57</v>
      </c>
      <c r="F139" s="2">
        <v>-0.54100000000000004</v>
      </c>
      <c r="G139" s="2">
        <v>0.61</v>
      </c>
      <c r="H139" s="2">
        <v>-0.63</v>
      </c>
      <c r="I139" s="2">
        <v>1800.74</v>
      </c>
      <c r="J139" s="27">
        <v>6.1367099999999999</v>
      </c>
      <c r="K139" s="27">
        <v>1.72464</v>
      </c>
      <c r="L139" s="27">
        <v>5.1527700000000003</v>
      </c>
      <c r="M139" s="27">
        <v>4.9703999999999997</v>
      </c>
      <c r="N139" s="27">
        <v>1.7</v>
      </c>
      <c r="O139" s="27">
        <v>4.9581799999999996</v>
      </c>
      <c r="P139" s="2">
        <v>40.799999999999997</v>
      </c>
      <c r="Q139" s="2">
        <v>79.180000000000007</v>
      </c>
      <c r="R139" s="2">
        <v>2.14419</v>
      </c>
      <c r="S139" s="2">
        <v>2.1116899999999998</v>
      </c>
      <c r="T139" s="2">
        <v>1.74</v>
      </c>
      <c r="U139" s="2">
        <v>-0.83</v>
      </c>
      <c r="V139" s="2">
        <v>-0.55300000000000005</v>
      </c>
      <c r="W139" s="2">
        <v>2.7E-2</v>
      </c>
      <c r="X139" s="2">
        <v>0.79400000000000004</v>
      </c>
      <c r="Y139" s="2">
        <v>92</v>
      </c>
    </row>
    <row r="140" spans="1:25" x14ac:dyDescent="0.25">
      <c r="A140" s="10" t="s">
        <v>194</v>
      </c>
      <c r="B140" s="2">
        <v>298</v>
      </c>
      <c r="C140" s="2">
        <v>67</v>
      </c>
      <c r="D140" s="2">
        <v>0.17</v>
      </c>
      <c r="E140" s="2">
        <v>27.57</v>
      </c>
      <c r="F140" s="2">
        <v>-0.53900000000000003</v>
      </c>
      <c r="G140" s="2">
        <v>0.61099999999999999</v>
      </c>
      <c r="H140" s="2">
        <v>-0.63100000000000001</v>
      </c>
      <c r="I140" s="2">
        <v>1805.68</v>
      </c>
      <c r="J140" s="27">
        <v>6.1141100000000002</v>
      </c>
      <c r="K140" s="27">
        <v>1.7512700000000001</v>
      </c>
      <c r="L140" s="27">
        <v>5.1521299999999997</v>
      </c>
      <c r="M140" s="27">
        <v>5.0052899999999996</v>
      </c>
      <c r="N140" s="27">
        <v>1.7</v>
      </c>
      <c r="O140" s="27">
        <v>5.4568500000000002</v>
      </c>
      <c r="P140" s="2">
        <v>40.799999999999997</v>
      </c>
      <c r="Q140" s="2">
        <v>79.180000000000007</v>
      </c>
      <c r="R140" s="2">
        <v>2.14419</v>
      </c>
      <c r="S140" s="2">
        <v>2.1116899999999998</v>
      </c>
      <c r="T140" s="2">
        <v>1.74</v>
      </c>
      <c r="U140" s="2">
        <v>-0.83</v>
      </c>
      <c r="V140" s="2">
        <v>-0.55300000000000005</v>
      </c>
      <c r="W140" s="2">
        <v>2.7E-2</v>
      </c>
      <c r="X140" s="2">
        <v>0.79400000000000004</v>
      </c>
      <c r="Y140" s="2">
        <v>92</v>
      </c>
    </row>
    <row r="141" spans="1:25" x14ac:dyDescent="0.25">
      <c r="A141" s="10" t="s">
        <v>206</v>
      </c>
      <c r="B141" s="2">
        <v>298</v>
      </c>
      <c r="C141" s="2">
        <v>67</v>
      </c>
      <c r="D141" s="2">
        <v>0.17</v>
      </c>
      <c r="E141" s="2">
        <v>27.57</v>
      </c>
      <c r="F141" s="2">
        <v>-0.53900000000000003</v>
      </c>
      <c r="G141" s="2">
        <v>0.61</v>
      </c>
      <c r="H141" s="2">
        <v>-0.65500000000000003</v>
      </c>
      <c r="I141" s="2">
        <v>1804.13</v>
      </c>
      <c r="J141" s="27">
        <v>6.5530900000000001</v>
      </c>
      <c r="K141" s="27">
        <v>1.7</v>
      </c>
      <c r="L141" s="27">
        <v>3.7714400000000001</v>
      </c>
      <c r="M141" s="27">
        <v>4.8351699999999997</v>
      </c>
      <c r="N141" s="27">
        <v>1.7</v>
      </c>
      <c r="O141" s="27">
        <v>5.4813099999999997</v>
      </c>
      <c r="P141" s="2">
        <v>40.799999999999997</v>
      </c>
      <c r="Q141" s="2">
        <v>79.180000000000007</v>
      </c>
      <c r="R141" s="2">
        <v>2.14419</v>
      </c>
      <c r="S141" s="2">
        <v>2.1116899999999998</v>
      </c>
      <c r="T141" s="2">
        <v>1.74</v>
      </c>
      <c r="U141" s="2">
        <v>-0.83</v>
      </c>
      <c r="V141" s="2">
        <v>-0.55300000000000005</v>
      </c>
      <c r="W141" s="2">
        <v>2.7E-2</v>
      </c>
      <c r="X141" s="2">
        <v>0.79400000000000004</v>
      </c>
      <c r="Y141" s="2">
        <v>92</v>
      </c>
    </row>
    <row r="142" spans="1:25" x14ac:dyDescent="0.25">
      <c r="A142" s="21" t="s">
        <v>440</v>
      </c>
      <c r="B142" s="2">
        <v>298</v>
      </c>
      <c r="C142" s="2">
        <v>100</v>
      </c>
      <c r="D142" s="2">
        <v>0.17</v>
      </c>
      <c r="E142" s="2">
        <v>27.57</v>
      </c>
      <c r="F142" s="2">
        <v>-0.46100000000000002</v>
      </c>
      <c r="G142" s="2">
        <v>-6.9000000000000006E-2</v>
      </c>
      <c r="H142" s="2">
        <v>-0.115</v>
      </c>
      <c r="I142" s="2">
        <v>1684.9</v>
      </c>
      <c r="J142" s="27">
        <v>5.4143100000000004</v>
      </c>
      <c r="K142" s="27">
        <v>1.7</v>
      </c>
      <c r="L142" s="27">
        <v>4.4586800000000002</v>
      </c>
      <c r="M142" s="27">
        <v>4.47933</v>
      </c>
      <c r="N142" s="27">
        <v>2.2578299999999998</v>
      </c>
      <c r="O142" s="27">
        <v>4.94102</v>
      </c>
      <c r="P142" s="2">
        <v>43.2</v>
      </c>
      <c r="Q142" s="2">
        <v>73.83</v>
      </c>
      <c r="R142" s="2">
        <v>2.1406000000000001</v>
      </c>
      <c r="S142" s="2">
        <v>2.1393900000000001</v>
      </c>
      <c r="T142" s="2">
        <v>1.74</v>
      </c>
      <c r="U142" s="2">
        <v>-0.83599999999999997</v>
      </c>
      <c r="V142" s="2">
        <v>-0.56699999999999995</v>
      </c>
      <c r="W142" s="2">
        <v>-5.0000000000000001E-3</v>
      </c>
      <c r="X142" s="2">
        <v>0.79900000000000004</v>
      </c>
      <c r="Y142" s="2">
        <v>92</v>
      </c>
    </row>
    <row r="143" spans="1:25" x14ac:dyDescent="0.25">
      <c r="A143" s="21" t="s">
        <v>294</v>
      </c>
      <c r="B143" s="2">
        <v>298</v>
      </c>
      <c r="C143" s="2">
        <v>100</v>
      </c>
      <c r="D143" s="2">
        <v>0.17</v>
      </c>
      <c r="E143" s="2">
        <v>27.57</v>
      </c>
      <c r="F143" s="2">
        <v>-0.46400000000000002</v>
      </c>
      <c r="G143" s="2">
        <v>-0.106</v>
      </c>
      <c r="H143" s="2">
        <v>-0.114</v>
      </c>
      <c r="I143" s="2">
        <v>1681.83</v>
      </c>
      <c r="J143" s="27">
        <v>6.8996300000000002</v>
      </c>
      <c r="K143" s="27">
        <v>1.7</v>
      </c>
      <c r="L143" s="27">
        <v>4.02616</v>
      </c>
      <c r="M143" s="27">
        <v>4.4801700000000002</v>
      </c>
      <c r="N143" s="27">
        <v>2.2664</v>
      </c>
      <c r="O143" s="27">
        <v>4.9422800000000002</v>
      </c>
      <c r="P143" s="2">
        <v>43.2</v>
      </c>
      <c r="Q143" s="2">
        <v>73.83</v>
      </c>
      <c r="R143" s="2">
        <v>2.1406000000000001</v>
      </c>
      <c r="S143" s="2">
        <v>2.1393900000000001</v>
      </c>
      <c r="T143" s="2">
        <v>1.74</v>
      </c>
      <c r="U143" s="2">
        <v>-0.83599999999999997</v>
      </c>
      <c r="V143" s="2">
        <v>-0.56699999999999995</v>
      </c>
      <c r="W143" s="2">
        <v>-5.0000000000000001E-3</v>
      </c>
      <c r="X143" s="2">
        <v>0.79900000000000004</v>
      </c>
      <c r="Y143" s="2">
        <v>92</v>
      </c>
    </row>
    <row r="144" spans="1:25" x14ac:dyDescent="0.25">
      <c r="A144" s="21" t="s">
        <v>300</v>
      </c>
      <c r="B144" s="2">
        <v>298</v>
      </c>
      <c r="C144" s="2">
        <v>100</v>
      </c>
      <c r="D144" s="2">
        <v>0.17</v>
      </c>
      <c r="E144" s="2">
        <v>27.57</v>
      </c>
      <c r="F144" s="2">
        <v>-0.47</v>
      </c>
      <c r="G144" s="2">
        <v>-8.5999999999999993E-2</v>
      </c>
      <c r="H144" s="2">
        <v>-0.112</v>
      </c>
      <c r="I144" s="2">
        <v>1672.49</v>
      </c>
      <c r="J144" s="27">
        <v>6.1516599999999997</v>
      </c>
      <c r="K144" s="27">
        <v>1.76979</v>
      </c>
      <c r="L144" s="27">
        <v>6.6370399999999998</v>
      </c>
      <c r="M144" s="27">
        <v>3.4495900000000002</v>
      </c>
      <c r="N144" s="27">
        <v>1.7</v>
      </c>
      <c r="O144" s="27">
        <v>4.9722400000000002</v>
      </c>
      <c r="P144" s="2">
        <v>43.2</v>
      </c>
      <c r="Q144" s="2">
        <v>73.83</v>
      </c>
      <c r="R144" s="2">
        <v>2.1406000000000001</v>
      </c>
      <c r="S144" s="2">
        <v>2.1393900000000001</v>
      </c>
      <c r="T144" s="2">
        <v>1.74</v>
      </c>
      <c r="U144" s="2">
        <v>-0.83599999999999997</v>
      </c>
      <c r="V144" s="2">
        <v>-0.56699999999999995</v>
      </c>
      <c r="W144" s="2">
        <v>-5.0000000000000001E-3</v>
      </c>
      <c r="X144" s="2">
        <v>0.79900000000000004</v>
      </c>
      <c r="Y144" s="2">
        <v>92</v>
      </c>
    </row>
    <row r="145" spans="1:25" x14ac:dyDescent="0.25">
      <c r="A145" s="25" t="s">
        <v>354</v>
      </c>
      <c r="B145" s="2">
        <v>333</v>
      </c>
      <c r="C145" s="2">
        <v>200</v>
      </c>
      <c r="D145" s="2">
        <v>0.17</v>
      </c>
      <c r="E145" s="2">
        <v>27.57</v>
      </c>
      <c r="F145" s="2">
        <v>-0.64300000000000002</v>
      </c>
      <c r="G145" s="2">
        <v>-0.16700000000000001</v>
      </c>
      <c r="H145" s="2">
        <v>-0.78800000000000003</v>
      </c>
      <c r="I145" s="2">
        <v>1688.13</v>
      </c>
      <c r="J145" s="27">
        <v>6.91059</v>
      </c>
      <c r="K145" s="27">
        <v>1.7</v>
      </c>
      <c r="L145" s="27">
        <v>6.3544400000000003</v>
      </c>
      <c r="M145" s="27">
        <v>2.1825399999999999</v>
      </c>
      <c r="N145" s="27">
        <v>1.7</v>
      </c>
      <c r="O145" s="27">
        <v>2.1362800000000002</v>
      </c>
      <c r="P145" s="2">
        <v>42.8</v>
      </c>
      <c r="Q145" s="2">
        <v>78.790000000000006</v>
      </c>
      <c r="R145" s="2">
        <v>2.1155200000000001</v>
      </c>
      <c r="S145" s="2">
        <v>2.15028</v>
      </c>
      <c r="T145" s="2">
        <v>1.82</v>
      </c>
      <c r="U145" s="2">
        <v>-0.83299999999999996</v>
      </c>
      <c r="V145" s="2">
        <v>-0.745</v>
      </c>
      <c r="W145" s="2">
        <v>-0.26500000000000001</v>
      </c>
      <c r="X145" s="2">
        <v>0.70599999999999996</v>
      </c>
      <c r="Y145" s="2">
        <v>92.3</v>
      </c>
    </row>
    <row r="146" spans="1:25" x14ac:dyDescent="0.25">
      <c r="A146" s="11" t="s">
        <v>46</v>
      </c>
      <c r="B146" s="2">
        <v>301</v>
      </c>
      <c r="C146" s="2">
        <v>200</v>
      </c>
      <c r="D146" s="2">
        <v>0.17</v>
      </c>
      <c r="E146" s="2">
        <v>27.57</v>
      </c>
      <c r="F146" s="2">
        <v>-0.60499999999999998</v>
      </c>
      <c r="G146" s="2">
        <v>-0.17199999999999999</v>
      </c>
      <c r="H146" s="2">
        <v>-0.2</v>
      </c>
      <c r="I146" s="2">
        <v>1722.67</v>
      </c>
      <c r="J146" s="26">
        <v>6.0727500000000001</v>
      </c>
      <c r="K146" s="26">
        <v>1.7</v>
      </c>
      <c r="L146" s="26">
        <v>6.0403700000000002</v>
      </c>
      <c r="M146" s="26">
        <v>3.4464299999999999</v>
      </c>
      <c r="N146" s="26">
        <v>1.7</v>
      </c>
      <c r="O146" s="26">
        <v>4.9592000000000001</v>
      </c>
      <c r="P146" s="2">
        <v>42.1</v>
      </c>
      <c r="Q146" s="2">
        <v>79.22</v>
      </c>
      <c r="R146" s="2">
        <v>2.16778</v>
      </c>
      <c r="S146" s="2">
        <v>2.14473</v>
      </c>
      <c r="T146" s="2">
        <v>1.77</v>
      </c>
      <c r="U146" s="2">
        <v>-0.85399999999999998</v>
      </c>
      <c r="V146" s="2">
        <v>-0.55300000000000005</v>
      </c>
      <c r="W146" s="2">
        <v>3.5000000000000003E-2</v>
      </c>
      <c r="X146" s="2">
        <v>0.78300000000000003</v>
      </c>
      <c r="Y146" s="2">
        <v>93</v>
      </c>
    </row>
    <row r="147" spans="1:25" x14ac:dyDescent="0.25">
      <c r="A147" s="16" t="s">
        <v>104</v>
      </c>
      <c r="B147" s="2">
        <v>303</v>
      </c>
      <c r="C147" s="2">
        <v>100</v>
      </c>
      <c r="D147" s="2">
        <v>0.17</v>
      </c>
      <c r="E147" s="2">
        <v>27.57</v>
      </c>
      <c r="F147" s="2">
        <v>-0.60399999999999998</v>
      </c>
      <c r="G147" s="2">
        <v>-0.10199999999999999</v>
      </c>
      <c r="H147" s="2">
        <v>-0.159</v>
      </c>
      <c r="I147" s="2">
        <v>1690.59</v>
      </c>
      <c r="J147" s="26">
        <v>5.1340199999999996</v>
      </c>
      <c r="K147" s="26">
        <v>1.7</v>
      </c>
      <c r="L147" s="26">
        <v>6.2937200000000004</v>
      </c>
      <c r="M147" s="26">
        <v>3.4447199999999998</v>
      </c>
      <c r="N147" s="26">
        <v>1.7</v>
      </c>
      <c r="O147" s="26">
        <v>4.95946</v>
      </c>
      <c r="P147" s="2">
        <v>40.6</v>
      </c>
      <c r="Q147" s="2">
        <v>74.86</v>
      </c>
      <c r="R147" s="2">
        <v>2.1572399999999998</v>
      </c>
      <c r="S147" s="2">
        <v>2.17605</v>
      </c>
      <c r="T147" s="2">
        <v>1.73</v>
      </c>
      <c r="U147" s="2">
        <v>-0.875</v>
      </c>
      <c r="V147" s="2">
        <v>-0.56999999999999995</v>
      </c>
      <c r="W147" s="2">
        <v>4.2000000000000003E-2</v>
      </c>
      <c r="X147" s="2">
        <v>0.80900000000000005</v>
      </c>
      <c r="Y147" s="2">
        <v>93</v>
      </c>
    </row>
    <row r="148" spans="1:25" x14ac:dyDescent="0.25">
      <c r="A148" s="10" t="s">
        <v>207</v>
      </c>
      <c r="B148" s="2">
        <v>298</v>
      </c>
      <c r="C148" s="2">
        <v>67</v>
      </c>
      <c r="D148" s="2">
        <v>0.17</v>
      </c>
      <c r="E148" s="2">
        <v>27.57</v>
      </c>
      <c r="F148" s="2">
        <v>-0.52900000000000003</v>
      </c>
      <c r="G148" s="2">
        <v>0.60899999999999999</v>
      </c>
      <c r="H148" s="2">
        <v>-0.56899999999999995</v>
      </c>
      <c r="I148" s="2">
        <v>1805.42</v>
      </c>
      <c r="J148" s="27">
        <v>6.9015700000000004</v>
      </c>
      <c r="K148" s="27">
        <v>1.7</v>
      </c>
      <c r="L148" s="27">
        <v>5.2662500000000003</v>
      </c>
      <c r="M148" s="27">
        <v>5.4891899999999998</v>
      </c>
      <c r="N148" s="27">
        <v>1.8100099999999999</v>
      </c>
      <c r="O148" s="27">
        <v>3.0945499999999999</v>
      </c>
      <c r="P148" s="2">
        <v>40.799999999999997</v>
      </c>
      <c r="Q148" s="2">
        <v>79.180000000000007</v>
      </c>
      <c r="R148" s="2">
        <v>2.14419</v>
      </c>
      <c r="S148" s="2">
        <v>2.1116899999999998</v>
      </c>
      <c r="T148" s="2">
        <v>1.74</v>
      </c>
      <c r="U148" s="2">
        <v>-0.83</v>
      </c>
      <c r="V148" s="2">
        <v>-0.55300000000000005</v>
      </c>
      <c r="W148" s="2">
        <v>2.7E-2</v>
      </c>
      <c r="X148" s="2">
        <v>0.79400000000000004</v>
      </c>
      <c r="Y148" s="2">
        <v>93</v>
      </c>
    </row>
    <row r="149" spans="1:25" x14ac:dyDescent="0.25">
      <c r="A149" s="10" t="s">
        <v>211</v>
      </c>
      <c r="B149" s="2">
        <v>298</v>
      </c>
      <c r="C149" s="2">
        <v>100</v>
      </c>
      <c r="D149" s="2">
        <v>0.17</v>
      </c>
      <c r="E149" s="2">
        <v>27.57</v>
      </c>
      <c r="F149" s="2">
        <v>-0.57499999999999996</v>
      </c>
      <c r="G149" s="2">
        <v>-0.13100000000000001</v>
      </c>
      <c r="H149" s="2">
        <v>-0.14599999999999999</v>
      </c>
      <c r="I149" s="2">
        <v>1733.73</v>
      </c>
      <c r="J149" s="27">
        <v>5.1521400000000002</v>
      </c>
      <c r="K149" s="27">
        <v>1.7</v>
      </c>
      <c r="L149" s="27">
        <v>7.68689</v>
      </c>
      <c r="M149" s="27">
        <v>5.38659</v>
      </c>
      <c r="N149" s="27">
        <v>1.70896</v>
      </c>
      <c r="O149" s="27">
        <v>4.4729599999999996</v>
      </c>
      <c r="P149" s="2">
        <v>40.799999999999997</v>
      </c>
      <c r="Q149" s="2">
        <v>79.180000000000007</v>
      </c>
      <c r="R149" s="2">
        <v>2.14419</v>
      </c>
      <c r="S149" s="2">
        <v>2.1116899999999998</v>
      </c>
      <c r="T149" s="2">
        <v>1.74</v>
      </c>
      <c r="U149" s="2">
        <v>-0.83</v>
      </c>
      <c r="V149" s="2">
        <v>-0.55300000000000005</v>
      </c>
      <c r="W149" s="2">
        <v>2.7E-2</v>
      </c>
      <c r="X149" s="2">
        <v>0.79400000000000004</v>
      </c>
      <c r="Y149" s="2">
        <v>93</v>
      </c>
    </row>
    <row r="150" spans="1:25" x14ac:dyDescent="0.25">
      <c r="A150" s="21" t="s">
        <v>439</v>
      </c>
      <c r="B150" s="2">
        <v>298</v>
      </c>
      <c r="C150" s="2">
        <v>100</v>
      </c>
      <c r="D150" s="2">
        <v>0.17</v>
      </c>
      <c r="E150" s="2">
        <v>27.57</v>
      </c>
      <c r="F150" s="2">
        <v>-0.45600000000000002</v>
      </c>
      <c r="G150" s="2">
        <v>-7.0999999999999994E-2</v>
      </c>
      <c r="H150" s="2">
        <v>-0.11600000000000001</v>
      </c>
      <c r="I150" s="2">
        <v>1685.99</v>
      </c>
      <c r="J150" s="27">
        <v>3.4440599999999999</v>
      </c>
      <c r="K150" s="27">
        <v>1.7</v>
      </c>
      <c r="L150" s="27">
        <v>6.5184800000000003</v>
      </c>
      <c r="M150" s="27">
        <v>4.4796399999999998</v>
      </c>
      <c r="N150" s="27">
        <v>2.2685200000000001</v>
      </c>
      <c r="O150" s="27">
        <v>4.9404500000000002</v>
      </c>
      <c r="P150" s="2">
        <v>43.2</v>
      </c>
      <c r="Q150" s="2">
        <v>73.83</v>
      </c>
      <c r="R150" s="2">
        <v>2.1406000000000001</v>
      </c>
      <c r="S150" s="2">
        <v>2.1393900000000001</v>
      </c>
      <c r="T150" s="2">
        <v>1.74</v>
      </c>
      <c r="U150" s="2">
        <v>-0.83599999999999997</v>
      </c>
      <c r="V150" s="2">
        <v>-0.56699999999999995</v>
      </c>
      <c r="W150" s="2">
        <v>-5.0000000000000001E-3</v>
      </c>
      <c r="X150" s="2">
        <v>0.79900000000000004</v>
      </c>
      <c r="Y150" s="2">
        <v>93</v>
      </c>
    </row>
    <row r="151" spans="1:25" x14ac:dyDescent="0.25">
      <c r="A151" s="21" t="s">
        <v>302</v>
      </c>
      <c r="B151" s="2">
        <v>298</v>
      </c>
      <c r="C151" s="2">
        <v>100</v>
      </c>
      <c r="D151" s="2">
        <v>0.17</v>
      </c>
      <c r="E151" s="2">
        <v>27.57</v>
      </c>
      <c r="F151" s="2">
        <v>-0.46700000000000003</v>
      </c>
      <c r="G151" s="2">
        <v>-6.9000000000000006E-2</v>
      </c>
      <c r="H151" s="2">
        <v>-0.112</v>
      </c>
      <c r="I151" s="2">
        <v>1681.1</v>
      </c>
      <c r="J151" s="27">
        <v>6.1479400000000002</v>
      </c>
      <c r="K151" s="27">
        <v>1.9920100000000001</v>
      </c>
      <c r="L151" s="27">
        <v>6.6336700000000004</v>
      </c>
      <c r="M151" s="27">
        <v>6.1473300000000002</v>
      </c>
      <c r="N151" s="27">
        <v>1.7</v>
      </c>
      <c r="O151" s="27">
        <v>6.4336399999999996</v>
      </c>
      <c r="P151" s="2">
        <v>43.2</v>
      </c>
      <c r="Q151" s="2">
        <v>73.83</v>
      </c>
      <c r="R151" s="2">
        <v>2.1406000000000001</v>
      </c>
      <c r="S151" s="2">
        <v>2.1393900000000001</v>
      </c>
      <c r="T151" s="2">
        <v>1.74</v>
      </c>
      <c r="U151" s="2">
        <v>-0.83599999999999997</v>
      </c>
      <c r="V151" s="2">
        <v>-0.56699999999999995</v>
      </c>
      <c r="W151" s="2">
        <v>-5.0000000000000001E-3</v>
      </c>
      <c r="X151" s="2">
        <v>0.79900000000000004</v>
      </c>
      <c r="Y151" s="2">
        <v>93</v>
      </c>
    </row>
    <row r="152" spans="1:25" x14ac:dyDescent="0.25">
      <c r="A152" s="10" t="s">
        <v>76</v>
      </c>
      <c r="B152" s="2">
        <v>353</v>
      </c>
      <c r="C152" s="2">
        <v>200</v>
      </c>
      <c r="D152" s="2">
        <v>0.17</v>
      </c>
      <c r="E152" s="2">
        <v>27.57</v>
      </c>
      <c r="F152" s="2">
        <v>-0.626</v>
      </c>
      <c r="G152" s="2">
        <v>-0.16700000000000001</v>
      </c>
      <c r="H152" s="2">
        <v>-0.78900000000000003</v>
      </c>
      <c r="I152" s="2">
        <v>1714.39</v>
      </c>
      <c r="J152" s="26">
        <v>3.4506199999999998</v>
      </c>
      <c r="K152" s="26">
        <v>1.7</v>
      </c>
      <c r="L152" s="26">
        <v>4.9621700000000004</v>
      </c>
      <c r="M152" s="26">
        <v>2.1848800000000002</v>
      </c>
      <c r="N152" s="26">
        <v>1.7</v>
      </c>
      <c r="O152" s="26">
        <v>2.1355599999999999</v>
      </c>
      <c r="P152" s="2">
        <v>40</v>
      </c>
      <c r="Q152" s="2">
        <v>77.3</v>
      </c>
      <c r="R152" s="2">
        <v>2.1658200000000001</v>
      </c>
      <c r="S152" s="2">
        <v>2.15144</v>
      </c>
      <c r="T152" s="2">
        <v>1.74</v>
      </c>
      <c r="U152" s="2">
        <v>-0.85099999999999998</v>
      </c>
      <c r="V152" s="2">
        <v>-0.55200000000000005</v>
      </c>
      <c r="W152" s="2">
        <v>2.3E-2</v>
      </c>
      <c r="X152" s="2">
        <v>0.79200000000000004</v>
      </c>
      <c r="Y152" s="2">
        <v>94</v>
      </c>
    </row>
    <row r="153" spans="1:25" x14ac:dyDescent="0.25">
      <c r="A153" s="10" t="s">
        <v>79</v>
      </c>
      <c r="B153" s="2">
        <v>313</v>
      </c>
      <c r="C153" s="2">
        <v>200</v>
      </c>
      <c r="D153" s="2">
        <v>0.17</v>
      </c>
      <c r="E153" s="2">
        <v>27.57</v>
      </c>
      <c r="F153" s="2">
        <v>-0.629</v>
      </c>
      <c r="G153" s="2">
        <v>-0.16200000000000001</v>
      </c>
      <c r="H153" s="2">
        <v>-0.34699999999999998</v>
      </c>
      <c r="I153" s="2">
        <v>1693.17</v>
      </c>
      <c r="J153" s="26">
        <v>3.5084399999999998</v>
      </c>
      <c r="K153" s="26">
        <v>1.7</v>
      </c>
      <c r="L153" s="26">
        <v>5.0187299999999997</v>
      </c>
      <c r="M153" s="26">
        <v>3.4709500000000002</v>
      </c>
      <c r="N153" s="26">
        <v>1.7</v>
      </c>
      <c r="O153" s="26">
        <v>4.96814</v>
      </c>
      <c r="P153" s="2">
        <v>39.9</v>
      </c>
      <c r="Q153" s="2">
        <v>77.31</v>
      </c>
      <c r="R153" s="2">
        <v>2.1666400000000001</v>
      </c>
      <c r="S153" s="2">
        <v>2.1511200000000001</v>
      </c>
      <c r="T153" s="2">
        <v>1.74</v>
      </c>
      <c r="U153" s="2">
        <v>-0.83399999999999996</v>
      </c>
      <c r="V153" s="2">
        <v>-0.55300000000000005</v>
      </c>
      <c r="W153" s="2">
        <v>3.3000000000000002E-2</v>
      </c>
      <c r="X153" s="2">
        <v>0.79200000000000004</v>
      </c>
      <c r="Y153" s="2">
        <v>94</v>
      </c>
    </row>
    <row r="154" spans="1:25" x14ac:dyDescent="0.25">
      <c r="A154" s="21" t="s">
        <v>128</v>
      </c>
      <c r="B154" s="2">
        <v>298</v>
      </c>
      <c r="C154" s="2">
        <v>100</v>
      </c>
      <c r="D154" s="2">
        <v>0.17</v>
      </c>
      <c r="E154" s="2">
        <v>27.57</v>
      </c>
      <c r="F154" s="2">
        <v>-0.57699999999999996</v>
      </c>
      <c r="G154" s="2">
        <v>-0.16400000000000001</v>
      </c>
      <c r="H154" s="2">
        <v>-0.56499999999999995</v>
      </c>
      <c r="I154" s="2">
        <v>1751.2</v>
      </c>
      <c r="J154" s="26">
        <v>5.3435499999999996</v>
      </c>
      <c r="K154" s="26">
        <v>1.7</v>
      </c>
      <c r="L154" s="26">
        <v>5.3702699999999997</v>
      </c>
      <c r="M154" s="26">
        <v>3.4552</v>
      </c>
      <c r="N154" s="26">
        <v>1.7</v>
      </c>
      <c r="O154" s="26">
        <v>4.9629200000000004</v>
      </c>
      <c r="P154" s="2">
        <v>43.2</v>
      </c>
      <c r="Q154" s="2">
        <v>73.83</v>
      </c>
      <c r="R154" s="2">
        <v>2.1406000000000001</v>
      </c>
      <c r="S154" s="2">
        <v>2.1393900000000001</v>
      </c>
      <c r="T154" s="2">
        <v>1.74</v>
      </c>
      <c r="U154" s="2">
        <v>-0.83599999999999997</v>
      </c>
      <c r="V154" s="2">
        <v>-0.56699999999999995</v>
      </c>
      <c r="W154" s="2">
        <v>-5.0000000000000001E-3</v>
      </c>
      <c r="X154" s="2">
        <v>0.79900000000000004</v>
      </c>
      <c r="Y154" s="2">
        <v>94</v>
      </c>
    </row>
    <row r="155" spans="1:25" x14ac:dyDescent="0.25">
      <c r="A155" s="21" t="s">
        <v>131</v>
      </c>
      <c r="B155" s="2">
        <v>298</v>
      </c>
      <c r="C155" s="2">
        <v>100</v>
      </c>
      <c r="D155" s="2">
        <v>0.17</v>
      </c>
      <c r="E155" s="2">
        <v>27.57</v>
      </c>
      <c r="F155" s="2">
        <v>-0.56899999999999995</v>
      </c>
      <c r="G155" s="2">
        <v>-0.16700000000000001</v>
      </c>
      <c r="H155" s="2">
        <v>-0.60399999999999998</v>
      </c>
      <c r="I155" s="2">
        <v>1760.38</v>
      </c>
      <c r="J155" s="26">
        <v>6.7329800000000004</v>
      </c>
      <c r="K155" s="26">
        <v>1.83385</v>
      </c>
      <c r="L155" s="26">
        <v>3.55044</v>
      </c>
      <c r="M155" s="26">
        <v>3.4573399999999999</v>
      </c>
      <c r="N155" s="26">
        <v>1.7</v>
      </c>
      <c r="O155" s="26">
        <v>4.9612400000000001</v>
      </c>
      <c r="P155" s="2">
        <v>43.2</v>
      </c>
      <c r="Q155" s="2">
        <v>73.83</v>
      </c>
      <c r="R155" s="2">
        <v>2.1406000000000001</v>
      </c>
      <c r="S155" s="2">
        <v>2.1393900000000001</v>
      </c>
      <c r="T155" s="2">
        <v>1.74</v>
      </c>
      <c r="U155" s="2">
        <v>-0.83599999999999997</v>
      </c>
      <c r="V155" s="2">
        <v>-0.56699999999999995</v>
      </c>
      <c r="W155" s="2">
        <v>-5.0000000000000001E-3</v>
      </c>
      <c r="X155" s="2">
        <v>0.79900000000000004</v>
      </c>
      <c r="Y155" s="2">
        <v>94</v>
      </c>
    </row>
    <row r="156" spans="1:25" x14ac:dyDescent="0.25">
      <c r="A156" s="21" t="s">
        <v>132</v>
      </c>
      <c r="B156" s="2">
        <v>298</v>
      </c>
      <c r="C156" s="2">
        <v>100</v>
      </c>
      <c r="D156" s="2">
        <v>0.17</v>
      </c>
      <c r="E156" s="2">
        <v>27.57</v>
      </c>
      <c r="F156" s="2">
        <v>-0.57499999999999996</v>
      </c>
      <c r="G156" s="2">
        <v>-0.16500000000000001</v>
      </c>
      <c r="H156" s="2">
        <v>-0.57499999999999996</v>
      </c>
      <c r="I156" s="2">
        <v>1753.16</v>
      </c>
      <c r="J156" s="26">
        <v>5.25807</v>
      </c>
      <c r="K156" s="26">
        <v>1.7</v>
      </c>
      <c r="L156" s="26">
        <v>5.4309200000000004</v>
      </c>
      <c r="M156" s="26">
        <v>3.4518900000000001</v>
      </c>
      <c r="N156" s="26">
        <v>1.7</v>
      </c>
      <c r="O156" s="26">
        <v>4.9624800000000002</v>
      </c>
      <c r="P156" s="2">
        <v>43.2</v>
      </c>
      <c r="Q156" s="2">
        <v>73.83</v>
      </c>
      <c r="R156" s="2">
        <v>2.1406000000000001</v>
      </c>
      <c r="S156" s="2">
        <v>2.1393900000000001</v>
      </c>
      <c r="T156" s="2">
        <v>1.74</v>
      </c>
      <c r="U156" s="2">
        <v>-0.83599999999999997</v>
      </c>
      <c r="V156" s="2">
        <v>-0.56699999999999995</v>
      </c>
      <c r="W156" s="2">
        <v>-5.0000000000000001E-3</v>
      </c>
      <c r="X156" s="2">
        <v>0.79900000000000004</v>
      </c>
      <c r="Y156" s="2">
        <v>94</v>
      </c>
    </row>
    <row r="157" spans="1:25" x14ac:dyDescent="0.25">
      <c r="A157" s="10" t="s">
        <v>186</v>
      </c>
      <c r="B157" s="2">
        <v>298</v>
      </c>
      <c r="C157" s="2">
        <v>67</v>
      </c>
      <c r="D157" s="2">
        <v>0.17</v>
      </c>
      <c r="E157" s="2">
        <v>27.57</v>
      </c>
      <c r="F157" s="2">
        <v>-0.54400000000000004</v>
      </c>
      <c r="G157" s="2">
        <v>0.61499999999999999</v>
      </c>
      <c r="H157" s="2">
        <v>-0.64400000000000002</v>
      </c>
      <c r="I157" s="2">
        <v>1807.55</v>
      </c>
      <c r="J157" s="27">
        <v>8.5384899999999995</v>
      </c>
      <c r="K157" s="27">
        <v>2.41283</v>
      </c>
      <c r="L157" s="27">
        <v>5.7123200000000001</v>
      </c>
      <c r="M157" s="27">
        <v>7.5188800000000002</v>
      </c>
      <c r="N157" s="27">
        <v>1.91275</v>
      </c>
      <c r="O157" s="27">
        <v>5.5068099999999998</v>
      </c>
      <c r="P157" s="2">
        <v>40.799999999999997</v>
      </c>
      <c r="Q157" s="2">
        <v>79.180000000000007</v>
      </c>
      <c r="R157" s="2">
        <v>2.14419</v>
      </c>
      <c r="S157" s="2">
        <v>2.1116899999999998</v>
      </c>
      <c r="T157" s="2">
        <v>1.74</v>
      </c>
      <c r="U157" s="2">
        <v>-0.83</v>
      </c>
      <c r="V157" s="2">
        <v>-0.55300000000000005</v>
      </c>
      <c r="W157" s="2">
        <v>2.7E-2</v>
      </c>
      <c r="X157" s="2">
        <v>0.79400000000000004</v>
      </c>
      <c r="Y157" s="2">
        <v>94</v>
      </c>
    </row>
    <row r="158" spans="1:25" x14ac:dyDescent="0.25">
      <c r="A158" s="10" t="s">
        <v>190</v>
      </c>
      <c r="B158" s="2">
        <v>298</v>
      </c>
      <c r="C158" s="2">
        <v>67</v>
      </c>
      <c r="D158" s="2">
        <v>0.17</v>
      </c>
      <c r="E158" s="2">
        <v>27.57</v>
      </c>
      <c r="F158" s="2">
        <v>-0.54700000000000004</v>
      </c>
      <c r="G158" s="2">
        <v>0.61599999999999999</v>
      </c>
      <c r="H158" s="2">
        <v>-0.64500000000000002</v>
      </c>
      <c r="I158" s="2">
        <v>1804.32</v>
      </c>
      <c r="J158" s="27">
        <v>7.4531200000000002</v>
      </c>
      <c r="K158" s="27">
        <v>2.29617</v>
      </c>
      <c r="L158" s="27">
        <v>3.5928599999999999</v>
      </c>
      <c r="M158" s="27">
        <v>5.5452199999999996</v>
      </c>
      <c r="N158" s="27">
        <v>1.8012300000000001</v>
      </c>
      <c r="O158" s="27">
        <v>4.3607899999999997</v>
      </c>
      <c r="P158" s="2">
        <v>40.799999999999997</v>
      </c>
      <c r="Q158" s="2">
        <v>79.180000000000007</v>
      </c>
      <c r="R158" s="2">
        <v>2.14419</v>
      </c>
      <c r="S158" s="2">
        <v>2.1116899999999998</v>
      </c>
      <c r="T158" s="2">
        <v>1.74</v>
      </c>
      <c r="U158" s="2">
        <v>-0.83</v>
      </c>
      <c r="V158" s="2">
        <v>-0.55300000000000005</v>
      </c>
      <c r="W158" s="2">
        <v>2.7E-2</v>
      </c>
      <c r="X158" s="2">
        <v>0.79400000000000004</v>
      </c>
      <c r="Y158" s="2">
        <v>94</v>
      </c>
    </row>
    <row r="159" spans="1:25" x14ac:dyDescent="0.25">
      <c r="A159" s="10" t="s">
        <v>202</v>
      </c>
      <c r="B159" s="2">
        <v>298</v>
      </c>
      <c r="C159" s="2">
        <v>67</v>
      </c>
      <c r="D159" s="2">
        <v>0.17</v>
      </c>
      <c r="E159" s="2">
        <v>27.57</v>
      </c>
      <c r="F159" s="2">
        <v>-0.54900000000000004</v>
      </c>
      <c r="G159" s="2">
        <v>0.63200000000000001</v>
      </c>
      <c r="H159" s="2">
        <v>-0.55800000000000005</v>
      </c>
      <c r="I159" s="2">
        <v>1795.52</v>
      </c>
      <c r="J159" s="27">
        <v>7.10487</v>
      </c>
      <c r="K159" s="27">
        <v>1.7</v>
      </c>
      <c r="L159" s="27">
        <v>5.08073</v>
      </c>
      <c r="M159" s="27">
        <v>4.5576800000000004</v>
      </c>
      <c r="N159" s="27">
        <v>1.8712299999999999</v>
      </c>
      <c r="O159" s="27">
        <v>6.9302099999999998</v>
      </c>
      <c r="P159" s="2">
        <v>40.799999999999997</v>
      </c>
      <c r="Q159" s="2">
        <v>79.180000000000007</v>
      </c>
      <c r="R159" s="2">
        <v>2.14419</v>
      </c>
      <c r="S159" s="2">
        <v>2.1116899999999998</v>
      </c>
      <c r="T159" s="2">
        <v>1.74</v>
      </c>
      <c r="U159" s="2">
        <v>-0.83</v>
      </c>
      <c r="V159" s="2">
        <v>-0.55300000000000005</v>
      </c>
      <c r="W159" s="2">
        <v>2.7E-2</v>
      </c>
      <c r="X159" s="2">
        <v>0.79400000000000004</v>
      </c>
      <c r="Y159" s="2">
        <v>94</v>
      </c>
    </row>
    <row r="160" spans="1:25" x14ac:dyDescent="0.25">
      <c r="A160" s="10" t="s">
        <v>205</v>
      </c>
      <c r="B160" s="2">
        <v>298</v>
      </c>
      <c r="C160" s="2">
        <v>67</v>
      </c>
      <c r="D160" s="2">
        <v>0.17</v>
      </c>
      <c r="E160" s="2">
        <v>27.57</v>
      </c>
      <c r="F160" s="2">
        <v>-0.54900000000000004</v>
      </c>
      <c r="G160" s="2">
        <v>0.61299999999999999</v>
      </c>
      <c r="H160" s="2">
        <v>-0.65700000000000003</v>
      </c>
      <c r="I160" s="2">
        <v>1786.47</v>
      </c>
      <c r="J160" s="27">
        <v>6.5376300000000001</v>
      </c>
      <c r="K160" s="27">
        <v>1.7</v>
      </c>
      <c r="L160" s="27">
        <v>3.7967399999999998</v>
      </c>
      <c r="M160" s="27">
        <v>4.9528299999999996</v>
      </c>
      <c r="N160" s="27">
        <v>1.7</v>
      </c>
      <c r="O160" s="27">
        <v>4.9757800000000003</v>
      </c>
      <c r="P160" s="2">
        <v>40.799999999999997</v>
      </c>
      <c r="Q160" s="2">
        <v>79.180000000000007</v>
      </c>
      <c r="R160" s="2">
        <v>2.14419</v>
      </c>
      <c r="S160" s="2">
        <v>2.1116899999999998</v>
      </c>
      <c r="T160" s="2">
        <v>1.74</v>
      </c>
      <c r="U160" s="2">
        <v>-0.83</v>
      </c>
      <c r="V160" s="2">
        <v>-0.55300000000000005</v>
      </c>
      <c r="W160" s="2">
        <v>2.7E-2</v>
      </c>
      <c r="X160" s="2">
        <v>0.79400000000000004</v>
      </c>
      <c r="Y160" s="2">
        <v>94</v>
      </c>
    </row>
    <row r="161" spans="1:25" x14ac:dyDescent="0.25">
      <c r="A161" s="20" t="s">
        <v>1233</v>
      </c>
      <c r="B161" s="2">
        <v>298</v>
      </c>
      <c r="C161" s="2">
        <v>100</v>
      </c>
      <c r="D161" s="2">
        <v>0.17</v>
      </c>
      <c r="E161" s="2">
        <v>27.57</v>
      </c>
      <c r="F161" s="2">
        <v>-0.56299999999999994</v>
      </c>
      <c r="G161" s="2">
        <v>0.32500000000000001</v>
      </c>
      <c r="H161" s="2">
        <v>-0.371</v>
      </c>
      <c r="I161" s="2">
        <v>1733.28</v>
      </c>
      <c r="J161" s="27">
        <v>7.8810700000000002</v>
      </c>
      <c r="K161" s="27">
        <v>1.7</v>
      </c>
      <c r="L161" s="27">
        <v>5.7550800000000004</v>
      </c>
      <c r="M161" s="27">
        <v>4.3756500000000003</v>
      </c>
      <c r="N161" s="27">
        <v>1.7</v>
      </c>
      <c r="O161" s="27">
        <v>4.3015600000000003</v>
      </c>
      <c r="P161" s="2">
        <v>48.7</v>
      </c>
      <c r="Q161" s="2">
        <v>79.180000000000007</v>
      </c>
      <c r="R161" s="2">
        <v>2.14419</v>
      </c>
      <c r="S161" s="2">
        <v>2.1116899999999998</v>
      </c>
      <c r="T161" s="2">
        <v>1.85</v>
      </c>
      <c r="U161" s="2">
        <v>-0.89700000000000002</v>
      </c>
      <c r="V161" s="2">
        <v>-0.57599999999999996</v>
      </c>
      <c r="W161" s="2">
        <v>0.23699999999999999</v>
      </c>
      <c r="X161" s="2">
        <v>0.81899999999999995</v>
      </c>
      <c r="Y161" s="2">
        <v>94</v>
      </c>
    </row>
    <row r="162" spans="1:25" x14ac:dyDescent="0.25">
      <c r="A162" s="20" t="s">
        <v>1234</v>
      </c>
      <c r="B162" s="2">
        <v>298</v>
      </c>
      <c r="C162" s="2">
        <v>100</v>
      </c>
      <c r="D162" s="2">
        <v>0.17</v>
      </c>
      <c r="E162" s="2">
        <v>27.57</v>
      </c>
      <c r="F162" s="2">
        <v>-0.56399999999999995</v>
      </c>
      <c r="G162" s="2">
        <v>0.32500000000000001</v>
      </c>
      <c r="H162" s="2">
        <v>-0.372</v>
      </c>
      <c r="I162" s="2">
        <v>1732.59</v>
      </c>
      <c r="J162" s="27">
        <v>8.7591900000000003</v>
      </c>
      <c r="K162" s="27">
        <v>2.5104799999999998</v>
      </c>
      <c r="L162" s="27">
        <v>6.0406899999999997</v>
      </c>
      <c r="M162" s="27">
        <v>4.37601</v>
      </c>
      <c r="N162" s="27">
        <v>1.7</v>
      </c>
      <c r="O162" s="27">
        <v>4.3016899999999998</v>
      </c>
      <c r="P162" s="2">
        <v>48.7</v>
      </c>
      <c r="Q162" s="2">
        <v>79.180000000000007</v>
      </c>
      <c r="R162" s="2">
        <v>2.14419</v>
      </c>
      <c r="S162" s="2">
        <v>2.1116899999999998</v>
      </c>
      <c r="T162" s="2">
        <v>1.85</v>
      </c>
      <c r="U162" s="2">
        <v>-0.89700000000000002</v>
      </c>
      <c r="V162" s="2">
        <v>-0.57599999999999996</v>
      </c>
      <c r="W162" s="2">
        <v>0.23699999999999999</v>
      </c>
      <c r="X162" s="2">
        <v>0.81899999999999995</v>
      </c>
      <c r="Y162" s="2">
        <v>94</v>
      </c>
    </row>
    <row r="163" spans="1:25" x14ac:dyDescent="0.25">
      <c r="A163" s="10" t="s">
        <v>110</v>
      </c>
      <c r="B163" s="2">
        <v>300</v>
      </c>
      <c r="C163" s="2">
        <v>100</v>
      </c>
      <c r="D163" s="2">
        <v>0.17</v>
      </c>
      <c r="E163" s="2">
        <v>27.57</v>
      </c>
      <c r="F163" s="2">
        <v>-0.56899999999999995</v>
      </c>
      <c r="G163" s="2">
        <v>-0.14199999999999999</v>
      </c>
      <c r="H163" s="2">
        <v>-0.17100000000000001</v>
      </c>
      <c r="I163" s="2">
        <v>1770.78</v>
      </c>
      <c r="J163" s="26">
        <v>17.27872</v>
      </c>
      <c r="K163" s="26">
        <v>2.5258699999999998</v>
      </c>
      <c r="L163" s="26">
        <v>4.7238499999999997</v>
      </c>
      <c r="M163" s="26">
        <v>3.4183599999999998</v>
      </c>
      <c r="N163" s="26">
        <v>1.7</v>
      </c>
      <c r="O163" s="26">
        <v>4.9549000000000003</v>
      </c>
      <c r="P163" s="2">
        <v>40.799999999999997</v>
      </c>
      <c r="Q163" s="2">
        <v>77.14</v>
      </c>
      <c r="R163" s="2">
        <v>2.1592099999999999</v>
      </c>
      <c r="S163" s="2">
        <v>2.1529099999999999</v>
      </c>
      <c r="T163" s="2">
        <v>1.74</v>
      </c>
      <c r="U163" s="2">
        <v>-0.83</v>
      </c>
      <c r="V163" s="2">
        <v>-0.55300000000000005</v>
      </c>
      <c r="W163" s="2">
        <v>2.7E-2</v>
      </c>
      <c r="X163" s="2">
        <v>0.79400000000000004</v>
      </c>
      <c r="Y163" s="2">
        <v>94.3</v>
      </c>
    </row>
    <row r="164" spans="1:25" x14ac:dyDescent="0.25">
      <c r="A164" s="10" t="s">
        <v>147</v>
      </c>
      <c r="B164" s="2">
        <v>300</v>
      </c>
      <c r="C164" s="2">
        <v>100</v>
      </c>
      <c r="D164" s="2">
        <v>0.17</v>
      </c>
      <c r="E164" s="2">
        <v>27.57</v>
      </c>
      <c r="F164" s="2">
        <v>-0.54500000000000004</v>
      </c>
      <c r="G164" s="2">
        <v>0.60499999999999998</v>
      </c>
      <c r="H164" s="2">
        <v>-0.14099999999999999</v>
      </c>
      <c r="I164" s="2">
        <v>1770.02</v>
      </c>
      <c r="J164" s="26">
        <v>8.3336100000000002</v>
      </c>
      <c r="K164" s="26">
        <v>1.7130099999999999</v>
      </c>
      <c r="L164" s="26">
        <v>4.2230100000000004</v>
      </c>
      <c r="M164" s="26">
        <v>7.0404200000000001</v>
      </c>
      <c r="N164" s="26">
        <v>3.1806399999999999</v>
      </c>
      <c r="O164" s="26">
        <v>5.3790399999999998</v>
      </c>
      <c r="P164" s="2">
        <v>40.799999999999997</v>
      </c>
      <c r="Q164" s="2">
        <v>77.14</v>
      </c>
      <c r="R164" s="2">
        <v>2.1592099999999999</v>
      </c>
      <c r="S164" s="2">
        <v>2.1529099999999999</v>
      </c>
      <c r="T164" s="2">
        <v>1.74</v>
      </c>
      <c r="U164" s="2">
        <v>-0.83</v>
      </c>
      <c r="V164" s="2">
        <v>-0.55300000000000005</v>
      </c>
      <c r="W164" s="2">
        <v>2.7E-2</v>
      </c>
      <c r="X164" s="2">
        <v>0.79400000000000004</v>
      </c>
      <c r="Y164" s="2">
        <v>94.42</v>
      </c>
    </row>
    <row r="165" spans="1:25" x14ac:dyDescent="0.25">
      <c r="A165" s="10" t="s">
        <v>26</v>
      </c>
      <c r="B165" s="2">
        <v>301</v>
      </c>
      <c r="C165" s="2">
        <v>200</v>
      </c>
      <c r="D165" s="2">
        <v>0.17</v>
      </c>
      <c r="E165" s="2">
        <v>27.57</v>
      </c>
      <c r="F165" s="2">
        <v>-0.623</v>
      </c>
      <c r="G165" s="2">
        <v>-0.16400000000000001</v>
      </c>
      <c r="H165" s="2">
        <v>-0.79</v>
      </c>
      <c r="I165" s="2">
        <v>1716.53</v>
      </c>
      <c r="J165" s="26">
        <v>6.2880000000000003</v>
      </c>
      <c r="K165" s="26">
        <v>1.75</v>
      </c>
      <c r="L165" s="26">
        <v>3.2477800000000001</v>
      </c>
      <c r="M165" s="26">
        <v>2.1849400000000001</v>
      </c>
      <c r="N165" s="26">
        <v>1.7</v>
      </c>
      <c r="O165" s="26">
        <v>2.1355300000000002</v>
      </c>
      <c r="P165" s="2">
        <v>42.2</v>
      </c>
      <c r="Q165" s="2">
        <v>77.790000000000006</v>
      </c>
      <c r="R165" s="2">
        <v>2.14262</v>
      </c>
      <c r="S165" s="2">
        <v>2.1283799999999999</v>
      </c>
      <c r="T165" s="2">
        <v>1.73</v>
      </c>
      <c r="U165" s="2">
        <v>-0.86299999999999999</v>
      </c>
      <c r="V165" s="2">
        <v>-0.74199999999999999</v>
      </c>
      <c r="W165" s="2">
        <v>2.7E-2</v>
      </c>
      <c r="X165" s="2">
        <v>0.79600000000000004</v>
      </c>
      <c r="Y165" s="2">
        <v>95</v>
      </c>
    </row>
    <row r="166" spans="1:25" x14ac:dyDescent="0.25">
      <c r="A166" s="10" t="s">
        <v>30</v>
      </c>
      <c r="B166" s="2">
        <v>301</v>
      </c>
      <c r="C166" s="2">
        <v>200</v>
      </c>
      <c r="D166" s="2">
        <v>0.17</v>
      </c>
      <c r="E166" s="2">
        <v>27.57</v>
      </c>
      <c r="F166" s="2">
        <v>-0.628</v>
      </c>
      <c r="G166" s="2">
        <v>-0.16300000000000001</v>
      </c>
      <c r="H166" s="2">
        <v>-0.55900000000000005</v>
      </c>
      <c r="I166" s="2">
        <v>1711.28</v>
      </c>
      <c r="J166" s="26">
        <v>4.97628</v>
      </c>
      <c r="K166" s="26">
        <v>1.7074400000000001</v>
      </c>
      <c r="L166" s="26">
        <v>3.2470300000000001</v>
      </c>
      <c r="M166" s="26">
        <v>9.3095999999999997</v>
      </c>
      <c r="N166" s="26">
        <v>2.0319799999999999</v>
      </c>
      <c r="O166" s="26">
        <v>3.5367999999999999</v>
      </c>
      <c r="P166" s="2">
        <v>42.2</v>
      </c>
      <c r="Q166" s="2">
        <v>77.790000000000006</v>
      </c>
      <c r="R166" s="2">
        <v>2.14262</v>
      </c>
      <c r="S166" s="2">
        <v>2.1283799999999999</v>
      </c>
      <c r="T166" s="2">
        <v>1.73</v>
      </c>
      <c r="U166" s="2">
        <v>-0.86299999999999999</v>
      </c>
      <c r="V166" s="2">
        <v>-0.74199999999999999</v>
      </c>
      <c r="W166" s="2">
        <v>2.7E-2</v>
      </c>
      <c r="X166" s="2">
        <v>0.79600000000000004</v>
      </c>
      <c r="Y166" s="2">
        <v>95</v>
      </c>
    </row>
    <row r="167" spans="1:25" x14ac:dyDescent="0.25">
      <c r="A167" s="11" t="s">
        <v>43</v>
      </c>
      <c r="B167" s="2">
        <v>313</v>
      </c>
      <c r="C167" s="2">
        <v>200</v>
      </c>
      <c r="D167" s="2">
        <v>0.17</v>
      </c>
      <c r="E167" s="2">
        <v>27.57</v>
      </c>
      <c r="F167" s="2">
        <v>-0.628</v>
      </c>
      <c r="G167" s="2">
        <v>-0.16700000000000001</v>
      </c>
      <c r="H167" s="2">
        <v>-0.78900000000000003</v>
      </c>
      <c r="I167" s="2">
        <v>1712.59</v>
      </c>
      <c r="J167" s="26">
        <v>3.4506000000000001</v>
      </c>
      <c r="K167" s="26">
        <v>1.7</v>
      </c>
      <c r="L167" s="26">
        <v>4.9622299999999999</v>
      </c>
      <c r="M167" s="26">
        <v>2.1848700000000001</v>
      </c>
      <c r="N167" s="26">
        <v>1.7</v>
      </c>
      <c r="O167" s="26">
        <v>2.1356199999999999</v>
      </c>
      <c r="P167" s="2">
        <v>42.1</v>
      </c>
      <c r="Q167" s="2">
        <v>79.22</v>
      </c>
      <c r="R167" s="2">
        <v>2.1675499999999999</v>
      </c>
      <c r="S167" s="2">
        <v>2.1447500000000002</v>
      </c>
      <c r="T167" s="2">
        <v>1.77</v>
      </c>
      <c r="U167" s="2">
        <v>-0.85399999999999998</v>
      </c>
      <c r="V167" s="2">
        <v>-0.55300000000000005</v>
      </c>
      <c r="W167" s="2">
        <v>3.4000000000000002E-2</v>
      </c>
      <c r="X167" s="2">
        <v>0.78300000000000003</v>
      </c>
      <c r="Y167" s="2">
        <v>95</v>
      </c>
    </row>
    <row r="168" spans="1:25" x14ac:dyDescent="0.25">
      <c r="A168" s="10" t="s">
        <v>80</v>
      </c>
      <c r="B168" s="2">
        <v>301</v>
      </c>
      <c r="C168" s="2">
        <v>200</v>
      </c>
      <c r="D168" s="2">
        <v>0.17</v>
      </c>
      <c r="E168" s="2">
        <v>27.57</v>
      </c>
      <c r="F168" s="2">
        <v>-0.63</v>
      </c>
      <c r="G168" s="2">
        <v>-0.16600000000000001</v>
      </c>
      <c r="H168" s="2">
        <v>-0.55300000000000005</v>
      </c>
      <c r="I168" s="2">
        <v>1706.85</v>
      </c>
      <c r="J168" s="26">
        <v>4.9775099999999997</v>
      </c>
      <c r="K168" s="26">
        <v>1.7058500000000001</v>
      </c>
      <c r="L168" s="26">
        <v>3.2484199999999999</v>
      </c>
      <c r="M168" s="26">
        <v>3.26966</v>
      </c>
      <c r="N168" s="26">
        <v>1.7</v>
      </c>
      <c r="O168" s="26">
        <v>2.7133400000000001</v>
      </c>
      <c r="P168" s="2">
        <v>39.9</v>
      </c>
      <c r="Q168" s="2">
        <v>77.319999999999993</v>
      </c>
      <c r="R168" s="2">
        <v>2.1667700000000001</v>
      </c>
      <c r="S168" s="2">
        <v>2.1510600000000002</v>
      </c>
      <c r="T168" s="2">
        <v>1.74</v>
      </c>
      <c r="U168" s="2">
        <v>-0.83399999999999996</v>
      </c>
      <c r="V168" s="2">
        <v>-0.55300000000000005</v>
      </c>
      <c r="W168" s="2">
        <v>3.3000000000000002E-2</v>
      </c>
      <c r="X168" s="2">
        <v>0.79200000000000004</v>
      </c>
      <c r="Y168" s="2">
        <v>95</v>
      </c>
    </row>
    <row r="169" spans="1:25" x14ac:dyDescent="0.25">
      <c r="A169" s="10" t="s">
        <v>81</v>
      </c>
      <c r="B169" s="2">
        <v>313</v>
      </c>
      <c r="C169" s="2">
        <v>200</v>
      </c>
      <c r="D169" s="2">
        <v>0.17</v>
      </c>
      <c r="E169" s="2">
        <v>27.57</v>
      </c>
      <c r="F169" s="2">
        <v>-0.63</v>
      </c>
      <c r="G169" s="2">
        <v>-0.16600000000000001</v>
      </c>
      <c r="H169" s="2">
        <v>-0.55300000000000005</v>
      </c>
      <c r="I169" s="2">
        <v>1707.12</v>
      </c>
      <c r="J169" s="26">
        <v>4.9775</v>
      </c>
      <c r="K169" s="26">
        <v>1.7059500000000001</v>
      </c>
      <c r="L169" s="26">
        <v>3.2484099999999998</v>
      </c>
      <c r="M169" s="26">
        <v>3.2696299999999998</v>
      </c>
      <c r="N169" s="26">
        <v>1.7</v>
      </c>
      <c r="O169" s="26">
        <v>2.7133400000000001</v>
      </c>
      <c r="P169" s="2">
        <v>39.9</v>
      </c>
      <c r="Q169" s="2">
        <v>77.31</v>
      </c>
      <c r="R169" s="2">
        <v>2.1666400000000001</v>
      </c>
      <c r="S169" s="2">
        <v>2.1511200000000001</v>
      </c>
      <c r="T169" s="2">
        <v>1.74</v>
      </c>
      <c r="U169" s="2">
        <v>-0.83399999999999996</v>
      </c>
      <c r="V169" s="2">
        <v>-0.55300000000000005</v>
      </c>
      <c r="W169" s="2">
        <v>3.3000000000000002E-2</v>
      </c>
      <c r="X169" s="2">
        <v>0.79200000000000004</v>
      </c>
      <c r="Y169" s="2">
        <v>95</v>
      </c>
    </row>
    <row r="170" spans="1:25" x14ac:dyDescent="0.25">
      <c r="A170" s="10" t="s">
        <v>82</v>
      </c>
      <c r="B170" s="2">
        <v>313</v>
      </c>
      <c r="C170" s="2">
        <v>200</v>
      </c>
      <c r="D170" s="2">
        <v>0.17</v>
      </c>
      <c r="E170" s="2">
        <v>27.57</v>
      </c>
      <c r="F170" s="2">
        <v>-0.628</v>
      </c>
      <c r="G170" s="2">
        <v>-0.16200000000000001</v>
      </c>
      <c r="H170" s="2">
        <v>-0.33800000000000002</v>
      </c>
      <c r="I170" s="2">
        <v>1708.28</v>
      </c>
      <c r="J170" s="26">
        <v>3.4340099999999998</v>
      </c>
      <c r="K170" s="26">
        <v>1.7</v>
      </c>
      <c r="L170" s="26">
        <v>4.9682500000000003</v>
      </c>
      <c r="M170" s="26">
        <v>3.2696299999999998</v>
      </c>
      <c r="N170" s="26">
        <v>1.7</v>
      </c>
      <c r="O170" s="26">
        <v>3.2481100000000001</v>
      </c>
      <c r="P170" s="2">
        <v>39.9</v>
      </c>
      <c r="Q170" s="2">
        <v>77.31</v>
      </c>
      <c r="R170" s="2">
        <v>2.1666400000000001</v>
      </c>
      <c r="S170" s="2">
        <v>2.1511200000000001</v>
      </c>
      <c r="T170" s="2">
        <v>1.74</v>
      </c>
      <c r="U170" s="2">
        <v>-0.83399999999999996</v>
      </c>
      <c r="V170" s="2">
        <v>-0.55300000000000005</v>
      </c>
      <c r="W170" s="2">
        <v>3.3000000000000002E-2</v>
      </c>
      <c r="X170" s="2">
        <v>0.79200000000000004</v>
      </c>
      <c r="Y170" s="2">
        <v>95</v>
      </c>
    </row>
    <row r="171" spans="1:25" x14ac:dyDescent="0.25">
      <c r="A171" s="16" t="s">
        <v>389</v>
      </c>
      <c r="B171" s="2">
        <v>283</v>
      </c>
      <c r="C171" s="2">
        <v>100</v>
      </c>
      <c r="D171" s="2">
        <v>0.17</v>
      </c>
      <c r="E171" s="2">
        <v>27.57</v>
      </c>
      <c r="F171" s="2">
        <v>-0.60599999999999998</v>
      </c>
      <c r="G171" s="2">
        <v>-0.13300000000000001</v>
      </c>
      <c r="H171" s="2">
        <v>-0.158</v>
      </c>
      <c r="I171" s="2">
        <v>1691.19</v>
      </c>
      <c r="J171" s="26">
        <v>4.0263600000000004</v>
      </c>
      <c r="K171" s="26">
        <v>1.7</v>
      </c>
      <c r="L171" s="26">
        <v>5.5831600000000003</v>
      </c>
      <c r="M171" s="26">
        <v>3.4427300000000001</v>
      </c>
      <c r="N171" s="26">
        <v>1.7</v>
      </c>
      <c r="O171" s="26">
        <v>4.9603900000000003</v>
      </c>
      <c r="P171" s="2">
        <v>40.6</v>
      </c>
      <c r="Q171" s="2">
        <v>74.86</v>
      </c>
      <c r="R171" s="2">
        <v>2.1572399999999998</v>
      </c>
      <c r="S171" s="2">
        <v>2.17605</v>
      </c>
      <c r="T171" s="2">
        <v>1.73</v>
      </c>
      <c r="U171" s="2">
        <v>-0.875</v>
      </c>
      <c r="V171" s="2">
        <v>-0.56999999999999995</v>
      </c>
      <c r="W171" s="2">
        <v>4.2000000000000003E-2</v>
      </c>
      <c r="X171" s="2">
        <v>0.80900000000000005</v>
      </c>
      <c r="Y171" s="2">
        <v>95</v>
      </c>
    </row>
    <row r="172" spans="1:25" x14ac:dyDescent="0.25">
      <c r="A172" s="21" t="s">
        <v>129</v>
      </c>
      <c r="B172" s="2">
        <v>298</v>
      </c>
      <c r="C172" s="2">
        <v>100</v>
      </c>
      <c r="D172" s="2">
        <v>0.17</v>
      </c>
      <c r="E172" s="2">
        <v>27.57</v>
      </c>
      <c r="F172" s="2">
        <v>-0.57699999999999996</v>
      </c>
      <c r="G172" s="2">
        <v>-0.16400000000000001</v>
      </c>
      <c r="H172" s="2">
        <v>-0.56699999999999995</v>
      </c>
      <c r="I172" s="2">
        <v>1751.16</v>
      </c>
      <c r="J172" s="26">
        <v>5.3346799999999996</v>
      </c>
      <c r="K172" s="26">
        <v>1.7</v>
      </c>
      <c r="L172" s="26">
        <v>5.6695000000000002</v>
      </c>
      <c r="M172" s="26">
        <v>3.4550000000000001</v>
      </c>
      <c r="N172" s="26">
        <v>1.7</v>
      </c>
      <c r="O172" s="26">
        <v>4.9625300000000001</v>
      </c>
      <c r="P172" s="2">
        <v>43.2</v>
      </c>
      <c r="Q172" s="2">
        <v>73.83</v>
      </c>
      <c r="R172" s="2">
        <v>2.1406000000000001</v>
      </c>
      <c r="S172" s="2">
        <v>2.1393900000000001</v>
      </c>
      <c r="T172" s="2">
        <v>1.74</v>
      </c>
      <c r="U172" s="2">
        <v>-0.83599999999999997</v>
      </c>
      <c r="V172" s="2">
        <v>-0.56699999999999995</v>
      </c>
      <c r="W172" s="2">
        <v>-5.0000000000000001E-3</v>
      </c>
      <c r="X172" s="2">
        <v>0.79900000000000004</v>
      </c>
      <c r="Y172" s="2">
        <v>95</v>
      </c>
    </row>
    <row r="173" spans="1:25" x14ac:dyDescent="0.25">
      <c r="A173" s="21" t="s">
        <v>134</v>
      </c>
      <c r="B173" s="2">
        <v>298</v>
      </c>
      <c r="C173" s="2">
        <v>100</v>
      </c>
      <c r="D173" s="2">
        <v>0.17</v>
      </c>
      <c r="E173" s="2">
        <v>27.57</v>
      </c>
      <c r="F173" s="2">
        <v>-0.55900000000000005</v>
      </c>
      <c r="G173" s="2">
        <v>-0.17299999999999999</v>
      </c>
      <c r="H173" s="2">
        <v>-0.35299999999999998</v>
      </c>
      <c r="I173" s="2">
        <v>1762.06</v>
      </c>
      <c r="J173" s="26">
        <v>9.4678100000000001</v>
      </c>
      <c r="K173" s="26">
        <v>1.7</v>
      </c>
      <c r="L173" s="26">
        <v>5.8104800000000001</v>
      </c>
      <c r="M173" s="26">
        <v>3.4538899999999999</v>
      </c>
      <c r="N173" s="26">
        <v>1.7</v>
      </c>
      <c r="O173" s="26">
        <v>4.9595799999999999</v>
      </c>
      <c r="P173" s="2">
        <v>43.2</v>
      </c>
      <c r="Q173" s="2">
        <v>73.83</v>
      </c>
      <c r="R173" s="2">
        <v>2.1406000000000001</v>
      </c>
      <c r="S173" s="2">
        <v>2.1393900000000001</v>
      </c>
      <c r="T173" s="2">
        <v>1.74</v>
      </c>
      <c r="U173" s="2">
        <v>-0.83599999999999997</v>
      </c>
      <c r="V173" s="2">
        <v>-0.56699999999999995</v>
      </c>
      <c r="W173" s="2">
        <v>-5.0000000000000001E-3</v>
      </c>
      <c r="X173" s="2">
        <v>0.79900000000000004</v>
      </c>
      <c r="Y173" s="2">
        <v>95</v>
      </c>
    </row>
    <row r="174" spans="1:25" x14ac:dyDescent="0.25">
      <c r="A174" s="21" t="s">
        <v>137</v>
      </c>
      <c r="B174" s="2">
        <v>298</v>
      </c>
      <c r="C174" s="2">
        <v>100</v>
      </c>
      <c r="D174" s="2">
        <v>0.17</v>
      </c>
      <c r="E174" s="2">
        <v>27.57</v>
      </c>
      <c r="F174" s="2">
        <v>-0.56599999999999995</v>
      </c>
      <c r="G174" s="2">
        <v>-0.16700000000000001</v>
      </c>
      <c r="H174" s="2">
        <v>-0.34100000000000003</v>
      </c>
      <c r="I174" s="2">
        <v>1758.84</v>
      </c>
      <c r="J174" s="26">
        <v>5.0074500000000004</v>
      </c>
      <c r="K174" s="26">
        <v>1.7</v>
      </c>
      <c r="L174" s="26">
        <v>5.3439500000000004</v>
      </c>
      <c r="M174" s="26">
        <v>3.45242</v>
      </c>
      <c r="N174" s="26">
        <v>1.7</v>
      </c>
      <c r="O174" s="26">
        <v>4.96157</v>
      </c>
      <c r="P174" s="2">
        <v>43.2</v>
      </c>
      <c r="Q174" s="2">
        <v>73.83</v>
      </c>
      <c r="R174" s="2">
        <v>2.1406000000000001</v>
      </c>
      <c r="S174" s="2">
        <v>2.1393900000000001</v>
      </c>
      <c r="T174" s="2">
        <v>1.74</v>
      </c>
      <c r="U174" s="2">
        <v>-0.83599999999999997</v>
      </c>
      <c r="V174" s="2">
        <v>-0.56699999999999995</v>
      </c>
      <c r="W174" s="2">
        <v>-5.0000000000000001E-3</v>
      </c>
      <c r="X174" s="2">
        <v>0.79900000000000004</v>
      </c>
      <c r="Y174" s="2">
        <v>95</v>
      </c>
    </row>
    <row r="175" spans="1:25" x14ac:dyDescent="0.25">
      <c r="A175" s="10" t="s">
        <v>192</v>
      </c>
      <c r="B175" s="2">
        <v>298</v>
      </c>
      <c r="C175" s="2">
        <v>67</v>
      </c>
      <c r="D175" s="2">
        <v>0.17</v>
      </c>
      <c r="E175" s="2">
        <v>27.57</v>
      </c>
      <c r="F175" s="2">
        <v>-0.57099999999999995</v>
      </c>
      <c r="G175" s="2">
        <v>0.60799999999999998</v>
      </c>
      <c r="H175" s="2">
        <v>-0.65900000000000003</v>
      </c>
      <c r="I175" s="2">
        <v>1775.81</v>
      </c>
      <c r="J175" s="27">
        <v>7.89398</v>
      </c>
      <c r="K175" s="27">
        <v>1.7</v>
      </c>
      <c r="L175" s="27">
        <v>6.0339</v>
      </c>
      <c r="M175" s="27">
        <v>6.2286999999999999</v>
      </c>
      <c r="N175" s="27">
        <v>1.7</v>
      </c>
      <c r="O175" s="27">
        <v>6.0485800000000003</v>
      </c>
      <c r="P175" s="2">
        <v>40.799999999999997</v>
      </c>
      <c r="Q175" s="2">
        <v>79.180000000000007</v>
      </c>
      <c r="R175" s="2">
        <v>2.14419</v>
      </c>
      <c r="S175" s="2">
        <v>2.1116899999999998</v>
      </c>
      <c r="T175" s="2">
        <v>1.74</v>
      </c>
      <c r="U175" s="2">
        <v>-0.83</v>
      </c>
      <c r="V175" s="2">
        <v>-0.55300000000000005</v>
      </c>
      <c r="W175" s="2">
        <v>2.7E-2</v>
      </c>
      <c r="X175" s="2">
        <v>0.79400000000000004</v>
      </c>
      <c r="Y175" s="2">
        <v>95</v>
      </c>
    </row>
    <row r="176" spans="1:25" x14ac:dyDescent="0.25">
      <c r="A176" s="10" t="s">
        <v>200</v>
      </c>
      <c r="B176" s="2">
        <v>298</v>
      </c>
      <c r="C176" s="2">
        <v>67</v>
      </c>
      <c r="D176" s="2">
        <v>0.17</v>
      </c>
      <c r="E176" s="2">
        <v>27.57</v>
      </c>
      <c r="F176" s="2">
        <v>-0.55300000000000005</v>
      </c>
      <c r="G176" s="2">
        <v>0.59799999999999998</v>
      </c>
      <c r="H176" s="2">
        <v>-0.64500000000000002</v>
      </c>
      <c r="I176" s="2">
        <v>1812.67</v>
      </c>
      <c r="J176" s="27">
        <v>6.17875</v>
      </c>
      <c r="K176" s="27">
        <v>1.7137899999999999</v>
      </c>
      <c r="L176" s="27">
        <v>5.2046799999999998</v>
      </c>
      <c r="M176" s="27">
        <v>4.1832500000000001</v>
      </c>
      <c r="N176" s="27">
        <v>1.7</v>
      </c>
      <c r="O176" s="27">
        <v>2.8332899999999999</v>
      </c>
      <c r="P176" s="2">
        <v>40.799999999999997</v>
      </c>
      <c r="Q176" s="2">
        <v>79.180000000000007</v>
      </c>
      <c r="R176" s="2">
        <v>2.14419</v>
      </c>
      <c r="S176" s="2">
        <v>2.1116899999999998</v>
      </c>
      <c r="T176" s="2">
        <v>1.74</v>
      </c>
      <c r="U176" s="2">
        <v>-0.83</v>
      </c>
      <c r="V176" s="2">
        <v>-0.55300000000000005</v>
      </c>
      <c r="W176" s="2">
        <v>2.7E-2</v>
      </c>
      <c r="X176" s="2">
        <v>0.79400000000000004</v>
      </c>
      <c r="Y176" s="2">
        <v>95</v>
      </c>
    </row>
    <row r="177" spans="1:25" x14ac:dyDescent="0.25">
      <c r="A177" s="10" t="s">
        <v>225</v>
      </c>
      <c r="B177" s="2">
        <v>298</v>
      </c>
      <c r="C177" s="2">
        <v>100</v>
      </c>
      <c r="D177" s="2">
        <v>0.17</v>
      </c>
      <c r="E177" s="2">
        <v>27.57</v>
      </c>
      <c r="F177" s="2">
        <v>-0.54500000000000004</v>
      </c>
      <c r="G177" s="2">
        <v>-0.10299999999999999</v>
      </c>
      <c r="H177" s="2">
        <v>-0.12</v>
      </c>
      <c r="I177" s="2">
        <v>1720.99</v>
      </c>
      <c r="J177" s="27">
        <v>5.1736800000000001</v>
      </c>
      <c r="K177" s="27">
        <v>1.7</v>
      </c>
      <c r="L177" s="27">
        <v>7.7038200000000003</v>
      </c>
      <c r="M177" s="27">
        <v>6.5885600000000002</v>
      </c>
      <c r="N177" s="27">
        <v>1.7</v>
      </c>
      <c r="O177" s="27">
        <v>6.0157499999999997</v>
      </c>
      <c r="P177" s="2">
        <v>40.799999999999997</v>
      </c>
      <c r="Q177" s="2">
        <v>79.180000000000007</v>
      </c>
      <c r="R177" s="2">
        <v>2.14419</v>
      </c>
      <c r="S177" s="2">
        <v>2.1116899999999998</v>
      </c>
      <c r="T177" s="2">
        <v>1.74</v>
      </c>
      <c r="U177" s="2">
        <v>-0.83</v>
      </c>
      <c r="V177" s="2">
        <v>-0.55300000000000005</v>
      </c>
      <c r="W177" s="2">
        <v>2.7E-2</v>
      </c>
      <c r="X177" s="2">
        <v>0.79400000000000004</v>
      </c>
      <c r="Y177" s="2">
        <v>95</v>
      </c>
    </row>
    <row r="178" spans="1:25" x14ac:dyDescent="0.25">
      <c r="A178" s="10" t="s">
        <v>226</v>
      </c>
      <c r="B178" s="2">
        <v>298</v>
      </c>
      <c r="C178" s="2">
        <v>100</v>
      </c>
      <c r="D178" s="2">
        <v>0.17</v>
      </c>
      <c r="E178" s="2">
        <v>27.57</v>
      </c>
      <c r="F178" s="2">
        <v>-0.55300000000000005</v>
      </c>
      <c r="G178" s="2">
        <v>-0.11600000000000001</v>
      </c>
      <c r="H178" s="2">
        <v>-0.11700000000000001</v>
      </c>
      <c r="I178" s="2">
        <v>1713.99</v>
      </c>
      <c r="J178" s="27">
        <v>9.5979299999999999</v>
      </c>
      <c r="K178" s="27">
        <v>1.7</v>
      </c>
      <c r="L178" s="27">
        <v>4.4131</v>
      </c>
      <c r="M178" s="27">
        <v>5.2575200000000004</v>
      </c>
      <c r="N178" s="27">
        <v>1.7</v>
      </c>
      <c r="O178" s="27">
        <v>7.7061400000000004</v>
      </c>
      <c r="P178" s="2">
        <v>40.799999999999997</v>
      </c>
      <c r="Q178" s="2">
        <v>79.180000000000007</v>
      </c>
      <c r="R178" s="2">
        <v>2.14419</v>
      </c>
      <c r="S178" s="2">
        <v>2.1116899999999998</v>
      </c>
      <c r="T178" s="2">
        <v>1.74</v>
      </c>
      <c r="U178" s="2">
        <v>-0.83</v>
      </c>
      <c r="V178" s="2">
        <v>-0.55300000000000005</v>
      </c>
      <c r="W178" s="2">
        <v>2.7E-2</v>
      </c>
      <c r="X178" s="2">
        <v>0.79400000000000004</v>
      </c>
      <c r="Y178" s="2">
        <v>95</v>
      </c>
    </row>
    <row r="179" spans="1:25" x14ac:dyDescent="0.25">
      <c r="A179" s="20" t="s">
        <v>1230</v>
      </c>
      <c r="B179" s="2">
        <v>298</v>
      </c>
      <c r="C179" s="2">
        <v>100</v>
      </c>
      <c r="D179" s="2">
        <v>0.17</v>
      </c>
      <c r="E179" s="2">
        <v>27.57</v>
      </c>
      <c r="F179" s="2">
        <v>-0.56599999999999995</v>
      </c>
      <c r="G179" s="2">
        <v>0.32400000000000001</v>
      </c>
      <c r="H179" s="2">
        <v>-0.38700000000000001</v>
      </c>
      <c r="I179" s="2">
        <v>1732.24</v>
      </c>
      <c r="J179" s="27">
        <v>6.2384000000000004</v>
      </c>
      <c r="K179" s="27">
        <v>1.8537999999999999</v>
      </c>
      <c r="L179" s="27">
        <v>6.4752400000000003</v>
      </c>
      <c r="M179" s="27">
        <v>4.3532400000000004</v>
      </c>
      <c r="N179" s="27">
        <v>1.7</v>
      </c>
      <c r="O179" s="27">
        <v>4.31142</v>
      </c>
      <c r="P179" s="2">
        <v>48.7</v>
      </c>
      <c r="Q179" s="2">
        <v>79.180000000000007</v>
      </c>
      <c r="R179" s="2">
        <v>2.14419</v>
      </c>
      <c r="S179" s="2">
        <v>2.1116899999999998</v>
      </c>
      <c r="T179" s="2">
        <v>1.85</v>
      </c>
      <c r="U179" s="2">
        <v>-0.89700000000000002</v>
      </c>
      <c r="V179" s="2">
        <v>-0.57599999999999996</v>
      </c>
      <c r="W179" s="2">
        <v>0.23699999999999999</v>
      </c>
      <c r="X179" s="2">
        <v>0.81899999999999995</v>
      </c>
      <c r="Y179" s="2">
        <v>95</v>
      </c>
    </row>
    <row r="180" spans="1:25" x14ac:dyDescent="0.25">
      <c r="A180" s="24" t="s">
        <v>315</v>
      </c>
      <c r="B180" s="2">
        <v>323</v>
      </c>
      <c r="C180" s="2">
        <v>100</v>
      </c>
      <c r="D180" s="2">
        <v>-0.14000000000000001</v>
      </c>
      <c r="E180" s="2">
        <v>72.3</v>
      </c>
      <c r="F180" s="2">
        <v>-0.61199999999999999</v>
      </c>
      <c r="G180" s="2">
        <v>-0.16300000000000001</v>
      </c>
      <c r="H180" s="2">
        <v>-0.34499999999999997</v>
      </c>
      <c r="I180" s="2">
        <v>1767.74</v>
      </c>
      <c r="J180" s="27">
        <v>4.5659299999999998</v>
      </c>
      <c r="K180" s="27">
        <v>2.2019700000000002</v>
      </c>
      <c r="L180" s="27">
        <v>7.1331300000000004</v>
      </c>
      <c r="M180" s="27">
        <v>3.2526000000000002</v>
      </c>
      <c r="N180" s="27">
        <v>1.96058</v>
      </c>
      <c r="O180" s="27">
        <v>3.2381500000000001</v>
      </c>
      <c r="P180" s="2">
        <v>48.1</v>
      </c>
      <c r="Q180" s="2">
        <v>78.41</v>
      </c>
      <c r="R180" s="2">
        <v>2.18974</v>
      </c>
      <c r="S180" s="2">
        <v>2.1284800000000001</v>
      </c>
      <c r="T180" s="2">
        <v>1.74</v>
      </c>
      <c r="U180" s="2">
        <v>-0.85099999999999998</v>
      </c>
      <c r="V180" s="2">
        <v>-0.73699999999999999</v>
      </c>
      <c r="W180" s="2">
        <v>3.2000000000000001E-2</v>
      </c>
      <c r="X180" s="2">
        <v>0.78400000000000003</v>
      </c>
      <c r="Y180" s="2">
        <v>95</v>
      </c>
    </row>
    <row r="181" spans="1:25" x14ac:dyDescent="0.25">
      <c r="A181" s="25" t="s">
        <v>350</v>
      </c>
      <c r="B181" s="2">
        <v>333</v>
      </c>
      <c r="C181" s="2">
        <v>1000</v>
      </c>
      <c r="D181" s="2">
        <v>0.17</v>
      </c>
      <c r="E181" s="2">
        <v>27.57</v>
      </c>
      <c r="F181" s="2">
        <v>-0.66500000000000004</v>
      </c>
      <c r="G181" s="2">
        <v>-0.23400000000000001</v>
      </c>
      <c r="H181" s="2">
        <v>-0.77700000000000002</v>
      </c>
      <c r="I181" s="2">
        <v>1620.1</v>
      </c>
      <c r="J181" s="27">
        <v>6.35731</v>
      </c>
      <c r="K181" s="27">
        <v>1.7</v>
      </c>
      <c r="L181" s="27">
        <v>4.7729100000000004</v>
      </c>
      <c r="M181" s="27">
        <v>2.1816</v>
      </c>
      <c r="N181" s="27">
        <v>1.7</v>
      </c>
      <c r="O181" s="27">
        <v>2.1337999999999999</v>
      </c>
      <c r="P181" s="2">
        <v>42.8</v>
      </c>
      <c r="Q181" s="2">
        <v>78.790000000000006</v>
      </c>
      <c r="R181" s="2">
        <v>2.1155200000000001</v>
      </c>
      <c r="S181" s="2">
        <v>2.15028</v>
      </c>
      <c r="T181" s="2">
        <v>1.82</v>
      </c>
      <c r="U181" s="2">
        <v>-0.83299999999999996</v>
      </c>
      <c r="V181" s="2">
        <v>-0.745</v>
      </c>
      <c r="W181" s="2">
        <v>-0.26500000000000001</v>
      </c>
      <c r="X181" s="2">
        <v>0.70599999999999996</v>
      </c>
      <c r="Y181" s="2">
        <v>95</v>
      </c>
    </row>
    <row r="182" spans="1:25" x14ac:dyDescent="0.25">
      <c r="A182" s="10" t="s">
        <v>117</v>
      </c>
      <c r="B182" s="2">
        <v>300</v>
      </c>
      <c r="C182" s="2">
        <v>100</v>
      </c>
      <c r="D182" s="2">
        <v>0.17</v>
      </c>
      <c r="E182" s="2">
        <v>27.57</v>
      </c>
      <c r="F182" s="2">
        <v>-0.56100000000000005</v>
      </c>
      <c r="G182" s="2">
        <v>-0.153</v>
      </c>
      <c r="H182" s="2">
        <v>-0.56299999999999994</v>
      </c>
      <c r="I182" s="2">
        <v>1813.95</v>
      </c>
      <c r="J182" s="26">
        <v>10.9374</v>
      </c>
      <c r="K182" s="26">
        <v>1.7</v>
      </c>
      <c r="L182" s="26">
        <v>4.0438099999999997</v>
      </c>
      <c r="M182" s="26">
        <v>2.2843200000000001</v>
      </c>
      <c r="N182" s="26">
        <v>1.7</v>
      </c>
      <c r="O182" s="26">
        <v>3.24796</v>
      </c>
      <c r="P182" s="2">
        <v>40.799999999999997</v>
      </c>
      <c r="Q182" s="2">
        <v>77.14</v>
      </c>
      <c r="R182" s="2">
        <v>2.1592099999999999</v>
      </c>
      <c r="S182" s="2">
        <v>2.1529099999999999</v>
      </c>
      <c r="T182" s="2">
        <v>1.74</v>
      </c>
      <c r="U182" s="2">
        <v>-0.83</v>
      </c>
      <c r="V182" s="2">
        <v>-0.55300000000000005</v>
      </c>
      <c r="W182" s="2">
        <v>2.7E-2</v>
      </c>
      <c r="X182" s="2">
        <v>0.79400000000000004</v>
      </c>
      <c r="Y182" s="2">
        <v>95.2</v>
      </c>
    </row>
    <row r="183" spans="1:25" x14ac:dyDescent="0.25">
      <c r="A183" s="10" t="s">
        <v>144</v>
      </c>
      <c r="B183" s="2">
        <v>300</v>
      </c>
      <c r="C183" s="2">
        <v>100</v>
      </c>
      <c r="D183" s="2">
        <v>0.17</v>
      </c>
      <c r="E183" s="2">
        <v>27.57</v>
      </c>
      <c r="F183" s="2">
        <v>-0.55200000000000005</v>
      </c>
      <c r="G183" s="2">
        <v>0.61</v>
      </c>
      <c r="H183" s="2">
        <v>-0.22</v>
      </c>
      <c r="I183" s="2">
        <v>1748.01</v>
      </c>
      <c r="J183" s="26">
        <v>8.3346400000000003</v>
      </c>
      <c r="K183" s="26">
        <v>1.7</v>
      </c>
      <c r="L183" s="26">
        <v>4.0995900000000001</v>
      </c>
      <c r="M183" s="26">
        <v>3.8282500000000002</v>
      </c>
      <c r="N183" s="26">
        <v>1.7</v>
      </c>
      <c r="O183" s="26">
        <v>4.9700100000000003</v>
      </c>
      <c r="P183" s="2">
        <v>40.799999999999997</v>
      </c>
      <c r="Q183" s="2">
        <v>77.14</v>
      </c>
      <c r="R183" s="2">
        <v>2.1592099999999999</v>
      </c>
      <c r="S183" s="2">
        <v>2.1529099999999999</v>
      </c>
      <c r="T183" s="2">
        <v>1.74</v>
      </c>
      <c r="U183" s="2">
        <v>-0.83</v>
      </c>
      <c r="V183" s="2">
        <v>-0.55300000000000005</v>
      </c>
      <c r="W183" s="2">
        <v>2.7E-2</v>
      </c>
      <c r="X183" s="2">
        <v>0.79400000000000004</v>
      </c>
      <c r="Y183" s="2">
        <v>95.3</v>
      </c>
    </row>
    <row r="184" spans="1:25" x14ac:dyDescent="0.25">
      <c r="A184" s="10" t="s">
        <v>116</v>
      </c>
      <c r="B184" s="2">
        <v>300</v>
      </c>
      <c r="C184" s="2">
        <v>100</v>
      </c>
      <c r="D184" s="2">
        <v>0.17</v>
      </c>
      <c r="E184" s="2">
        <v>27.57</v>
      </c>
      <c r="F184" s="2">
        <v>-0.56100000000000005</v>
      </c>
      <c r="G184" s="2">
        <v>-0.153</v>
      </c>
      <c r="H184" s="2">
        <v>-0.56299999999999994</v>
      </c>
      <c r="I184" s="2">
        <v>1814</v>
      </c>
      <c r="J184" s="26">
        <v>9.4655400000000007</v>
      </c>
      <c r="K184" s="26">
        <v>1.7</v>
      </c>
      <c r="L184" s="26">
        <v>5.8043699999999996</v>
      </c>
      <c r="M184" s="26">
        <v>2.2842500000000001</v>
      </c>
      <c r="N184" s="26">
        <v>1.7</v>
      </c>
      <c r="O184" s="26">
        <v>3.2480600000000002</v>
      </c>
      <c r="P184" s="2">
        <v>40.799999999999997</v>
      </c>
      <c r="Q184" s="2">
        <v>77.14</v>
      </c>
      <c r="R184" s="2">
        <v>2.1592099999999999</v>
      </c>
      <c r="S184" s="2">
        <v>2.1529099999999999</v>
      </c>
      <c r="T184" s="2">
        <v>1.74</v>
      </c>
      <c r="U184" s="2">
        <v>-0.83</v>
      </c>
      <c r="V184" s="2">
        <v>-0.55300000000000005</v>
      </c>
      <c r="W184" s="2">
        <v>2.7E-2</v>
      </c>
      <c r="X184" s="2">
        <v>0.79400000000000004</v>
      </c>
      <c r="Y184" s="2">
        <v>95.4</v>
      </c>
    </row>
    <row r="185" spans="1:25" x14ac:dyDescent="0.25">
      <c r="A185" s="10" t="s">
        <v>390</v>
      </c>
      <c r="B185" s="2">
        <v>300</v>
      </c>
      <c r="C185" s="2">
        <v>100</v>
      </c>
      <c r="D185" s="2">
        <v>0.17</v>
      </c>
      <c r="E185" s="2">
        <v>27.57</v>
      </c>
      <c r="F185" s="2">
        <v>-0.56399999999999995</v>
      </c>
      <c r="G185" s="2">
        <v>-0.153</v>
      </c>
      <c r="H185" s="2">
        <v>-0.56899999999999995</v>
      </c>
      <c r="I185" s="2">
        <v>1807.95</v>
      </c>
      <c r="J185" s="26">
        <v>4.3049999999999997</v>
      </c>
      <c r="K185" s="26">
        <v>2.4635699999999998</v>
      </c>
      <c r="L185" s="26">
        <v>9.7419799999999999</v>
      </c>
      <c r="M185" s="26">
        <v>3.2375099999999999</v>
      </c>
      <c r="N185" s="26">
        <v>1.74793</v>
      </c>
      <c r="O185" s="26">
        <v>2.6899299999999999</v>
      </c>
      <c r="P185" s="2">
        <v>40.799999999999997</v>
      </c>
      <c r="Q185" s="2">
        <v>77.14</v>
      </c>
      <c r="R185" s="2">
        <v>2.1592099999999999</v>
      </c>
      <c r="S185" s="2">
        <v>2.1529099999999999</v>
      </c>
      <c r="T185" s="2">
        <v>1.74</v>
      </c>
      <c r="U185" s="2">
        <v>-0.83</v>
      </c>
      <c r="V185" s="2">
        <v>-0.55300000000000005</v>
      </c>
      <c r="W185" s="2">
        <v>2.7E-2</v>
      </c>
      <c r="X185" s="2">
        <v>0.79400000000000004</v>
      </c>
      <c r="Y185" s="2">
        <v>95.5</v>
      </c>
    </row>
    <row r="186" spans="1:25" x14ac:dyDescent="0.25">
      <c r="A186" s="10" t="s">
        <v>36</v>
      </c>
      <c r="B186" s="2">
        <v>333</v>
      </c>
      <c r="C186" s="2">
        <v>200</v>
      </c>
      <c r="D186" s="2">
        <v>0.17</v>
      </c>
      <c r="E186" s="2">
        <v>27.57</v>
      </c>
      <c r="F186" s="2">
        <v>-0.628</v>
      </c>
      <c r="G186" s="2">
        <v>-0.16700000000000001</v>
      </c>
      <c r="H186" s="2">
        <v>-0.78900000000000003</v>
      </c>
      <c r="I186" s="2">
        <v>1712.59</v>
      </c>
      <c r="J186" s="26">
        <v>3.4506000000000001</v>
      </c>
      <c r="K186" s="26">
        <v>1.7</v>
      </c>
      <c r="L186" s="26">
        <v>4.9622299999999999</v>
      </c>
      <c r="M186" s="26">
        <v>2.1848700000000001</v>
      </c>
      <c r="N186" s="26">
        <v>1.7</v>
      </c>
      <c r="O186" s="26">
        <v>2.1356199999999999</v>
      </c>
      <c r="P186" s="2">
        <v>42.2</v>
      </c>
      <c r="Q186" s="2">
        <v>78.62</v>
      </c>
      <c r="R186" s="2">
        <v>2.1196799999999998</v>
      </c>
      <c r="S186" s="2">
        <v>2.1327199999999999</v>
      </c>
      <c r="T186" s="2">
        <v>1.73</v>
      </c>
      <c r="U186" s="2">
        <v>-0.87</v>
      </c>
      <c r="V186" s="2">
        <v>-0.74199999999999999</v>
      </c>
      <c r="W186" s="2">
        <v>2.5000000000000001E-2</v>
      </c>
      <c r="X186" s="2">
        <v>0.79600000000000004</v>
      </c>
      <c r="Y186" s="2">
        <v>96</v>
      </c>
    </row>
    <row r="187" spans="1:25" x14ac:dyDescent="0.25">
      <c r="A187" s="10" t="s">
        <v>31</v>
      </c>
      <c r="B187" s="2">
        <v>301</v>
      </c>
      <c r="C187" s="2">
        <v>200</v>
      </c>
      <c r="D187" s="2">
        <v>0.17</v>
      </c>
      <c r="E187" s="2">
        <v>27.57</v>
      </c>
      <c r="F187" s="2">
        <v>-0.63100000000000001</v>
      </c>
      <c r="G187" s="2">
        <v>-0.16700000000000001</v>
      </c>
      <c r="H187" s="2">
        <v>-0.78900000000000003</v>
      </c>
      <c r="I187" s="2">
        <v>1717.21</v>
      </c>
      <c r="J187" s="26">
        <v>4.26729</v>
      </c>
      <c r="K187" s="26">
        <v>1.7</v>
      </c>
      <c r="L187" s="26">
        <v>7.1795999999999998</v>
      </c>
      <c r="M187" s="26">
        <v>2.1849699999999999</v>
      </c>
      <c r="N187" s="26">
        <v>1.7</v>
      </c>
      <c r="O187" s="26">
        <v>2.1361599999999998</v>
      </c>
      <c r="P187" s="2">
        <v>42.2</v>
      </c>
      <c r="Q187" s="2">
        <v>77.790000000000006</v>
      </c>
      <c r="R187" s="2">
        <v>2.14262</v>
      </c>
      <c r="S187" s="2">
        <v>2.1283799999999999</v>
      </c>
      <c r="T187" s="2">
        <v>1.73</v>
      </c>
      <c r="U187" s="2">
        <v>-0.86299999999999999</v>
      </c>
      <c r="V187" s="2">
        <v>-0.74199999999999999</v>
      </c>
      <c r="W187" s="2">
        <v>2.7E-2</v>
      </c>
      <c r="X187" s="2">
        <v>0.79600000000000004</v>
      </c>
      <c r="Y187" s="2">
        <v>96</v>
      </c>
    </row>
    <row r="188" spans="1:25" x14ac:dyDescent="0.25">
      <c r="A188" s="10" t="s">
        <v>74</v>
      </c>
      <c r="B188" s="2">
        <v>301</v>
      </c>
      <c r="C188" s="2">
        <v>200</v>
      </c>
      <c r="D188" s="2">
        <v>0.17</v>
      </c>
      <c r="E188" s="2">
        <v>27.57</v>
      </c>
      <c r="F188" s="2">
        <v>-0.628</v>
      </c>
      <c r="G188" s="2">
        <v>-0.16700000000000001</v>
      </c>
      <c r="H188" s="2">
        <v>-0.78900000000000003</v>
      </c>
      <c r="I188" s="2">
        <v>1712.59</v>
      </c>
      <c r="J188" s="26">
        <v>3.4506000000000001</v>
      </c>
      <c r="K188" s="26">
        <v>1.7</v>
      </c>
      <c r="L188" s="26">
        <v>4.9622299999999999</v>
      </c>
      <c r="M188" s="26">
        <v>2.1848700000000001</v>
      </c>
      <c r="N188" s="26">
        <v>1.7</v>
      </c>
      <c r="O188" s="26">
        <v>2.1356199999999999</v>
      </c>
      <c r="P188" s="2">
        <v>39.9</v>
      </c>
      <c r="Q188" s="2">
        <v>77.319999999999993</v>
      </c>
      <c r="R188" s="2">
        <v>2.1667700000000001</v>
      </c>
      <c r="S188" s="2">
        <v>2.1510600000000002</v>
      </c>
      <c r="T188" s="2">
        <v>1.74</v>
      </c>
      <c r="U188" s="2">
        <v>-0.83399999999999996</v>
      </c>
      <c r="V188" s="2">
        <v>-0.55300000000000005</v>
      </c>
      <c r="W188" s="2">
        <v>3.3000000000000002E-2</v>
      </c>
      <c r="X188" s="2">
        <v>0.79200000000000004</v>
      </c>
      <c r="Y188" s="2">
        <v>96</v>
      </c>
    </row>
    <row r="189" spans="1:25" x14ac:dyDescent="0.25">
      <c r="A189" s="10" t="s">
        <v>75</v>
      </c>
      <c r="B189" s="2">
        <v>313</v>
      </c>
      <c r="C189" s="2">
        <v>200</v>
      </c>
      <c r="D189" s="2">
        <v>0.17</v>
      </c>
      <c r="E189" s="2">
        <v>27.57</v>
      </c>
      <c r="F189" s="2">
        <v>-0.628</v>
      </c>
      <c r="G189" s="2">
        <v>-0.16700000000000001</v>
      </c>
      <c r="H189" s="2">
        <v>-0.78900000000000003</v>
      </c>
      <c r="I189" s="2">
        <v>1712.59</v>
      </c>
      <c r="J189" s="26">
        <v>3.4506000000000001</v>
      </c>
      <c r="K189" s="26">
        <v>1.7</v>
      </c>
      <c r="L189" s="26">
        <v>4.9622200000000003</v>
      </c>
      <c r="M189" s="26">
        <v>2.1848700000000001</v>
      </c>
      <c r="N189" s="26">
        <v>1.7</v>
      </c>
      <c r="O189" s="26">
        <v>2.1356099999999998</v>
      </c>
      <c r="P189" s="2">
        <v>39.9</v>
      </c>
      <c r="Q189" s="2">
        <v>77.31</v>
      </c>
      <c r="R189" s="2">
        <v>2.1666400000000001</v>
      </c>
      <c r="S189" s="2">
        <v>2.1511200000000001</v>
      </c>
      <c r="T189" s="2">
        <v>1.74</v>
      </c>
      <c r="U189" s="2">
        <v>-0.83399999999999996</v>
      </c>
      <c r="V189" s="2">
        <v>-0.55300000000000005</v>
      </c>
      <c r="W189" s="2">
        <v>3.3000000000000002E-2</v>
      </c>
      <c r="X189" s="2">
        <v>0.79200000000000004</v>
      </c>
      <c r="Y189" s="2">
        <v>96</v>
      </c>
    </row>
    <row r="190" spans="1:25" x14ac:dyDescent="0.25">
      <c r="A190" s="21" t="s">
        <v>130</v>
      </c>
      <c r="B190" s="2">
        <v>298</v>
      </c>
      <c r="C190" s="2">
        <v>100</v>
      </c>
      <c r="D190" s="2">
        <v>0.17</v>
      </c>
      <c r="E190" s="2">
        <v>27.57</v>
      </c>
      <c r="F190" s="2">
        <v>-0.57499999999999996</v>
      </c>
      <c r="G190" s="2">
        <v>-0.16500000000000001</v>
      </c>
      <c r="H190" s="2">
        <v>-0.59899999999999998</v>
      </c>
      <c r="I190" s="2">
        <v>1756.91</v>
      </c>
      <c r="J190" s="26">
        <v>5.0915600000000003</v>
      </c>
      <c r="K190" s="26">
        <v>1.7</v>
      </c>
      <c r="L190" s="26">
        <v>5.2401099999999996</v>
      </c>
      <c r="M190" s="26">
        <v>3.4552900000000002</v>
      </c>
      <c r="N190" s="26">
        <v>1.7</v>
      </c>
      <c r="O190" s="26">
        <v>4.9627400000000002</v>
      </c>
      <c r="P190" s="2">
        <v>43.2</v>
      </c>
      <c r="Q190" s="2">
        <v>73.83</v>
      </c>
      <c r="R190" s="2">
        <v>2.1406000000000001</v>
      </c>
      <c r="S190" s="2">
        <v>2.1393900000000001</v>
      </c>
      <c r="T190" s="2">
        <v>1.74</v>
      </c>
      <c r="U190" s="2">
        <v>-0.83599999999999997</v>
      </c>
      <c r="V190" s="2">
        <v>-0.56699999999999995</v>
      </c>
      <c r="W190" s="2">
        <v>-5.0000000000000001E-3</v>
      </c>
      <c r="X190" s="2">
        <v>0.79900000000000004</v>
      </c>
      <c r="Y190" s="2">
        <v>96</v>
      </c>
    </row>
    <row r="191" spans="1:25" x14ac:dyDescent="0.25">
      <c r="A191" s="21" t="s">
        <v>135</v>
      </c>
      <c r="B191" s="2">
        <v>298</v>
      </c>
      <c r="C191" s="2">
        <v>100</v>
      </c>
      <c r="D191" s="2">
        <v>0.17</v>
      </c>
      <c r="E191" s="2">
        <v>27.57</v>
      </c>
      <c r="F191" s="2">
        <v>-0.56100000000000005</v>
      </c>
      <c r="G191" s="2">
        <v>-0.17199999999999999</v>
      </c>
      <c r="H191" s="2">
        <v>-0.35299999999999998</v>
      </c>
      <c r="I191" s="2">
        <v>1761.48</v>
      </c>
      <c r="J191" s="26">
        <v>4.4464300000000003</v>
      </c>
      <c r="K191" s="26">
        <v>1.7</v>
      </c>
      <c r="L191" s="26">
        <v>5.1560800000000002</v>
      </c>
      <c r="M191" s="26">
        <v>3.4519700000000002</v>
      </c>
      <c r="N191" s="26">
        <v>1.7</v>
      </c>
      <c r="O191" s="26">
        <v>4.9599500000000001</v>
      </c>
      <c r="P191" s="2">
        <v>43.2</v>
      </c>
      <c r="Q191" s="2">
        <v>73.83</v>
      </c>
      <c r="R191" s="2">
        <v>2.1406000000000001</v>
      </c>
      <c r="S191" s="2">
        <v>2.1393900000000001</v>
      </c>
      <c r="T191" s="2">
        <v>1.74</v>
      </c>
      <c r="U191" s="2">
        <v>-0.83599999999999997</v>
      </c>
      <c r="V191" s="2">
        <v>-0.56699999999999995</v>
      </c>
      <c r="W191" s="2">
        <v>-5.0000000000000001E-3</v>
      </c>
      <c r="X191" s="2">
        <v>0.79900000000000004</v>
      </c>
      <c r="Y191" s="2">
        <v>96</v>
      </c>
    </row>
    <row r="192" spans="1:25" x14ac:dyDescent="0.25">
      <c r="A192" s="21" t="s">
        <v>138</v>
      </c>
      <c r="B192" s="2">
        <v>298</v>
      </c>
      <c r="C192" s="2">
        <v>100</v>
      </c>
      <c r="D192" s="2">
        <v>0.17</v>
      </c>
      <c r="E192" s="2">
        <v>27.57</v>
      </c>
      <c r="F192" s="2">
        <v>-0.58599999999999997</v>
      </c>
      <c r="G192" s="2">
        <v>-0.161</v>
      </c>
      <c r="H192" s="2">
        <v>-0.56000000000000005</v>
      </c>
      <c r="I192" s="2">
        <v>1750.27</v>
      </c>
      <c r="J192" s="26">
        <v>6.3912100000000001</v>
      </c>
      <c r="K192" s="26">
        <v>1.7</v>
      </c>
      <c r="L192" s="26">
        <v>6.1139200000000002</v>
      </c>
      <c r="M192" s="26">
        <v>3.4554900000000002</v>
      </c>
      <c r="N192" s="26">
        <v>1.7</v>
      </c>
      <c r="O192" s="26">
        <v>4.9639199999999999</v>
      </c>
      <c r="P192" s="2">
        <v>43.2</v>
      </c>
      <c r="Q192" s="2">
        <v>73.83</v>
      </c>
      <c r="R192" s="2">
        <v>2.1406000000000001</v>
      </c>
      <c r="S192" s="2">
        <v>2.1393900000000001</v>
      </c>
      <c r="T192" s="2">
        <v>1.74</v>
      </c>
      <c r="U192" s="2">
        <v>-0.83599999999999997</v>
      </c>
      <c r="V192" s="2">
        <v>-0.56699999999999995</v>
      </c>
      <c r="W192" s="2">
        <v>-5.0000000000000001E-3</v>
      </c>
      <c r="X192" s="2">
        <v>0.79900000000000004</v>
      </c>
      <c r="Y192" s="2">
        <v>96</v>
      </c>
    </row>
    <row r="193" spans="1:25" x14ac:dyDescent="0.25">
      <c r="A193" s="10" t="s">
        <v>229</v>
      </c>
      <c r="B193" s="2">
        <v>298</v>
      </c>
      <c r="C193" s="2">
        <v>100</v>
      </c>
      <c r="D193" s="2">
        <v>0.17</v>
      </c>
      <c r="E193" s="2">
        <v>27.57</v>
      </c>
      <c r="F193" s="2">
        <v>-0.54200000000000004</v>
      </c>
      <c r="G193" s="2">
        <v>-9.2999999999999999E-2</v>
      </c>
      <c r="H193" s="2">
        <v>-0.121</v>
      </c>
      <c r="I193" s="2">
        <v>1722.73</v>
      </c>
      <c r="J193" s="27">
        <v>7.4364400000000002</v>
      </c>
      <c r="K193" s="27">
        <v>1.7</v>
      </c>
      <c r="L193" s="27">
        <v>6.1250999999999998</v>
      </c>
      <c r="M193" s="27">
        <v>5.18405</v>
      </c>
      <c r="N193" s="27">
        <v>1.7</v>
      </c>
      <c r="O193" s="27">
        <v>7.70425</v>
      </c>
      <c r="P193" s="2">
        <v>40.799999999999997</v>
      </c>
      <c r="Q193" s="2">
        <v>79.180000000000007</v>
      </c>
      <c r="R193" s="2">
        <v>2.14419</v>
      </c>
      <c r="S193" s="2">
        <v>2.1116899999999998</v>
      </c>
      <c r="T193" s="2">
        <v>1.74</v>
      </c>
      <c r="U193" s="2">
        <v>-0.83</v>
      </c>
      <c r="V193" s="2">
        <v>-0.55300000000000005</v>
      </c>
      <c r="W193" s="2">
        <v>2.7E-2</v>
      </c>
      <c r="X193" s="2">
        <v>0.79400000000000004</v>
      </c>
      <c r="Y193" s="2">
        <v>96</v>
      </c>
    </row>
    <row r="194" spans="1:25" x14ac:dyDescent="0.25">
      <c r="A194" s="20" t="s">
        <v>278</v>
      </c>
      <c r="B194" s="2">
        <v>298</v>
      </c>
      <c r="C194" s="2">
        <v>100</v>
      </c>
      <c r="D194" s="2">
        <v>0.17</v>
      </c>
      <c r="E194" s="2">
        <v>27.57</v>
      </c>
      <c r="F194" s="2">
        <v>-0.59399999999999997</v>
      </c>
      <c r="G194" s="2">
        <v>0.63300000000000001</v>
      </c>
      <c r="H194" s="2">
        <v>-0.316</v>
      </c>
      <c r="I194" s="2">
        <v>1559.96</v>
      </c>
      <c r="J194" s="27">
        <v>6.4879699999999998</v>
      </c>
      <c r="K194" s="27">
        <v>1.7</v>
      </c>
      <c r="L194" s="27">
        <v>6.0652100000000004</v>
      </c>
      <c r="M194" s="27">
        <v>5.0567500000000001</v>
      </c>
      <c r="N194" s="27">
        <v>2.3487300000000002</v>
      </c>
      <c r="O194" s="27">
        <v>5.6010099999999996</v>
      </c>
      <c r="P194" s="2">
        <v>48.7</v>
      </c>
      <c r="Q194" s="2">
        <v>79.180000000000007</v>
      </c>
      <c r="R194" s="2">
        <v>2.14419</v>
      </c>
      <c r="S194" s="2">
        <v>2.1116899999999998</v>
      </c>
      <c r="T194" s="2">
        <v>1.85</v>
      </c>
      <c r="U194" s="2">
        <v>-0.89700000000000002</v>
      </c>
      <c r="V194" s="2">
        <v>-0.57599999999999996</v>
      </c>
      <c r="W194" s="2">
        <v>0.23699999999999999</v>
      </c>
      <c r="X194" s="2">
        <v>0.81899999999999995</v>
      </c>
      <c r="Y194" s="2">
        <v>96</v>
      </c>
    </row>
    <row r="195" spans="1:25" x14ac:dyDescent="0.25">
      <c r="A195" s="20" t="s">
        <v>282</v>
      </c>
      <c r="B195" s="2">
        <v>298</v>
      </c>
      <c r="C195" s="2">
        <v>100</v>
      </c>
      <c r="D195" s="2">
        <v>0.17</v>
      </c>
      <c r="E195" s="2">
        <v>27.57</v>
      </c>
      <c r="F195" s="2">
        <v>-0.56899999999999995</v>
      </c>
      <c r="G195" s="2">
        <v>0.32500000000000001</v>
      </c>
      <c r="H195" s="2">
        <v>-0.38</v>
      </c>
      <c r="I195" s="2">
        <v>1728.37</v>
      </c>
      <c r="J195" s="27">
        <v>8.2164400000000004</v>
      </c>
      <c r="K195" s="27">
        <v>1.8914</v>
      </c>
      <c r="L195" s="27">
        <v>6.1437400000000002</v>
      </c>
      <c r="M195" s="27">
        <v>4.3758999999999997</v>
      </c>
      <c r="N195" s="27">
        <v>1.7</v>
      </c>
      <c r="O195" s="27">
        <v>4.3021599999999998</v>
      </c>
      <c r="P195" s="2">
        <v>48.7</v>
      </c>
      <c r="Q195" s="2">
        <v>79.180000000000007</v>
      </c>
      <c r="R195" s="2">
        <v>2.14419</v>
      </c>
      <c r="S195" s="2">
        <v>2.1116899999999998</v>
      </c>
      <c r="T195" s="2">
        <v>1.85</v>
      </c>
      <c r="U195" s="2">
        <v>-0.89700000000000002</v>
      </c>
      <c r="V195" s="2">
        <v>-0.57599999999999996</v>
      </c>
      <c r="W195" s="2">
        <v>0.23699999999999999</v>
      </c>
      <c r="X195" s="2">
        <v>0.81899999999999995</v>
      </c>
      <c r="Y195" s="2">
        <v>96</v>
      </c>
    </row>
    <row r="196" spans="1:25" x14ac:dyDescent="0.25">
      <c r="A196" s="20" t="s">
        <v>1232</v>
      </c>
      <c r="B196" s="2">
        <v>298</v>
      </c>
      <c r="C196" s="2">
        <v>100</v>
      </c>
      <c r="D196" s="2">
        <v>0.17</v>
      </c>
      <c r="E196" s="2">
        <v>27.57</v>
      </c>
      <c r="F196" s="2">
        <v>-0.56899999999999995</v>
      </c>
      <c r="G196" s="2">
        <v>0.32500000000000001</v>
      </c>
      <c r="H196" s="2">
        <v>-0.38</v>
      </c>
      <c r="I196" s="2">
        <v>1728.22</v>
      </c>
      <c r="J196" s="27">
        <v>7.8531000000000004</v>
      </c>
      <c r="K196" s="27">
        <v>1.7074100000000001</v>
      </c>
      <c r="L196" s="27">
        <v>6.1218700000000004</v>
      </c>
      <c r="M196" s="27">
        <v>4.3759600000000001</v>
      </c>
      <c r="N196" s="27">
        <v>1.7</v>
      </c>
      <c r="O196" s="27">
        <v>4.3018799999999997</v>
      </c>
      <c r="P196" s="2">
        <v>48.7</v>
      </c>
      <c r="Q196" s="2">
        <v>79.180000000000007</v>
      </c>
      <c r="R196" s="2">
        <v>2.14419</v>
      </c>
      <c r="S196" s="2">
        <v>2.1116899999999998</v>
      </c>
      <c r="T196" s="2">
        <v>1.85</v>
      </c>
      <c r="U196" s="2">
        <v>-0.89700000000000002</v>
      </c>
      <c r="V196" s="2">
        <v>-0.57599999999999996</v>
      </c>
      <c r="W196" s="2">
        <v>0.23699999999999999</v>
      </c>
      <c r="X196" s="2">
        <v>0.81899999999999995</v>
      </c>
      <c r="Y196" s="2">
        <v>96</v>
      </c>
    </row>
    <row r="197" spans="1:25" x14ac:dyDescent="0.25">
      <c r="A197" s="20" t="s">
        <v>1264</v>
      </c>
      <c r="B197" s="2">
        <v>298</v>
      </c>
      <c r="C197" s="2">
        <v>100</v>
      </c>
      <c r="D197" s="2">
        <v>0.17</v>
      </c>
      <c r="E197" s="2">
        <v>27.57</v>
      </c>
      <c r="F197" s="2">
        <v>-0.57199999999999995</v>
      </c>
      <c r="G197" s="2">
        <v>0.32500000000000001</v>
      </c>
      <c r="H197" s="2">
        <v>-0.38300000000000001</v>
      </c>
      <c r="I197" s="2">
        <v>1725.92</v>
      </c>
      <c r="J197" s="27">
        <v>6.1442600000000001</v>
      </c>
      <c r="K197" s="27">
        <v>1.7</v>
      </c>
      <c r="L197" s="27">
        <v>8.2645199999999992</v>
      </c>
      <c r="M197" s="27">
        <v>4.3758900000000001</v>
      </c>
      <c r="N197" s="27">
        <v>1.7</v>
      </c>
      <c r="O197" s="27">
        <v>4.3021700000000003</v>
      </c>
      <c r="P197" s="2">
        <v>48.7</v>
      </c>
      <c r="Q197" s="2">
        <v>79.180000000000007</v>
      </c>
      <c r="R197" s="2">
        <v>2.14419</v>
      </c>
      <c r="S197" s="2">
        <v>2.1116899999999998</v>
      </c>
      <c r="T197" s="2">
        <v>1.85</v>
      </c>
      <c r="U197" s="2">
        <v>-0.89700000000000002</v>
      </c>
      <c r="V197" s="2">
        <v>-0.57599999999999996</v>
      </c>
      <c r="W197" s="2">
        <v>0.23699999999999999</v>
      </c>
      <c r="X197" s="2">
        <v>0.81899999999999995</v>
      </c>
      <c r="Y197" s="2">
        <v>96</v>
      </c>
    </row>
    <row r="198" spans="1:25" x14ac:dyDescent="0.25">
      <c r="A198" s="10" t="s">
        <v>25</v>
      </c>
      <c r="B198" s="2">
        <v>301</v>
      </c>
      <c r="C198" s="2">
        <v>200</v>
      </c>
      <c r="D198" s="2">
        <v>0.17</v>
      </c>
      <c r="E198" s="2">
        <v>27.57</v>
      </c>
      <c r="F198" s="2">
        <v>-0.61899999999999999</v>
      </c>
      <c r="G198" s="2">
        <v>-0.14699999999999999</v>
      </c>
      <c r="H198" s="2">
        <v>-0.79</v>
      </c>
      <c r="I198" s="2">
        <v>1720.9</v>
      </c>
      <c r="J198" s="26">
        <v>5.7790900000000001</v>
      </c>
      <c r="K198" s="26">
        <v>1.75</v>
      </c>
      <c r="L198" s="26">
        <v>4.45784</v>
      </c>
      <c r="M198" s="26">
        <v>2.1849500000000002</v>
      </c>
      <c r="N198" s="26">
        <v>1.7</v>
      </c>
      <c r="O198" s="26">
        <v>2.1357400000000002</v>
      </c>
      <c r="P198" s="2">
        <v>42.2</v>
      </c>
      <c r="Q198" s="2">
        <v>77.790000000000006</v>
      </c>
      <c r="R198" s="2">
        <v>2.14262</v>
      </c>
      <c r="S198" s="2">
        <v>2.1283799999999999</v>
      </c>
      <c r="T198" s="2">
        <v>1.73</v>
      </c>
      <c r="U198" s="2">
        <v>-0.86299999999999999</v>
      </c>
      <c r="V198" s="2">
        <v>-0.74199999999999999</v>
      </c>
      <c r="W198" s="2">
        <v>2.7E-2</v>
      </c>
      <c r="X198" s="2">
        <v>0.79600000000000004</v>
      </c>
      <c r="Y198" s="2">
        <v>97</v>
      </c>
    </row>
    <row r="199" spans="1:25" x14ac:dyDescent="0.25">
      <c r="A199" s="10" t="s">
        <v>28</v>
      </c>
      <c r="B199" s="2">
        <v>301</v>
      </c>
      <c r="C199" s="2">
        <v>200</v>
      </c>
      <c r="D199" s="2">
        <v>0.17</v>
      </c>
      <c r="E199" s="2">
        <v>27.57</v>
      </c>
      <c r="F199" s="2">
        <v>-0.64200000000000002</v>
      </c>
      <c r="G199" s="2">
        <v>-0.19700000000000001</v>
      </c>
      <c r="H199" s="2">
        <v>-0.78700000000000003</v>
      </c>
      <c r="I199" s="2">
        <v>1700.81</v>
      </c>
      <c r="J199" s="26">
        <v>6.8906799999999997</v>
      </c>
      <c r="K199" s="26">
        <v>1.7</v>
      </c>
      <c r="L199" s="26">
        <v>4.0254399999999997</v>
      </c>
      <c r="M199" s="26">
        <v>2.1848200000000002</v>
      </c>
      <c r="N199" s="26">
        <v>1.7</v>
      </c>
      <c r="O199" s="26">
        <v>2.1354600000000001</v>
      </c>
      <c r="P199" s="2">
        <v>42.2</v>
      </c>
      <c r="Q199" s="2">
        <v>77.790000000000006</v>
      </c>
      <c r="R199" s="2">
        <v>2.14262</v>
      </c>
      <c r="S199" s="2">
        <v>2.1283799999999999</v>
      </c>
      <c r="T199" s="2">
        <v>1.73</v>
      </c>
      <c r="U199" s="2">
        <v>-0.86299999999999999</v>
      </c>
      <c r="V199" s="2">
        <v>-0.74199999999999999</v>
      </c>
      <c r="W199" s="2">
        <v>2.7E-2</v>
      </c>
      <c r="X199" s="2">
        <v>0.79600000000000004</v>
      </c>
      <c r="Y199" s="2">
        <v>97</v>
      </c>
    </row>
    <row r="200" spans="1:25" x14ac:dyDescent="0.25">
      <c r="A200" s="10" t="s">
        <v>29</v>
      </c>
      <c r="B200" s="2">
        <v>301</v>
      </c>
      <c r="C200" s="2">
        <v>200</v>
      </c>
      <c r="D200" s="2">
        <v>0.17</v>
      </c>
      <c r="E200" s="2">
        <v>27.57</v>
      </c>
      <c r="F200" s="2">
        <v>-0.63</v>
      </c>
      <c r="G200" s="2">
        <v>-0.16600000000000001</v>
      </c>
      <c r="H200" s="2">
        <v>-0.55300000000000005</v>
      </c>
      <c r="I200" s="2">
        <v>1706.85</v>
      </c>
      <c r="J200" s="26">
        <v>4.9775099999999997</v>
      </c>
      <c r="K200" s="26">
        <v>1.7058500000000001</v>
      </c>
      <c r="L200" s="26">
        <v>3.2484199999999999</v>
      </c>
      <c r="M200" s="26">
        <v>3.26966</v>
      </c>
      <c r="N200" s="26">
        <v>1.7</v>
      </c>
      <c r="O200" s="26">
        <v>2.7133400000000001</v>
      </c>
      <c r="P200" s="2">
        <v>42.2</v>
      </c>
      <c r="Q200" s="2">
        <v>77.790000000000006</v>
      </c>
      <c r="R200" s="2">
        <v>2.14262</v>
      </c>
      <c r="S200" s="2">
        <v>2.1283799999999999</v>
      </c>
      <c r="T200" s="2">
        <v>1.73</v>
      </c>
      <c r="U200" s="2">
        <v>-0.86299999999999999</v>
      </c>
      <c r="V200" s="2">
        <v>-0.74199999999999999</v>
      </c>
      <c r="W200" s="2">
        <v>2.7E-2</v>
      </c>
      <c r="X200" s="2">
        <v>0.79600000000000004</v>
      </c>
      <c r="Y200" s="2">
        <v>97</v>
      </c>
    </row>
    <row r="201" spans="1:25" x14ac:dyDescent="0.25">
      <c r="A201" s="10" t="s">
        <v>35</v>
      </c>
      <c r="B201" s="2">
        <v>301</v>
      </c>
      <c r="C201" s="2">
        <v>200</v>
      </c>
      <c r="D201" s="2">
        <v>0.17</v>
      </c>
      <c r="E201" s="2">
        <v>27.57</v>
      </c>
      <c r="F201" s="2">
        <v>-0.63</v>
      </c>
      <c r="G201" s="2">
        <v>-0.23699999999999999</v>
      </c>
      <c r="H201" s="2">
        <v>-0.58099999999999996</v>
      </c>
      <c r="I201" s="2">
        <v>1713.76</v>
      </c>
      <c r="J201" s="26">
        <v>3.4239899999999999</v>
      </c>
      <c r="K201" s="26">
        <v>1.7</v>
      </c>
      <c r="L201" s="26">
        <v>4.9595099999999999</v>
      </c>
      <c r="M201" s="26">
        <v>4.5712400000000004</v>
      </c>
      <c r="N201" s="26">
        <v>2.2014800000000001</v>
      </c>
      <c r="O201" s="26">
        <v>3.7103899999999999</v>
      </c>
      <c r="P201" s="2">
        <v>42.2</v>
      </c>
      <c r="Q201" s="2">
        <v>77.790000000000006</v>
      </c>
      <c r="R201" s="2">
        <v>2.14262</v>
      </c>
      <c r="S201" s="2">
        <v>2.1283799999999999</v>
      </c>
      <c r="T201" s="2">
        <v>1.73</v>
      </c>
      <c r="U201" s="2">
        <v>-0.86299999999999999</v>
      </c>
      <c r="V201" s="2">
        <v>-0.74199999999999999</v>
      </c>
      <c r="W201" s="2">
        <v>2.7E-2</v>
      </c>
      <c r="X201" s="2">
        <v>0.79600000000000004</v>
      </c>
      <c r="Y201" s="2">
        <v>97</v>
      </c>
    </row>
    <row r="202" spans="1:25" x14ac:dyDescent="0.25">
      <c r="A202" s="17" t="s">
        <v>373</v>
      </c>
      <c r="B202" s="2">
        <v>333</v>
      </c>
      <c r="C202" s="2">
        <v>100</v>
      </c>
      <c r="D202" s="2">
        <v>0.17</v>
      </c>
      <c r="E202" s="2">
        <v>27.57</v>
      </c>
      <c r="F202" s="2">
        <v>-0.57699999999999996</v>
      </c>
      <c r="G202" s="2">
        <v>-0.16</v>
      </c>
      <c r="H202" s="2">
        <v>-0.29399999999999998</v>
      </c>
      <c r="I202" s="2">
        <v>1731.65</v>
      </c>
      <c r="J202" s="26">
        <v>5.0430700000000002</v>
      </c>
      <c r="K202" s="26">
        <v>1.7</v>
      </c>
      <c r="L202" s="26">
        <v>3.6972900000000002</v>
      </c>
      <c r="M202" s="26">
        <v>3.4304100000000002</v>
      </c>
      <c r="N202" s="26">
        <v>1.7</v>
      </c>
      <c r="O202" s="26">
        <v>4.9580299999999999</v>
      </c>
      <c r="P202" s="2">
        <v>40.1</v>
      </c>
      <c r="Q202" s="2">
        <v>75.28</v>
      </c>
      <c r="R202" s="2">
        <v>2.1454599999999999</v>
      </c>
      <c r="S202" s="2">
        <v>2.1761900000000001</v>
      </c>
      <c r="T202" s="2">
        <v>1.73</v>
      </c>
      <c r="U202" s="2">
        <v>-0.875</v>
      </c>
      <c r="V202" s="2">
        <v>-0.56999999999999995</v>
      </c>
      <c r="W202" s="2">
        <v>3.7999999999999999E-2</v>
      </c>
      <c r="X202" s="2">
        <v>0.79900000000000004</v>
      </c>
      <c r="Y202" s="2">
        <v>97</v>
      </c>
    </row>
    <row r="203" spans="1:25" x14ac:dyDescent="0.25">
      <c r="A203" s="16" t="s">
        <v>379</v>
      </c>
      <c r="B203" s="2">
        <v>333</v>
      </c>
      <c r="C203" s="2">
        <v>100</v>
      </c>
      <c r="D203" s="2">
        <v>0.17</v>
      </c>
      <c r="E203" s="2">
        <v>27.57</v>
      </c>
      <c r="F203" s="2">
        <v>-0.623</v>
      </c>
      <c r="G203" s="2">
        <v>-0.153</v>
      </c>
      <c r="H203" s="2">
        <v>-0.158</v>
      </c>
      <c r="I203" s="2">
        <v>1681.24</v>
      </c>
      <c r="J203" s="26">
        <v>5.9305099999999999</v>
      </c>
      <c r="K203" s="26">
        <v>1.74393</v>
      </c>
      <c r="L203" s="26">
        <v>4.5210900000000001</v>
      </c>
      <c r="M203" s="26">
        <v>3.4414799999999999</v>
      </c>
      <c r="N203" s="26">
        <v>1.7</v>
      </c>
      <c r="O203" s="26">
        <v>4.9627800000000004</v>
      </c>
      <c r="P203" s="2">
        <v>40.6</v>
      </c>
      <c r="Q203" s="2">
        <v>74.88</v>
      </c>
      <c r="R203" s="2">
        <v>2.1566700000000001</v>
      </c>
      <c r="S203" s="2">
        <v>2.1760799999999998</v>
      </c>
      <c r="T203" s="2">
        <v>1.73</v>
      </c>
      <c r="U203" s="2">
        <v>-0.875</v>
      </c>
      <c r="V203" s="2">
        <v>-0.56999999999999995</v>
      </c>
      <c r="W203" s="2">
        <v>4.1000000000000002E-2</v>
      </c>
      <c r="X203" s="2">
        <v>0.80900000000000005</v>
      </c>
      <c r="Y203" s="2">
        <v>97</v>
      </c>
    </row>
    <row r="204" spans="1:25" x14ac:dyDescent="0.25">
      <c r="A204" s="16" t="s">
        <v>385</v>
      </c>
      <c r="B204" s="2">
        <v>303</v>
      </c>
      <c r="C204" s="2">
        <v>100</v>
      </c>
      <c r="D204" s="2">
        <v>0.17</v>
      </c>
      <c r="E204" s="2">
        <v>27.57</v>
      </c>
      <c r="F204" s="2">
        <v>-0.59299999999999997</v>
      </c>
      <c r="G204" s="2">
        <v>-0.159</v>
      </c>
      <c r="H204" s="2">
        <v>-0.159</v>
      </c>
      <c r="I204" s="2">
        <v>1704.73</v>
      </c>
      <c r="J204" s="26">
        <v>3.4504999999999999</v>
      </c>
      <c r="K204" s="26">
        <v>1.7</v>
      </c>
      <c r="L204" s="26">
        <v>6.2684199999999999</v>
      </c>
      <c r="M204" s="26">
        <v>4.50631</v>
      </c>
      <c r="N204" s="26">
        <v>1.7</v>
      </c>
      <c r="O204" s="26">
        <v>4.9721000000000002</v>
      </c>
      <c r="P204" s="2">
        <v>40.6</v>
      </c>
      <c r="Q204" s="2">
        <v>74.86</v>
      </c>
      <c r="R204" s="2">
        <v>2.1572399999999998</v>
      </c>
      <c r="S204" s="2">
        <v>2.17605</v>
      </c>
      <c r="T204" s="2">
        <v>1.73</v>
      </c>
      <c r="U204" s="2">
        <v>-0.875</v>
      </c>
      <c r="V204" s="2">
        <v>-0.56999999999999995</v>
      </c>
      <c r="W204" s="2">
        <v>4.2000000000000003E-2</v>
      </c>
      <c r="X204" s="2">
        <v>0.80900000000000005</v>
      </c>
      <c r="Y204" s="2">
        <v>97</v>
      </c>
    </row>
    <row r="205" spans="1:25" x14ac:dyDescent="0.25">
      <c r="A205" s="16" t="s">
        <v>386</v>
      </c>
      <c r="B205" s="2">
        <v>313</v>
      </c>
      <c r="C205" s="2">
        <v>100</v>
      </c>
      <c r="D205" s="2">
        <v>0.17</v>
      </c>
      <c r="E205" s="2">
        <v>27.57</v>
      </c>
      <c r="F205" s="2">
        <v>-0.59899999999999998</v>
      </c>
      <c r="G205" s="2">
        <v>-0.157</v>
      </c>
      <c r="H205" s="2">
        <v>-0.17499999999999999</v>
      </c>
      <c r="I205" s="2">
        <v>1701.07</v>
      </c>
      <c r="J205" s="26">
        <v>4.5054800000000004</v>
      </c>
      <c r="K205" s="26">
        <v>1.7</v>
      </c>
      <c r="L205" s="26">
        <v>4.97241</v>
      </c>
      <c r="M205" s="26">
        <v>3.4415300000000002</v>
      </c>
      <c r="N205" s="26">
        <v>1.7</v>
      </c>
      <c r="O205" s="26">
        <v>5.5695699999999997</v>
      </c>
      <c r="P205" s="2">
        <v>40.6</v>
      </c>
      <c r="Q205" s="2">
        <v>74.849999999999994</v>
      </c>
      <c r="R205" s="2">
        <v>2.15734</v>
      </c>
      <c r="S205" s="2">
        <v>2.1758799999999998</v>
      </c>
      <c r="T205" s="2">
        <v>1.73</v>
      </c>
      <c r="U205" s="2">
        <v>-0.875</v>
      </c>
      <c r="V205" s="2">
        <v>-0.56999999999999995</v>
      </c>
      <c r="W205" s="2">
        <v>4.2000000000000003E-2</v>
      </c>
      <c r="X205" s="2">
        <v>0.80900000000000005</v>
      </c>
      <c r="Y205" s="2">
        <v>97</v>
      </c>
    </row>
    <row r="206" spans="1:25" x14ac:dyDescent="0.25">
      <c r="A206" s="21" t="s">
        <v>435</v>
      </c>
      <c r="B206" s="2">
        <v>298</v>
      </c>
      <c r="C206" s="2">
        <v>100</v>
      </c>
      <c r="D206" s="2">
        <v>0.17</v>
      </c>
      <c r="E206" s="2">
        <v>27.57</v>
      </c>
      <c r="F206" s="2">
        <v>-0.56599999999999995</v>
      </c>
      <c r="G206" s="2">
        <v>-0.16800000000000001</v>
      </c>
      <c r="H206" s="2">
        <v>-0.34100000000000003</v>
      </c>
      <c r="I206" s="2">
        <v>1759.74</v>
      </c>
      <c r="J206" s="26">
        <v>6.2049300000000001</v>
      </c>
      <c r="K206" s="26">
        <v>1.7</v>
      </c>
      <c r="L206" s="26">
        <v>6.1115700000000004</v>
      </c>
      <c r="M206" s="26">
        <v>3.4560399999999998</v>
      </c>
      <c r="N206" s="26">
        <v>1.7</v>
      </c>
      <c r="O206" s="26">
        <v>4.9607900000000003</v>
      </c>
      <c r="P206" s="2">
        <v>43.2</v>
      </c>
      <c r="Q206" s="2">
        <v>73.83</v>
      </c>
      <c r="R206" s="2">
        <v>2.1406000000000001</v>
      </c>
      <c r="S206" s="2">
        <v>2.1393900000000001</v>
      </c>
      <c r="T206" s="2">
        <v>1.74</v>
      </c>
      <c r="U206" s="2">
        <v>-0.83599999999999997</v>
      </c>
      <c r="V206" s="2">
        <v>-0.56699999999999995</v>
      </c>
      <c r="W206" s="2">
        <v>-5.0000000000000001E-3</v>
      </c>
      <c r="X206" s="2">
        <v>0.79900000000000004</v>
      </c>
      <c r="Y206" s="2">
        <v>97</v>
      </c>
    </row>
    <row r="207" spans="1:25" x14ac:dyDescent="0.25">
      <c r="A207" s="20" t="s">
        <v>174</v>
      </c>
      <c r="B207" s="2">
        <v>323</v>
      </c>
      <c r="C207" s="2">
        <v>200</v>
      </c>
      <c r="D207" s="2">
        <v>-0.32746666666666668</v>
      </c>
      <c r="E207" s="2">
        <v>27.026666666666664</v>
      </c>
      <c r="F207" s="2">
        <v>-0.60099999999999998</v>
      </c>
      <c r="G207" s="2">
        <v>-0.151</v>
      </c>
      <c r="H207" s="2">
        <v>-0.218</v>
      </c>
      <c r="I207" s="2">
        <v>1737.21</v>
      </c>
      <c r="J207" s="27">
        <v>5.8830900000000002</v>
      </c>
      <c r="K207" s="27">
        <v>2.4983900000000001</v>
      </c>
      <c r="L207" s="27">
        <v>6.5471500000000002</v>
      </c>
      <c r="M207" s="27">
        <v>3.42062</v>
      </c>
      <c r="N207" s="27">
        <v>1.7</v>
      </c>
      <c r="O207" s="27">
        <v>4.96326</v>
      </c>
      <c r="P207" s="2">
        <v>48.2</v>
      </c>
      <c r="Q207" s="2">
        <v>79.02</v>
      </c>
      <c r="R207" s="2">
        <v>2.1505000000000001</v>
      </c>
      <c r="S207" s="2">
        <v>2.1137299999999999</v>
      </c>
      <c r="T207" s="2">
        <v>1.92</v>
      </c>
      <c r="U207" s="2">
        <v>-0.90100000000000002</v>
      </c>
      <c r="V207" s="2">
        <v>-0.57499999999999996</v>
      </c>
      <c r="W207" s="2">
        <v>0.24</v>
      </c>
      <c r="X207" s="2">
        <v>0.81699999999999995</v>
      </c>
      <c r="Y207" s="2">
        <v>97</v>
      </c>
    </row>
    <row r="208" spans="1:25" x14ac:dyDescent="0.25">
      <c r="A208" s="10" t="s">
        <v>195</v>
      </c>
      <c r="B208" s="2">
        <v>298</v>
      </c>
      <c r="C208" s="2">
        <v>67</v>
      </c>
      <c r="D208" s="2">
        <v>0.17</v>
      </c>
      <c r="E208" s="2">
        <v>27.57</v>
      </c>
      <c r="F208" s="2">
        <v>-0.53700000000000003</v>
      </c>
      <c r="G208" s="2">
        <v>0.623</v>
      </c>
      <c r="H208" s="2">
        <v>-0.64</v>
      </c>
      <c r="I208" s="2">
        <v>1797.23</v>
      </c>
      <c r="J208" s="27">
        <v>6.4854200000000004</v>
      </c>
      <c r="K208" s="27">
        <v>1.7</v>
      </c>
      <c r="L208" s="27">
        <v>5.7619300000000004</v>
      </c>
      <c r="M208" s="27">
        <v>6.2689199999999996</v>
      </c>
      <c r="N208" s="27">
        <v>1.7</v>
      </c>
      <c r="O208" s="27">
        <v>5.2074400000000001</v>
      </c>
      <c r="P208" s="2">
        <v>40.799999999999997</v>
      </c>
      <c r="Q208" s="2">
        <v>79.180000000000007</v>
      </c>
      <c r="R208" s="2">
        <v>2.14419</v>
      </c>
      <c r="S208" s="2">
        <v>2.1116899999999998</v>
      </c>
      <c r="T208" s="2">
        <v>1.74</v>
      </c>
      <c r="U208" s="2">
        <v>-0.83</v>
      </c>
      <c r="V208" s="2">
        <v>-0.55300000000000005</v>
      </c>
      <c r="W208" s="2">
        <v>2.7E-2</v>
      </c>
      <c r="X208" s="2">
        <v>0.79400000000000004</v>
      </c>
      <c r="Y208" s="2">
        <v>97</v>
      </c>
    </row>
    <row r="209" spans="1:25" x14ac:dyDescent="0.25">
      <c r="A209" s="10" t="s">
        <v>196</v>
      </c>
      <c r="B209" s="2">
        <v>298</v>
      </c>
      <c r="C209" s="2">
        <v>67</v>
      </c>
      <c r="D209" s="2">
        <v>0.17</v>
      </c>
      <c r="E209" s="2">
        <v>27.57</v>
      </c>
      <c r="F209" s="2">
        <v>-0.53600000000000003</v>
      </c>
      <c r="G209" s="2">
        <v>0.625</v>
      </c>
      <c r="H209" s="2">
        <v>-0.64900000000000002</v>
      </c>
      <c r="I209" s="2">
        <v>1797.35</v>
      </c>
      <c r="J209" s="27">
        <v>6.69428</v>
      </c>
      <c r="K209" s="27">
        <v>1.7</v>
      </c>
      <c r="L209" s="27">
        <v>6.5072700000000001</v>
      </c>
      <c r="M209" s="27">
        <v>6.2758900000000004</v>
      </c>
      <c r="N209" s="27">
        <v>1.7</v>
      </c>
      <c r="O209" s="27">
        <v>5.2103799999999998</v>
      </c>
      <c r="P209" s="2">
        <v>40.799999999999997</v>
      </c>
      <c r="Q209" s="2">
        <v>79.180000000000007</v>
      </c>
      <c r="R209" s="2">
        <v>2.14419</v>
      </c>
      <c r="S209" s="2">
        <v>2.1116899999999998</v>
      </c>
      <c r="T209" s="2">
        <v>1.74</v>
      </c>
      <c r="U209" s="2">
        <v>-0.83</v>
      </c>
      <c r="V209" s="2">
        <v>-0.55300000000000005</v>
      </c>
      <c r="W209" s="2">
        <v>2.7E-2</v>
      </c>
      <c r="X209" s="2">
        <v>0.79400000000000004</v>
      </c>
      <c r="Y209" s="2">
        <v>97</v>
      </c>
    </row>
    <row r="210" spans="1:25" x14ac:dyDescent="0.25">
      <c r="A210" s="10" t="s">
        <v>199</v>
      </c>
      <c r="B210" s="2">
        <v>298</v>
      </c>
      <c r="C210" s="2">
        <v>67</v>
      </c>
      <c r="D210" s="2">
        <v>0.17</v>
      </c>
      <c r="E210" s="2">
        <v>27.57</v>
      </c>
      <c r="F210" s="2">
        <v>-0.55100000000000005</v>
      </c>
      <c r="G210" s="2">
        <v>0.60399999999999998</v>
      </c>
      <c r="H210" s="2">
        <v>-0.63600000000000001</v>
      </c>
      <c r="I210" s="2">
        <v>1812.55</v>
      </c>
      <c r="J210" s="27">
        <v>6.4859200000000001</v>
      </c>
      <c r="K210" s="27">
        <v>1.7</v>
      </c>
      <c r="L210" s="27">
        <v>6.03843</v>
      </c>
      <c r="M210" s="27">
        <v>6.0622100000000003</v>
      </c>
      <c r="N210" s="27">
        <v>1.8023199999999999</v>
      </c>
      <c r="O210" s="27">
        <v>5.15998</v>
      </c>
      <c r="P210" s="2">
        <v>40.799999999999997</v>
      </c>
      <c r="Q210" s="2">
        <v>79.180000000000007</v>
      </c>
      <c r="R210" s="2">
        <v>2.14419</v>
      </c>
      <c r="S210" s="2">
        <v>2.1116899999999998</v>
      </c>
      <c r="T210" s="2">
        <v>1.74</v>
      </c>
      <c r="U210" s="2">
        <v>-0.83</v>
      </c>
      <c r="V210" s="2">
        <v>-0.55300000000000005</v>
      </c>
      <c r="W210" s="2">
        <v>2.7E-2</v>
      </c>
      <c r="X210" s="2">
        <v>0.79400000000000004</v>
      </c>
      <c r="Y210" s="2">
        <v>97</v>
      </c>
    </row>
    <row r="211" spans="1:25" x14ac:dyDescent="0.25">
      <c r="A211" s="10" t="s">
        <v>395</v>
      </c>
      <c r="B211" s="2">
        <v>298</v>
      </c>
      <c r="C211" s="2">
        <v>67</v>
      </c>
      <c r="D211" s="2">
        <v>0.17</v>
      </c>
      <c r="E211" s="2">
        <v>27.57</v>
      </c>
      <c r="F211" s="2">
        <v>-0.55100000000000005</v>
      </c>
      <c r="G211" s="2">
        <v>0.628</v>
      </c>
      <c r="H211" s="2">
        <v>-0.55500000000000005</v>
      </c>
      <c r="I211" s="2">
        <v>1782.84</v>
      </c>
      <c r="J211" s="27">
        <v>6.4064100000000002</v>
      </c>
      <c r="K211" s="27">
        <v>2.3355000000000001</v>
      </c>
      <c r="L211" s="27">
        <v>6.9126399999999997</v>
      </c>
      <c r="M211" s="27">
        <v>5.4873000000000003</v>
      </c>
      <c r="N211" s="27">
        <v>1.79484</v>
      </c>
      <c r="O211" s="27">
        <v>3.0989100000000001</v>
      </c>
      <c r="P211" s="2">
        <v>40.799999999999997</v>
      </c>
      <c r="Q211" s="2">
        <v>79.180000000000007</v>
      </c>
      <c r="R211" s="2">
        <v>2.14419</v>
      </c>
      <c r="S211" s="2">
        <v>2.1116899999999998</v>
      </c>
      <c r="T211" s="2">
        <v>1.74</v>
      </c>
      <c r="U211" s="2">
        <v>-0.83</v>
      </c>
      <c r="V211" s="2">
        <v>-0.55300000000000005</v>
      </c>
      <c r="W211" s="2">
        <v>2.7E-2</v>
      </c>
      <c r="X211" s="2">
        <v>0.79400000000000004</v>
      </c>
      <c r="Y211" s="2">
        <v>97</v>
      </c>
    </row>
    <row r="212" spans="1:25" x14ac:dyDescent="0.25">
      <c r="A212" s="10" t="s">
        <v>219</v>
      </c>
      <c r="B212" s="2">
        <v>298</v>
      </c>
      <c r="C212" s="2">
        <v>100</v>
      </c>
      <c r="D212" s="2">
        <v>0.17</v>
      </c>
      <c r="E212" s="2">
        <v>27.57</v>
      </c>
      <c r="F212" s="2">
        <v>-0.59899999999999998</v>
      </c>
      <c r="G212" s="2">
        <v>-0.123</v>
      </c>
      <c r="H212" s="2">
        <v>-0.20100000000000001</v>
      </c>
      <c r="I212" s="2">
        <v>1712.45</v>
      </c>
      <c r="J212" s="27">
        <v>5.2772500000000004</v>
      </c>
      <c r="K212" s="27">
        <v>1.7</v>
      </c>
      <c r="L212" s="27">
        <v>7.69076</v>
      </c>
      <c r="M212" s="27">
        <v>7.88612</v>
      </c>
      <c r="N212" s="27">
        <v>1.7</v>
      </c>
      <c r="O212" s="27">
        <v>5.00657</v>
      </c>
      <c r="P212" s="2">
        <v>40.799999999999997</v>
      </c>
      <c r="Q212" s="2">
        <v>79.180000000000007</v>
      </c>
      <c r="R212" s="2">
        <v>2.14419</v>
      </c>
      <c r="S212" s="2">
        <v>2.1116899999999998</v>
      </c>
      <c r="T212" s="2">
        <v>1.74</v>
      </c>
      <c r="U212" s="2">
        <v>-0.83</v>
      </c>
      <c r="V212" s="2">
        <v>-0.55300000000000005</v>
      </c>
      <c r="W212" s="2">
        <v>2.7E-2</v>
      </c>
      <c r="X212" s="2">
        <v>0.79400000000000004</v>
      </c>
      <c r="Y212" s="2">
        <v>97</v>
      </c>
    </row>
    <row r="213" spans="1:25" x14ac:dyDescent="0.25">
      <c r="A213" s="10" t="s">
        <v>227</v>
      </c>
      <c r="B213" s="2">
        <v>298</v>
      </c>
      <c r="C213" s="2">
        <v>100</v>
      </c>
      <c r="D213" s="2">
        <v>0.17</v>
      </c>
      <c r="E213" s="2">
        <v>27.57</v>
      </c>
      <c r="F213" s="2">
        <v>-0.54500000000000004</v>
      </c>
      <c r="G213" s="2">
        <v>-0.12</v>
      </c>
      <c r="H213" s="2">
        <v>-0.151</v>
      </c>
      <c r="I213" s="2">
        <v>1730.8</v>
      </c>
      <c r="J213" s="27">
        <v>5.2001799999999996</v>
      </c>
      <c r="K213" s="27">
        <v>1.7</v>
      </c>
      <c r="L213" s="27">
        <v>7.7057200000000003</v>
      </c>
      <c r="M213" s="27">
        <v>9.1734799999999996</v>
      </c>
      <c r="N213" s="27">
        <v>1.7</v>
      </c>
      <c r="O213" s="27">
        <v>3.39019</v>
      </c>
      <c r="P213" s="2">
        <v>40.799999999999997</v>
      </c>
      <c r="Q213" s="2">
        <v>79.180000000000007</v>
      </c>
      <c r="R213" s="2">
        <v>2.14419</v>
      </c>
      <c r="S213" s="2">
        <v>2.1116899999999998</v>
      </c>
      <c r="T213" s="2">
        <v>1.74</v>
      </c>
      <c r="U213" s="2">
        <v>-0.83</v>
      </c>
      <c r="V213" s="2">
        <v>-0.55300000000000005</v>
      </c>
      <c r="W213" s="2">
        <v>2.7E-2</v>
      </c>
      <c r="X213" s="2">
        <v>0.79400000000000004</v>
      </c>
      <c r="Y213" s="2">
        <v>97</v>
      </c>
    </row>
    <row r="214" spans="1:25" x14ac:dyDescent="0.25">
      <c r="A214" s="10" t="s">
        <v>230</v>
      </c>
      <c r="B214" s="2">
        <v>298</v>
      </c>
      <c r="C214" s="2">
        <v>100</v>
      </c>
      <c r="D214" s="2">
        <v>0.17</v>
      </c>
      <c r="E214" s="2">
        <v>27.57</v>
      </c>
      <c r="F214" s="2">
        <v>-0.55000000000000004</v>
      </c>
      <c r="G214" s="2">
        <v>-0.107</v>
      </c>
      <c r="H214" s="2">
        <v>-0.11799999999999999</v>
      </c>
      <c r="I214" s="2">
        <v>1716.46</v>
      </c>
      <c r="J214" s="27">
        <v>5.1821900000000003</v>
      </c>
      <c r="K214" s="27">
        <v>1.7</v>
      </c>
      <c r="L214" s="27">
        <v>7.7046599999999996</v>
      </c>
      <c r="M214" s="27">
        <v>6.5683800000000003</v>
      </c>
      <c r="N214" s="27">
        <v>1.7</v>
      </c>
      <c r="O214" s="27">
        <v>6.3115300000000003</v>
      </c>
      <c r="P214" s="2">
        <v>40.799999999999997</v>
      </c>
      <c r="Q214" s="2">
        <v>79.180000000000007</v>
      </c>
      <c r="R214" s="2">
        <v>2.14419</v>
      </c>
      <c r="S214" s="2">
        <v>2.1116899999999998</v>
      </c>
      <c r="T214" s="2">
        <v>1.74</v>
      </c>
      <c r="U214" s="2">
        <v>-0.83</v>
      </c>
      <c r="V214" s="2">
        <v>-0.55300000000000005</v>
      </c>
      <c r="W214" s="2">
        <v>2.7E-2</v>
      </c>
      <c r="X214" s="2">
        <v>0.79400000000000004</v>
      </c>
      <c r="Y214" s="2">
        <v>97</v>
      </c>
    </row>
    <row r="215" spans="1:25" x14ac:dyDescent="0.25">
      <c r="A215" s="20" t="s">
        <v>279</v>
      </c>
      <c r="B215" s="2">
        <v>298</v>
      </c>
      <c r="C215" s="2">
        <v>100</v>
      </c>
      <c r="D215" s="2">
        <v>0.17</v>
      </c>
      <c r="E215" s="2">
        <v>27.57</v>
      </c>
      <c r="F215" s="2">
        <v>-0.57399999999999995</v>
      </c>
      <c r="G215" s="2">
        <v>0.34699999999999998</v>
      </c>
      <c r="H215" s="2">
        <v>-0.379</v>
      </c>
      <c r="I215" s="2">
        <v>1764.39</v>
      </c>
      <c r="J215" s="27">
        <v>8.2438099999999999</v>
      </c>
      <c r="K215" s="27">
        <v>1.7</v>
      </c>
      <c r="L215" s="27">
        <v>6.0355999999999996</v>
      </c>
      <c r="M215" s="27">
        <v>5.0550499999999996</v>
      </c>
      <c r="N215" s="27">
        <v>2.3530500000000001</v>
      </c>
      <c r="O215" s="27">
        <v>5.6015800000000002</v>
      </c>
      <c r="P215" s="2">
        <v>48.7</v>
      </c>
      <c r="Q215" s="2">
        <v>79.180000000000007</v>
      </c>
      <c r="R215" s="2">
        <v>2.14419</v>
      </c>
      <c r="S215" s="2">
        <v>2.1116899999999998</v>
      </c>
      <c r="T215" s="2">
        <v>1.85</v>
      </c>
      <c r="U215" s="2">
        <v>-0.89700000000000002</v>
      </c>
      <c r="V215" s="2">
        <v>-0.57599999999999996</v>
      </c>
      <c r="W215" s="2">
        <v>0.23699999999999999</v>
      </c>
      <c r="X215" s="2">
        <v>0.81899999999999995</v>
      </c>
      <c r="Y215" s="2">
        <v>97</v>
      </c>
    </row>
    <row r="216" spans="1:25" x14ac:dyDescent="0.25">
      <c r="A216" s="20" t="s">
        <v>280</v>
      </c>
      <c r="B216" s="2">
        <v>298</v>
      </c>
      <c r="C216" s="2">
        <v>100</v>
      </c>
      <c r="D216" s="2">
        <v>0.17</v>
      </c>
      <c r="E216" s="2">
        <v>27.57</v>
      </c>
      <c r="F216" s="2">
        <v>-0.57499999999999996</v>
      </c>
      <c r="G216" s="2">
        <v>0.34699999999999998</v>
      </c>
      <c r="H216" s="2">
        <v>-0.379</v>
      </c>
      <c r="I216" s="2">
        <v>1763.93</v>
      </c>
      <c r="J216" s="27">
        <v>8.8019200000000009</v>
      </c>
      <c r="K216" s="27">
        <v>1.83</v>
      </c>
      <c r="L216" s="27">
        <v>6.1732199999999997</v>
      </c>
      <c r="M216" s="27">
        <v>5.0560400000000003</v>
      </c>
      <c r="N216" s="27">
        <v>2.34836</v>
      </c>
      <c r="O216" s="27">
        <v>5.60114</v>
      </c>
      <c r="P216" s="2">
        <v>48.7</v>
      </c>
      <c r="Q216" s="2">
        <v>79.180000000000007</v>
      </c>
      <c r="R216" s="2">
        <v>2.14419</v>
      </c>
      <c r="S216" s="2">
        <v>2.1116899999999998</v>
      </c>
      <c r="T216" s="2">
        <v>1.85</v>
      </c>
      <c r="U216" s="2">
        <v>-0.89700000000000002</v>
      </c>
      <c r="V216" s="2">
        <v>-0.57599999999999996</v>
      </c>
      <c r="W216" s="2">
        <v>0.23699999999999999</v>
      </c>
      <c r="X216" s="2">
        <v>0.81899999999999995</v>
      </c>
      <c r="Y216" s="2">
        <v>97</v>
      </c>
    </row>
    <row r="217" spans="1:25" x14ac:dyDescent="0.25">
      <c r="A217" s="20" t="s">
        <v>283</v>
      </c>
      <c r="B217" s="2">
        <v>298</v>
      </c>
      <c r="C217" s="2">
        <v>100</v>
      </c>
      <c r="D217" s="2">
        <v>0.17</v>
      </c>
      <c r="E217" s="2">
        <v>27.57</v>
      </c>
      <c r="F217" s="2">
        <v>-0.57199999999999995</v>
      </c>
      <c r="G217" s="2">
        <v>0.32500000000000001</v>
      </c>
      <c r="H217" s="2">
        <v>-0.38300000000000001</v>
      </c>
      <c r="I217" s="2">
        <v>1725.93</v>
      </c>
      <c r="J217" s="27">
        <v>8.77468</v>
      </c>
      <c r="K217" s="27">
        <v>1.83</v>
      </c>
      <c r="L217" s="27">
        <v>6.1307900000000002</v>
      </c>
      <c r="M217" s="27">
        <v>4.3759399999999999</v>
      </c>
      <c r="N217" s="27">
        <v>1.7</v>
      </c>
      <c r="O217" s="27">
        <v>4.3019100000000003</v>
      </c>
      <c r="P217" s="2">
        <v>48.7</v>
      </c>
      <c r="Q217" s="2">
        <v>79.180000000000007</v>
      </c>
      <c r="R217" s="2">
        <v>2.14419</v>
      </c>
      <c r="S217" s="2">
        <v>2.1116899999999998</v>
      </c>
      <c r="T217" s="2">
        <v>1.85</v>
      </c>
      <c r="U217" s="2">
        <v>-0.89700000000000002</v>
      </c>
      <c r="V217" s="2">
        <v>-0.57599999999999996</v>
      </c>
      <c r="W217" s="2">
        <v>0.23699999999999999</v>
      </c>
      <c r="X217" s="2">
        <v>0.81899999999999995</v>
      </c>
      <c r="Y217" s="2">
        <v>97</v>
      </c>
    </row>
    <row r="218" spans="1:25" x14ac:dyDescent="0.25">
      <c r="A218" s="21" t="s">
        <v>301</v>
      </c>
      <c r="B218" s="2">
        <v>298</v>
      </c>
      <c r="C218" s="2">
        <v>100</v>
      </c>
      <c r="D218" s="2">
        <v>0.17</v>
      </c>
      <c r="E218" s="2">
        <v>27.57</v>
      </c>
      <c r="F218" s="2">
        <v>-0.46600000000000003</v>
      </c>
      <c r="G218" s="2">
        <v>-8.4000000000000005E-2</v>
      </c>
      <c r="H218" s="2">
        <v>-0.113</v>
      </c>
      <c r="I218" s="2">
        <v>1672.86</v>
      </c>
      <c r="J218" s="27">
        <v>6.1532099999999996</v>
      </c>
      <c r="K218" s="27">
        <v>1.75969</v>
      </c>
      <c r="L218" s="27">
        <v>6.6349200000000002</v>
      </c>
      <c r="M218" s="27">
        <v>3.4582799999999998</v>
      </c>
      <c r="N218" s="27">
        <v>1.7</v>
      </c>
      <c r="O218" s="27">
        <v>6.2856800000000002</v>
      </c>
      <c r="P218" s="2">
        <v>43.2</v>
      </c>
      <c r="Q218" s="2">
        <v>73.83</v>
      </c>
      <c r="R218" s="2">
        <v>2.1406000000000001</v>
      </c>
      <c r="S218" s="2">
        <v>2.1393900000000001</v>
      </c>
      <c r="T218" s="2">
        <v>1.74</v>
      </c>
      <c r="U218" s="2">
        <v>-0.83599999999999997</v>
      </c>
      <c r="V218" s="2">
        <v>-0.56699999999999995</v>
      </c>
      <c r="W218" s="2">
        <v>-5.0000000000000001E-3</v>
      </c>
      <c r="X218" s="2">
        <v>0.79900000000000004</v>
      </c>
      <c r="Y218" s="2">
        <v>97</v>
      </c>
    </row>
    <row r="219" spans="1:25" x14ac:dyDescent="0.25">
      <c r="A219" s="24" t="s">
        <v>310</v>
      </c>
      <c r="B219" s="2">
        <v>323</v>
      </c>
      <c r="C219" s="2">
        <v>100</v>
      </c>
      <c r="D219" s="2">
        <v>-0.14000000000000001</v>
      </c>
      <c r="E219" s="2">
        <v>72.3</v>
      </c>
      <c r="F219" s="2">
        <v>-0.61199999999999999</v>
      </c>
      <c r="G219" s="2">
        <v>-0.16300000000000001</v>
      </c>
      <c r="H219" s="2">
        <v>-0.34499999999999997</v>
      </c>
      <c r="I219" s="2">
        <v>1766.69</v>
      </c>
      <c r="J219" s="27">
        <v>4.5375199999999998</v>
      </c>
      <c r="K219" s="27">
        <v>2.1442000000000001</v>
      </c>
      <c r="L219" s="27">
        <v>6.5284399999999998</v>
      </c>
      <c r="M219" s="27">
        <v>3.2530100000000002</v>
      </c>
      <c r="N219" s="27">
        <v>1.96025</v>
      </c>
      <c r="O219" s="27">
        <v>3.238</v>
      </c>
      <c r="P219" s="2">
        <v>48.1</v>
      </c>
      <c r="Q219" s="2">
        <v>78.41</v>
      </c>
      <c r="R219" s="2">
        <v>2.18974</v>
      </c>
      <c r="S219" s="2">
        <v>2.1284800000000001</v>
      </c>
      <c r="T219" s="2">
        <v>1.74</v>
      </c>
      <c r="U219" s="2">
        <v>-0.85099999999999998</v>
      </c>
      <c r="V219" s="2">
        <v>-0.73699999999999999</v>
      </c>
      <c r="W219" s="2">
        <v>3.2000000000000001E-2</v>
      </c>
      <c r="X219" s="2">
        <v>0.78400000000000003</v>
      </c>
      <c r="Y219" s="2">
        <v>97</v>
      </c>
    </row>
    <row r="220" spans="1:25" x14ac:dyDescent="0.25">
      <c r="A220" s="24" t="s">
        <v>321</v>
      </c>
      <c r="B220" s="2">
        <v>323</v>
      </c>
      <c r="C220" s="2">
        <v>100</v>
      </c>
      <c r="D220" s="2">
        <v>-0.14000000000000001</v>
      </c>
      <c r="E220" s="2">
        <v>72.3</v>
      </c>
      <c r="F220" s="2">
        <v>-0.61</v>
      </c>
      <c r="G220" s="2">
        <v>-0.16400000000000001</v>
      </c>
      <c r="H220" s="2">
        <v>-0.34499999999999997</v>
      </c>
      <c r="I220" s="2">
        <v>1767.34</v>
      </c>
      <c r="J220" s="27">
        <v>6.0880400000000003</v>
      </c>
      <c r="K220" s="27">
        <v>1.9445699999999999</v>
      </c>
      <c r="L220" s="27">
        <v>4.5315899999999996</v>
      </c>
      <c r="M220" s="27">
        <v>3.2520500000000001</v>
      </c>
      <c r="N220" s="27">
        <v>1.9642200000000001</v>
      </c>
      <c r="O220" s="27">
        <v>3.23855</v>
      </c>
      <c r="P220" s="2">
        <v>48.1</v>
      </c>
      <c r="Q220" s="2">
        <v>78.41</v>
      </c>
      <c r="R220" s="2">
        <v>2.18974</v>
      </c>
      <c r="S220" s="2">
        <v>2.1284800000000001</v>
      </c>
      <c r="T220" s="2">
        <v>1.74</v>
      </c>
      <c r="U220" s="2">
        <v>-0.85099999999999998</v>
      </c>
      <c r="V220" s="2">
        <v>-0.73699999999999999</v>
      </c>
      <c r="W220" s="2">
        <v>3.2000000000000001E-2</v>
      </c>
      <c r="X220" s="2">
        <v>0.78400000000000003</v>
      </c>
      <c r="Y220" s="2">
        <v>97</v>
      </c>
    </row>
    <row r="221" spans="1:25" x14ac:dyDescent="0.25">
      <c r="A221" s="25" t="s">
        <v>359</v>
      </c>
      <c r="B221" s="2">
        <v>333</v>
      </c>
      <c r="C221" s="2">
        <v>100</v>
      </c>
      <c r="D221" s="2">
        <v>0.17</v>
      </c>
      <c r="E221" s="2">
        <v>27.57</v>
      </c>
      <c r="F221" s="2">
        <v>-0.61</v>
      </c>
      <c r="G221" s="2">
        <v>-0.11700000000000001</v>
      </c>
      <c r="H221" s="2">
        <v>-0.13400000000000001</v>
      </c>
      <c r="I221" s="2">
        <v>1713.57</v>
      </c>
      <c r="J221" s="27">
        <v>5.6913799999999997</v>
      </c>
      <c r="K221" s="27">
        <v>1.7</v>
      </c>
      <c r="L221" s="27">
        <v>5.2103299999999999</v>
      </c>
      <c r="M221" s="27">
        <v>3.2579899999999999</v>
      </c>
      <c r="N221" s="27">
        <v>2.4598399999999998</v>
      </c>
      <c r="O221" s="27">
        <v>3.2871299999999999</v>
      </c>
      <c r="P221" s="2">
        <v>42.8</v>
      </c>
      <c r="Q221" s="2">
        <v>78.790000000000006</v>
      </c>
      <c r="R221" s="2">
        <v>2.1155200000000001</v>
      </c>
      <c r="S221" s="2">
        <v>2.15028</v>
      </c>
      <c r="T221" s="2">
        <v>1.82</v>
      </c>
      <c r="U221" s="2">
        <v>-0.83299999999999996</v>
      </c>
      <c r="V221" s="2">
        <v>-0.745</v>
      </c>
      <c r="W221" s="2">
        <v>-0.26500000000000001</v>
      </c>
      <c r="X221" s="2">
        <v>0.70599999999999996</v>
      </c>
      <c r="Y221" s="2">
        <v>97</v>
      </c>
    </row>
    <row r="222" spans="1:25" x14ac:dyDescent="0.25">
      <c r="A222" s="20" t="s">
        <v>124</v>
      </c>
      <c r="B222" s="2">
        <v>303</v>
      </c>
      <c r="C222" s="2">
        <v>100</v>
      </c>
      <c r="D222" s="2">
        <v>0.17</v>
      </c>
      <c r="E222" s="2">
        <v>27.57</v>
      </c>
      <c r="F222" s="2">
        <v>-0.59499999999999997</v>
      </c>
      <c r="G222" s="2">
        <v>-0.20599999999999999</v>
      </c>
      <c r="H222" s="2">
        <v>-0.56399999999999995</v>
      </c>
      <c r="I222" s="2">
        <v>1759.45</v>
      </c>
      <c r="J222" s="26">
        <v>8.0051799999999993</v>
      </c>
      <c r="K222" s="26">
        <v>1.73766</v>
      </c>
      <c r="L222" s="26">
        <v>5.4040800000000004</v>
      </c>
      <c r="M222" s="26">
        <v>6.3652300000000004</v>
      </c>
      <c r="N222" s="26">
        <v>1.7</v>
      </c>
      <c r="O222" s="26">
        <v>6.2376300000000002</v>
      </c>
      <c r="P222" s="2">
        <v>48.7</v>
      </c>
      <c r="Q222" s="2">
        <v>79.180000000000007</v>
      </c>
      <c r="R222" s="2">
        <v>2.14419</v>
      </c>
      <c r="S222" s="2">
        <v>2.1116899999999998</v>
      </c>
      <c r="T222" s="2">
        <v>1.85</v>
      </c>
      <c r="U222" s="2">
        <v>-0.89700000000000002</v>
      </c>
      <c r="V222" s="2">
        <v>-0.57599999999999996</v>
      </c>
      <c r="W222" s="2">
        <v>0.23699999999999999</v>
      </c>
      <c r="X222" s="2">
        <v>0.81899999999999995</v>
      </c>
      <c r="Y222" s="2">
        <v>97</v>
      </c>
    </row>
    <row r="223" spans="1:25" x14ac:dyDescent="0.25">
      <c r="A223" s="20" t="s">
        <v>1269</v>
      </c>
      <c r="B223" s="2">
        <v>298</v>
      </c>
      <c r="C223" s="2">
        <v>100</v>
      </c>
      <c r="D223" s="2">
        <v>0.17</v>
      </c>
      <c r="E223" s="2">
        <v>27.57</v>
      </c>
      <c r="F223" s="2">
        <v>-0.56599999999999995</v>
      </c>
      <c r="G223" s="2">
        <v>0.32500000000000001</v>
      </c>
      <c r="H223" s="2">
        <v>-0.376</v>
      </c>
      <c r="I223" s="2">
        <v>1730.41</v>
      </c>
      <c r="J223" s="27">
        <v>8.7746600000000008</v>
      </c>
      <c r="K223" s="27">
        <v>1.83</v>
      </c>
      <c r="L223" s="27">
        <v>6.1308800000000003</v>
      </c>
      <c r="M223" s="27">
        <v>4.3760300000000001</v>
      </c>
      <c r="N223" s="27">
        <v>1.7</v>
      </c>
      <c r="O223" s="27">
        <v>4.3018799999999997</v>
      </c>
      <c r="P223" s="2">
        <v>48.7</v>
      </c>
      <c r="Q223" s="2">
        <v>79.180000000000007</v>
      </c>
      <c r="R223" s="2">
        <v>2.14419</v>
      </c>
      <c r="S223" s="2">
        <v>2.1116899999999998</v>
      </c>
      <c r="T223" s="2">
        <v>1.85</v>
      </c>
      <c r="U223" s="2">
        <v>-0.89700000000000002</v>
      </c>
      <c r="V223" s="2">
        <v>-0.57599999999999996</v>
      </c>
      <c r="W223" s="2">
        <v>0.23699999999999999</v>
      </c>
      <c r="X223" s="2">
        <v>0.81899999999999995</v>
      </c>
      <c r="Y223" s="2">
        <v>97</v>
      </c>
    </row>
    <row r="224" spans="1:25" x14ac:dyDescent="0.25">
      <c r="A224" s="25" t="s">
        <v>349</v>
      </c>
      <c r="B224" s="2">
        <v>313</v>
      </c>
      <c r="C224" s="2">
        <v>1000</v>
      </c>
      <c r="D224" s="2">
        <v>0.17</v>
      </c>
      <c r="E224" s="2">
        <v>27.57</v>
      </c>
      <c r="F224" s="2">
        <v>-0.66600000000000004</v>
      </c>
      <c r="G224" s="2">
        <v>-0.23400000000000001</v>
      </c>
      <c r="H224" s="2">
        <v>-0.77700000000000002</v>
      </c>
      <c r="I224" s="2">
        <v>1619.91</v>
      </c>
      <c r="J224" s="27">
        <v>6.35738</v>
      </c>
      <c r="K224" s="27">
        <v>1.7</v>
      </c>
      <c r="L224" s="27">
        <v>4.7729299999999997</v>
      </c>
      <c r="M224" s="27">
        <v>2.1816</v>
      </c>
      <c r="N224" s="27">
        <v>1.7</v>
      </c>
      <c r="O224" s="27">
        <v>2.1337700000000002</v>
      </c>
      <c r="P224" s="2">
        <v>42.9</v>
      </c>
      <c r="Q224" s="2">
        <v>78.77</v>
      </c>
      <c r="R224" s="2">
        <v>2.1158700000000001</v>
      </c>
      <c r="S224" s="2">
        <v>2.1501100000000002</v>
      </c>
      <c r="T224" s="2">
        <v>1.82</v>
      </c>
      <c r="U224" s="2">
        <v>-0.83299999999999996</v>
      </c>
      <c r="V224" s="2">
        <v>-0.745</v>
      </c>
      <c r="W224" s="2">
        <v>-0.26500000000000001</v>
      </c>
      <c r="X224" s="2">
        <v>0.70599999999999996</v>
      </c>
      <c r="Y224" s="2">
        <v>97.2</v>
      </c>
    </row>
    <row r="225" spans="1:25" x14ac:dyDescent="0.25">
      <c r="A225" s="25" t="s">
        <v>352</v>
      </c>
      <c r="B225" s="2">
        <v>333</v>
      </c>
      <c r="C225" s="2">
        <v>1000</v>
      </c>
      <c r="D225" s="2">
        <v>0.17</v>
      </c>
      <c r="E225" s="2">
        <v>27.57</v>
      </c>
      <c r="F225" s="2">
        <v>-0.629</v>
      </c>
      <c r="G225" s="2">
        <v>-0.14599999999999999</v>
      </c>
      <c r="H225" s="2">
        <v>-0.79</v>
      </c>
      <c r="I225" s="2">
        <v>1702.23</v>
      </c>
      <c r="J225" s="27">
        <v>5.6911300000000002</v>
      </c>
      <c r="K225" s="27">
        <v>1.7</v>
      </c>
      <c r="L225" s="27">
        <v>5.5970300000000002</v>
      </c>
      <c r="M225" s="27">
        <v>2.1826599999999998</v>
      </c>
      <c r="N225" s="27">
        <v>1.7</v>
      </c>
      <c r="O225" s="27">
        <v>2.1364200000000002</v>
      </c>
      <c r="P225" s="2">
        <v>42.8</v>
      </c>
      <c r="Q225" s="2">
        <v>78.790000000000006</v>
      </c>
      <c r="R225" s="2">
        <v>2.1155200000000001</v>
      </c>
      <c r="S225" s="2">
        <v>2.15028</v>
      </c>
      <c r="T225" s="2">
        <v>1.82</v>
      </c>
      <c r="U225" s="2">
        <v>-0.83299999999999996</v>
      </c>
      <c r="V225" s="2">
        <v>-0.745</v>
      </c>
      <c r="W225" s="2">
        <v>-0.26500000000000001</v>
      </c>
      <c r="X225" s="2">
        <v>0.70599999999999996</v>
      </c>
      <c r="Y225" s="2">
        <v>97.2</v>
      </c>
    </row>
    <row r="226" spans="1:25" x14ac:dyDescent="0.25">
      <c r="A226" s="25" t="s">
        <v>355</v>
      </c>
      <c r="B226" s="2">
        <v>333</v>
      </c>
      <c r="C226" s="2">
        <v>1000</v>
      </c>
      <c r="D226" s="2">
        <v>0.17</v>
      </c>
      <c r="E226" s="2">
        <v>27.57</v>
      </c>
      <c r="F226" s="2">
        <v>-0.628</v>
      </c>
      <c r="G226" s="2">
        <v>-0.129</v>
      </c>
      <c r="H226" s="2">
        <v>-0.79100000000000004</v>
      </c>
      <c r="I226" s="2">
        <v>1702.78</v>
      </c>
      <c r="J226" s="27">
        <v>8.4057399999999998</v>
      </c>
      <c r="K226" s="27">
        <v>1.7</v>
      </c>
      <c r="L226" s="27">
        <v>4.4710099999999997</v>
      </c>
      <c r="M226" s="27">
        <v>2.1829100000000001</v>
      </c>
      <c r="N226" s="27">
        <v>1.7</v>
      </c>
      <c r="O226" s="27">
        <v>2.1366200000000002</v>
      </c>
      <c r="P226" s="2">
        <v>42.8</v>
      </c>
      <c r="Q226" s="2">
        <v>78.790000000000006</v>
      </c>
      <c r="R226" s="2">
        <v>2.1155200000000001</v>
      </c>
      <c r="S226" s="2">
        <v>2.15028</v>
      </c>
      <c r="T226" s="2">
        <v>1.82</v>
      </c>
      <c r="U226" s="2">
        <v>-0.83299999999999996</v>
      </c>
      <c r="V226" s="2">
        <v>-0.745</v>
      </c>
      <c r="W226" s="2">
        <v>-0.26500000000000001</v>
      </c>
      <c r="X226" s="2">
        <v>0.70599999999999996</v>
      </c>
      <c r="Y226" s="2">
        <v>97.6</v>
      </c>
    </row>
    <row r="227" spans="1:25" x14ac:dyDescent="0.25">
      <c r="A227" s="10" t="s">
        <v>111</v>
      </c>
      <c r="B227" s="2">
        <v>300</v>
      </c>
      <c r="C227" s="2">
        <v>100</v>
      </c>
      <c r="D227" s="2">
        <v>0.17</v>
      </c>
      <c r="E227" s="2">
        <v>27.57</v>
      </c>
      <c r="F227" s="2">
        <v>-0.56999999999999995</v>
      </c>
      <c r="G227" s="2">
        <v>-0.14199999999999999</v>
      </c>
      <c r="H227" s="2">
        <v>-0.17100000000000001</v>
      </c>
      <c r="I227" s="2">
        <v>1770.86</v>
      </c>
      <c r="J227" s="26">
        <v>8.0479400000000005</v>
      </c>
      <c r="K227" s="26">
        <v>2.3808799999999999</v>
      </c>
      <c r="L227" s="26">
        <v>3.7525900000000001</v>
      </c>
      <c r="M227" s="26">
        <v>3.4184800000000002</v>
      </c>
      <c r="N227" s="26">
        <v>1.7</v>
      </c>
      <c r="O227" s="26">
        <v>4.9552199999999997</v>
      </c>
      <c r="P227" s="2">
        <v>40.799999999999997</v>
      </c>
      <c r="Q227" s="2">
        <v>77.14</v>
      </c>
      <c r="R227" s="2">
        <v>2.1592099999999999</v>
      </c>
      <c r="S227" s="2">
        <v>2.1529099999999999</v>
      </c>
      <c r="T227" s="2">
        <v>1.74</v>
      </c>
      <c r="U227" s="2">
        <v>-0.83</v>
      </c>
      <c r="V227" s="2">
        <v>-0.55300000000000005</v>
      </c>
      <c r="W227" s="2">
        <v>2.7E-2</v>
      </c>
      <c r="X227" s="2">
        <v>0.79400000000000004</v>
      </c>
      <c r="Y227" s="2">
        <v>97.7</v>
      </c>
    </row>
    <row r="228" spans="1:25" x14ac:dyDescent="0.25">
      <c r="A228" s="25" t="s">
        <v>351</v>
      </c>
      <c r="B228" s="2">
        <v>313</v>
      </c>
      <c r="C228" s="2">
        <v>1000</v>
      </c>
      <c r="D228" s="2">
        <v>0.17</v>
      </c>
      <c r="E228" s="2">
        <v>27.57</v>
      </c>
      <c r="F228" s="2">
        <v>-0.63</v>
      </c>
      <c r="G228" s="2">
        <v>-0.14599999999999999</v>
      </c>
      <c r="H228" s="2">
        <v>-0.79</v>
      </c>
      <c r="I228" s="2">
        <v>1701.58</v>
      </c>
      <c r="J228" s="27">
        <v>5.6911899999999997</v>
      </c>
      <c r="K228" s="27">
        <v>1.7</v>
      </c>
      <c r="L228" s="27">
        <v>5.5970700000000004</v>
      </c>
      <c r="M228" s="27">
        <v>2.1826699999999999</v>
      </c>
      <c r="N228" s="27">
        <v>1.7</v>
      </c>
      <c r="O228" s="27">
        <v>2.1363799999999999</v>
      </c>
      <c r="P228" s="2">
        <v>42.9</v>
      </c>
      <c r="Q228" s="2">
        <v>78.77</v>
      </c>
      <c r="R228" s="2">
        <v>2.1158700000000001</v>
      </c>
      <c r="S228" s="2">
        <v>2.1501100000000002</v>
      </c>
      <c r="T228" s="2">
        <v>1.82</v>
      </c>
      <c r="U228" s="2">
        <v>-0.83299999999999996</v>
      </c>
      <c r="V228" s="2">
        <v>-0.745</v>
      </c>
      <c r="W228" s="2">
        <v>-0.26500000000000001</v>
      </c>
      <c r="X228" s="2">
        <v>0.70599999999999996</v>
      </c>
      <c r="Y228" s="2">
        <v>97.8</v>
      </c>
    </row>
    <row r="229" spans="1:25" x14ac:dyDescent="0.25">
      <c r="A229" s="25" t="s">
        <v>358</v>
      </c>
      <c r="B229" s="2">
        <v>333</v>
      </c>
      <c r="C229" s="2">
        <v>1000</v>
      </c>
      <c r="D229" s="2">
        <v>0.17</v>
      </c>
      <c r="E229" s="2">
        <v>27.57</v>
      </c>
      <c r="F229" s="2">
        <v>-0.62</v>
      </c>
      <c r="G229" s="2">
        <v>-0.13100000000000001</v>
      </c>
      <c r="H229" s="2">
        <v>-0.55500000000000005</v>
      </c>
      <c r="I229" s="2">
        <v>1702.82</v>
      </c>
      <c r="J229" s="27">
        <v>5.6916000000000002</v>
      </c>
      <c r="K229" s="27">
        <v>1.7</v>
      </c>
      <c r="L229" s="27">
        <v>5.2110599999999998</v>
      </c>
      <c r="M229" s="27">
        <v>3.2789199999999998</v>
      </c>
      <c r="N229" s="27">
        <v>1.7</v>
      </c>
      <c r="O229" s="27">
        <v>2.7034899999999999</v>
      </c>
      <c r="P229" s="2">
        <v>42.8</v>
      </c>
      <c r="Q229" s="2">
        <v>78.790000000000006</v>
      </c>
      <c r="R229" s="2">
        <v>2.1155200000000001</v>
      </c>
      <c r="S229" s="2">
        <v>2.15028</v>
      </c>
      <c r="T229" s="2">
        <v>1.82</v>
      </c>
      <c r="U229" s="2">
        <v>-0.83299999999999996</v>
      </c>
      <c r="V229" s="2">
        <v>-0.745</v>
      </c>
      <c r="W229" s="2">
        <v>-0.26500000000000001</v>
      </c>
      <c r="X229" s="2">
        <v>0.70599999999999996</v>
      </c>
      <c r="Y229" s="2">
        <v>97.8</v>
      </c>
    </row>
    <row r="230" spans="1:25" x14ac:dyDescent="0.25">
      <c r="A230" s="10" t="s">
        <v>24</v>
      </c>
      <c r="B230" s="2">
        <v>301</v>
      </c>
      <c r="C230" s="2">
        <v>200</v>
      </c>
      <c r="D230" s="2">
        <v>0.17</v>
      </c>
      <c r="E230" s="2">
        <v>27.57</v>
      </c>
      <c r="F230" s="2">
        <v>-0.628</v>
      </c>
      <c r="G230" s="2">
        <v>-0.16700000000000001</v>
      </c>
      <c r="H230" s="2">
        <v>-0.78900000000000003</v>
      </c>
      <c r="I230" s="2">
        <v>1712.59</v>
      </c>
      <c r="J230" s="26">
        <v>3.4506000000000001</v>
      </c>
      <c r="K230" s="26">
        <v>1.7</v>
      </c>
      <c r="L230" s="26">
        <v>4.9622299999999999</v>
      </c>
      <c r="M230" s="26">
        <v>2.1848700000000001</v>
      </c>
      <c r="N230" s="26">
        <v>1.7</v>
      </c>
      <c r="O230" s="26">
        <v>2.1356199999999999</v>
      </c>
      <c r="P230" s="2">
        <v>42.2</v>
      </c>
      <c r="Q230" s="2">
        <v>77.790000000000006</v>
      </c>
      <c r="R230" s="2">
        <v>2.14262</v>
      </c>
      <c r="S230" s="2">
        <v>2.1283799999999999</v>
      </c>
      <c r="T230" s="2">
        <v>1.73</v>
      </c>
      <c r="U230" s="2">
        <v>-0.86299999999999999</v>
      </c>
      <c r="V230" s="2">
        <v>-0.74199999999999999</v>
      </c>
      <c r="W230" s="2">
        <v>2.7E-2</v>
      </c>
      <c r="X230" s="2">
        <v>0.79600000000000004</v>
      </c>
      <c r="Y230" s="2">
        <v>98</v>
      </c>
    </row>
    <row r="231" spans="1:25" x14ac:dyDescent="0.25">
      <c r="A231" s="10" t="s">
        <v>27</v>
      </c>
      <c r="B231" s="2">
        <v>301</v>
      </c>
      <c r="C231" s="2">
        <v>200</v>
      </c>
      <c r="D231" s="2">
        <v>0.17</v>
      </c>
      <c r="E231" s="2">
        <v>27.57</v>
      </c>
      <c r="F231" s="2">
        <v>-0.626</v>
      </c>
      <c r="G231" s="2">
        <v>-0.153</v>
      </c>
      <c r="H231" s="2">
        <v>-0.78900000000000003</v>
      </c>
      <c r="I231" s="2">
        <v>1713.83</v>
      </c>
      <c r="J231" s="26">
        <v>6.4536300000000004</v>
      </c>
      <c r="K231" s="26">
        <v>1.7</v>
      </c>
      <c r="L231" s="26">
        <v>4.1317899999999996</v>
      </c>
      <c r="M231" s="26">
        <v>2.1848999999999998</v>
      </c>
      <c r="N231" s="26">
        <v>1.7</v>
      </c>
      <c r="O231" s="26">
        <v>2.1359300000000001</v>
      </c>
      <c r="P231" s="2">
        <v>42.2</v>
      </c>
      <c r="Q231" s="2">
        <v>77.790000000000006</v>
      </c>
      <c r="R231" s="2">
        <v>2.14262</v>
      </c>
      <c r="S231" s="2">
        <v>2.1283799999999999</v>
      </c>
      <c r="T231" s="2">
        <v>1.73</v>
      </c>
      <c r="U231" s="2">
        <v>-0.86299999999999999</v>
      </c>
      <c r="V231" s="2">
        <v>-0.74199999999999999</v>
      </c>
      <c r="W231" s="2">
        <v>2.7E-2</v>
      </c>
      <c r="X231" s="2">
        <v>0.79600000000000004</v>
      </c>
      <c r="Y231" s="2">
        <v>98</v>
      </c>
    </row>
    <row r="232" spans="1:25" x14ac:dyDescent="0.25">
      <c r="A232" s="10" t="s">
        <v>37</v>
      </c>
      <c r="B232" s="2">
        <v>333</v>
      </c>
      <c r="C232" s="2">
        <v>200</v>
      </c>
      <c r="D232" s="2">
        <v>0.17</v>
      </c>
      <c r="E232" s="2">
        <v>27.57</v>
      </c>
      <c r="F232" s="2">
        <v>-0.63600000000000001</v>
      </c>
      <c r="G232" s="2">
        <v>-0.17199999999999999</v>
      </c>
      <c r="H232" s="2">
        <v>-0.55600000000000005</v>
      </c>
      <c r="I232" s="2">
        <v>1709.68</v>
      </c>
      <c r="J232" s="26">
        <v>4.9660200000000003</v>
      </c>
      <c r="K232" s="26">
        <v>1.7036800000000001</v>
      </c>
      <c r="L232" s="26">
        <v>3.2499799999999999</v>
      </c>
      <c r="M232" s="26">
        <v>4.0867399999999998</v>
      </c>
      <c r="N232" s="26">
        <v>1.7</v>
      </c>
      <c r="O232" s="26">
        <v>3.1791299999999998</v>
      </c>
      <c r="P232" s="2">
        <v>42.2</v>
      </c>
      <c r="Q232" s="2">
        <v>78.62</v>
      </c>
      <c r="R232" s="2">
        <v>2.1196799999999998</v>
      </c>
      <c r="S232" s="2">
        <v>2.1327199999999999</v>
      </c>
      <c r="T232" s="2">
        <v>1.73</v>
      </c>
      <c r="U232" s="2">
        <v>-0.87</v>
      </c>
      <c r="V232" s="2">
        <v>-0.74199999999999999</v>
      </c>
      <c r="W232" s="2">
        <v>2.5000000000000001E-2</v>
      </c>
      <c r="X232" s="2">
        <v>0.79600000000000004</v>
      </c>
      <c r="Y232" s="2">
        <v>98</v>
      </c>
    </row>
    <row r="233" spans="1:25" x14ac:dyDescent="0.25">
      <c r="A233" s="10" t="s">
        <v>34</v>
      </c>
      <c r="B233" s="2">
        <v>301</v>
      </c>
      <c r="C233" s="2">
        <v>200</v>
      </c>
      <c r="D233" s="2">
        <v>0.17</v>
      </c>
      <c r="E233" s="2">
        <v>27.57</v>
      </c>
      <c r="F233" s="2">
        <v>-0.628</v>
      </c>
      <c r="G233" s="2">
        <v>-0.34499999999999997</v>
      </c>
      <c r="H233" s="2">
        <v>-0.78900000000000003</v>
      </c>
      <c r="I233" s="2">
        <v>1694.37</v>
      </c>
      <c r="J233" s="26">
        <v>4.6355300000000002</v>
      </c>
      <c r="K233" s="26">
        <v>1.75942</v>
      </c>
      <c r="L233" s="26">
        <v>3.4571999999999998</v>
      </c>
      <c r="M233" s="26">
        <v>2.1854300000000002</v>
      </c>
      <c r="N233" s="26">
        <v>1.7</v>
      </c>
      <c r="O233" s="26">
        <v>2.1347399999999999</v>
      </c>
      <c r="P233" s="2">
        <v>42.2</v>
      </c>
      <c r="Q233" s="2">
        <v>77.790000000000006</v>
      </c>
      <c r="R233" s="2">
        <v>2.14262</v>
      </c>
      <c r="S233" s="2">
        <v>2.1283799999999999</v>
      </c>
      <c r="T233" s="2">
        <v>1.73</v>
      </c>
      <c r="U233" s="2">
        <v>-0.86299999999999999</v>
      </c>
      <c r="V233" s="2">
        <v>-0.74199999999999999</v>
      </c>
      <c r="W233" s="2">
        <v>2.7E-2</v>
      </c>
      <c r="X233" s="2">
        <v>0.79600000000000004</v>
      </c>
      <c r="Y233" s="2">
        <v>98</v>
      </c>
    </row>
    <row r="234" spans="1:25" x14ac:dyDescent="0.25">
      <c r="A234" s="14" t="s">
        <v>56</v>
      </c>
      <c r="B234" s="2">
        <v>303</v>
      </c>
      <c r="C234" s="2">
        <v>100</v>
      </c>
      <c r="D234" s="2">
        <v>0.17</v>
      </c>
      <c r="E234" s="2">
        <v>27.57</v>
      </c>
      <c r="F234" s="2">
        <v>-0.54</v>
      </c>
      <c r="G234" s="2">
        <v>-0.222</v>
      </c>
      <c r="H234" s="2">
        <v>-0.56799999999999995</v>
      </c>
      <c r="I234" s="2">
        <v>1802.39</v>
      </c>
      <c r="J234" s="26">
        <v>18.524799999999999</v>
      </c>
      <c r="K234" s="26">
        <v>1.95828</v>
      </c>
      <c r="L234" s="26">
        <v>3.7209500000000002</v>
      </c>
      <c r="M234" s="26">
        <v>8.6150300000000009</v>
      </c>
      <c r="N234" s="26">
        <v>2.4708199999999998</v>
      </c>
      <c r="O234" s="26">
        <v>5.73712</v>
      </c>
      <c r="P234" s="2">
        <v>41.4</v>
      </c>
      <c r="Q234" s="2">
        <v>78.61</v>
      </c>
      <c r="R234" s="2">
        <v>2.1513300000000002</v>
      </c>
      <c r="S234" s="2">
        <v>2.13191</v>
      </c>
      <c r="T234" s="2">
        <v>1.74</v>
      </c>
      <c r="U234" s="2">
        <v>-0.84299999999999997</v>
      </c>
      <c r="V234" s="2">
        <v>-0.74099999999999999</v>
      </c>
      <c r="W234" s="2">
        <v>2.5000000000000001E-2</v>
      </c>
      <c r="X234" s="2">
        <v>0.78300000000000003</v>
      </c>
      <c r="Y234" s="2">
        <v>98</v>
      </c>
    </row>
    <row r="235" spans="1:25" x14ac:dyDescent="0.25">
      <c r="A235" s="14" t="s">
        <v>63</v>
      </c>
      <c r="B235" s="2">
        <v>303</v>
      </c>
      <c r="C235" s="2">
        <v>100</v>
      </c>
      <c r="D235" s="2">
        <v>0.17</v>
      </c>
      <c r="E235" s="2">
        <v>27.57</v>
      </c>
      <c r="F235" s="2">
        <v>-0.52400000000000002</v>
      </c>
      <c r="G235" s="2">
        <v>-0.221</v>
      </c>
      <c r="H235" s="2">
        <v>-0.55900000000000005</v>
      </c>
      <c r="I235" s="2">
        <v>1836.1</v>
      </c>
      <c r="J235" s="26">
        <v>8.7302199999999992</v>
      </c>
      <c r="K235" s="26">
        <v>2.7303799999999998</v>
      </c>
      <c r="L235" s="26">
        <v>6.8427600000000002</v>
      </c>
      <c r="M235" s="26">
        <v>5.3050800000000002</v>
      </c>
      <c r="N235" s="26">
        <v>1.91161</v>
      </c>
      <c r="O235" s="26">
        <v>3.5448400000000002</v>
      </c>
      <c r="P235" s="2">
        <v>41.4</v>
      </c>
      <c r="Q235" s="2">
        <v>78.61</v>
      </c>
      <c r="R235" s="2">
        <v>2.1513300000000002</v>
      </c>
      <c r="S235" s="2">
        <v>2.13191</v>
      </c>
      <c r="T235" s="2">
        <v>1.74</v>
      </c>
      <c r="U235" s="2">
        <v>-0.84299999999999997</v>
      </c>
      <c r="V235" s="2">
        <v>-0.74099999999999999</v>
      </c>
      <c r="W235" s="2">
        <v>2.5000000000000001E-2</v>
      </c>
      <c r="X235" s="2">
        <v>0.78300000000000003</v>
      </c>
      <c r="Y235" s="2">
        <v>98</v>
      </c>
    </row>
    <row r="236" spans="1:25" x14ac:dyDescent="0.25">
      <c r="A236" s="14" t="s">
        <v>66</v>
      </c>
      <c r="B236" s="2">
        <v>303</v>
      </c>
      <c r="C236" s="2">
        <v>100</v>
      </c>
      <c r="D236" s="2">
        <v>0.17</v>
      </c>
      <c r="E236" s="2">
        <v>27.57</v>
      </c>
      <c r="F236" s="2">
        <v>-0.55100000000000005</v>
      </c>
      <c r="G236" s="2">
        <v>0.64600000000000002</v>
      </c>
      <c r="H236" s="2">
        <v>-0.186</v>
      </c>
      <c r="I236" s="2">
        <v>1754.47</v>
      </c>
      <c r="J236" s="26">
        <v>10.866009999999999</v>
      </c>
      <c r="K236" s="26">
        <v>1.7</v>
      </c>
      <c r="L236" s="26">
        <v>3.6916099999999998</v>
      </c>
      <c r="M236" s="26">
        <v>6.5484900000000001</v>
      </c>
      <c r="N236" s="26">
        <v>1.7</v>
      </c>
      <c r="O236" s="26">
        <v>3.8033999999999999</v>
      </c>
      <c r="P236" s="2">
        <v>41.4</v>
      </c>
      <c r="Q236" s="2">
        <v>78.61</v>
      </c>
      <c r="R236" s="2">
        <v>2.1513300000000002</v>
      </c>
      <c r="S236" s="2">
        <v>2.13191</v>
      </c>
      <c r="T236" s="13">
        <v>1.74</v>
      </c>
      <c r="U236" s="2">
        <v>-0.84299999999999997</v>
      </c>
      <c r="V236" s="2">
        <v>-0.74099999999999999</v>
      </c>
      <c r="W236" s="2">
        <v>2.5000000000000001E-2</v>
      </c>
      <c r="X236" s="2">
        <v>0.78300000000000003</v>
      </c>
      <c r="Y236" s="2">
        <v>98</v>
      </c>
    </row>
    <row r="237" spans="1:25" x14ac:dyDescent="0.25">
      <c r="A237" s="14" t="s">
        <v>67</v>
      </c>
      <c r="B237" s="2">
        <v>303</v>
      </c>
      <c r="C237" s="2">
        <v>100</v>
      </c>
      <c r="D237" s="2">
        <v>0.17</v>
      </c>
      <c r="E237" s="2">
        <v>27.57</v>
      </c>
      <c r="F237" s="2">
        <v>-0.52800000000000002</v>
      </c>
      <c r="G237" s="2">
        <v>0.64100000000000001</v>
      </c>
      <c r="H237" s="2">
        <v>-0.56699999999999995</v>
      </c>
      <c r="I237" s="2">
        <v>1830.04</v>
      </c>
      <c r="J237" s="26">
        <v>6.1143999999999998</v>
      </c>
      <c r="K237" s="26">
        <v>1.7</v>
      </c>
      <c r="L237" s="26">
        <v>5.9196299999999997</v>
      </c>
      <c r="M237" s="26">
        <v>6.5511299999999997</v>
      </c>
      <c r="N237" s="26">
        <v>1.7</v>
      </c>
      <c r="O237" s="26">
        <v>3.7972800000000002</v>
      </c>
      <c r="P237" s="2">
        <v>41.4</v>
      </c>
      <c r="Q237" s="2">
        <v>78.61</v>
      </c>
      <c r="R237" s="2">
        <v>2.1513300000000002</v>
      </c>
      <c r="S237" s="2">
        <v>2.13191</v>
      </c>
      <c r="T237" s="13">
        <v>1.74</v>
      </c>
      <c r="U237" s="2">
        <v>-0.84299999999999997</v>
      </c>
      <c r="V237" s="2">
        <v>-0.74099999999999999</v>
      </c>
      <c r="W237" s="2">
        <v>2.5000000000000001E-2</v>
      </c>
      <c r="X237" s="2">
        <v>0.78300000000000003</v>
      </c>
      <c r="Y237" s="2">
        <v>98</v>
      </c>
    </row>
    <row r="238" spans="1:25" x14ac:dyDescent="0.25">
      <c r="A238" s="14" t="s">
        <v>69</v>
      </c>
      <c r="B238" s="2">
        <v>303</v>
      </c>
      <c r="C238" s="2">
        <v>100</v>
      </c>
      <c r="D238" s="2">
        <v>0.17</v>
      </c>
      <c r="E238" s="2">
        <v>27.57</v>
      </c>
      <c r="F238" s="2">
        <v>-0.53400000000000003</v>
      </c>
      <c r="G238" s="2">
        <v>-0.20599999999999999</v>
      </c>
      <c r="H238" s="2">
        <v>-0.79400000000000004</v>
      </c>
      <c r="I238" s="2">
        <v>1807.52</v>
      </c>
      <c r="J238" s="26">
        <v>6.8932599999999997</v>
      </c>
      <c r="K238" s="26">
        <v>2.2035900000000002</v>
      </c>
      <c r="L238" s="26">
        <v>8.4474900000000002</v>
      </c>
      <c r="M238" s="26">
        <v>2.18573</v>
      </c>
      <c r="N238" s="26">
        <v>1.7</v>
      </c>
      <c r="O238" s="26">
        <v>2.1329699999999998</v>
      </c>
      <c r="P238" s="2">
        <v>41.4</v>
      </c>
      <c r="Q238" s="13">
        <v>78.61</v>
      </c>
      <c r="R238" s="13">
        <v>2.1513300000000002</v>
      </c>
      <c r="S238" s="13">
        <v>2.13191</v>
      </c>
      <c r="T238" s="13">
        <v>1.74</v>
      </c>
      <c r="U238" s="2">
        <v>-0.84299999999999997</v>
      </c>
      <c r="V238" s="2">
        <v>-0.74099999999999999</v>
      </c>
      <c r="W238" s="2">
        <v>2.5000000000000001E-2</v>
      </c>
      <c r="X238" s="2">
        <v>0.78300000000000003</v>
      </c>
      <c r="Y238" s="2">
        <v>98</v>
      </c>
    </row>
    <row r="239" spans="1:25" x14ac:dyDescent="0.25">
      <c r="A239" s="16" t="s">
        <v>97</v>
      </c>
      <c r="B239" s="2">
        <v>333</v>
      </c>
      <c r="C239" s="2">
        <v>100</v>
      </c>
      <c r="D239" s="2">
        <v>0.17</v>
      </c>
      <c r="E239" s="2">
        <v>27.57</v>
      </c>
      <c r="F239" s="2">
        <v>0.61899999999999999</v>
      </c>
      <c r="G239" s="2">
        <v>-0.14699999999999999</v>
      </c>
      <c r="H239" s="2">
        <v>-0.155</v>
      </c>
      <c r="I239" s="2">
        <v>1684.14</v>
      </c>
      <c r="J239" s="26">
        <v>4.1073899999999997</v>
      </c>
      <c r="K239" s="26">
        <v>1.7</v>
      </c>
      <c r="L239" s="26">
        <v>4.9424599999999996</v>
      </c>
      <c r="M239" s="26">
        <v>3.4416199999999999</v>
      </c>
      <c r="N239" s="26">
        <v>1.7</v>
      </c>
      <c r="O239" s="26">
        <v>4.9621000000000004</v>
      </c>
      <c r="P239" s="2">
        <v>40.6</v>
      </c>
      <c r="Q239" s="2">
        <v>74.88</v>
      </c>
      <c r="R239" s="2">
        <v>2.1566700000000001</v>
      </c>
      <c r="S239" s="2">
        <v>2.1760799999999998</v>
      </c>
      <c r="T239" s="2">
        <v>1.73</v>
      </c>
      <c r="U239" s="2">
        <v>-0.875</v>
      </c>
      <c r="V239" s="2">
        <v>-0.56999999999999995</v>
      </c>
      <c r="W239" s="2">
        <v>4.1000000000000002E-2</v>
      </c>
      <c r="X239" s="2">
        <v>0.80900000000000005</v>
      </c>
      <c r="Y239" s="2">
        <v>98</v>
      </c>
    </row>
    <row r="240" spans="1:25" x14ac:dyDescent="0.25">
      <c r="A240" s="16" t="s">
        <v>98</v>
      </c>
      <c r="B240" s="2">
        <v>313</v>
      </c>
      <c r="C240" s="2">
        <v>100</v>
      </c>
      <c r="D240" s="2">
        <v>0.17</v>
      </c>
      <c r="E240" s="2">
        <v>27.57</v>
      </c>
      <c r="F240" s="2">
        <v>-0.59699999999999998</v>
      </c>
      <c r="G240" s="2">
        <v>-0.157</v>
      </c>
      <c r="H240" s="2">
        <v>-0.16200000000000001</v>
      </c>
      <c r="I240" s="2">
        <v>1701.7</v>
      </c>
      <c r="J240" s="26">
        <v>4.5064599999999997</v>
      </c>
      <c r="K240" s="26">
        <v>1.7</v>
      </c>
      <c r="L240" s="26">
        <v>4.9727800000000002</v>
      </c>
      <c r="M240" s="26">
        <v>3.4403199999999998</v>
      </c>
      <c r="N240" s="26">
        <v>1.7</v>
      </c>
      <c r="O240" s="26">
        <v>4.9594199999999997</v>
      </c>
      <c r="P240" s="2">
        <v>40.6</v>
      </c>
      <c r="Q240" s="2">
        <v>74.849999999999994</v>
      </c>
      <c r="R240" s="2">
        <v>2.15734</v>
      </c>
      <c r="S240" s="2">
        <v>2.1758799999999998</v>
      </c>
      <c r="T240" s="2">
        <v>1.73</v>
      </c>
      <c r="U240" s="2">
        <v>-0.875</v>
      </c>
      <c r="V240" s="2">
        <v>-0.56999999999999995</v>
      </c>
      <c r="W240" s="2">
        <v>4.2000000000000003E-2</v>
      </c>
      <c r="X240" s="2">
        <v>0.80900000000000005</v>
      </c>
      <c r="Y240" s="2">
        <v>98</v>
      </c>
    </row>
    <row r="241" spans="1:25" x14ac:dyDescent="0.25">
      <c r="A241" s="16" t="s">
        <v>101</v>
      </c>
      <c r="B241" s="2">
        <v>333</v>
      </c>
      <c r="C241" s="2">
        <v>100</v>
      </c>
      <c r="D241" s="2">
        <v>0.17</v>
      </c>
      <c r="E241" s="2">
        <v>27.57</v>
      </c>
      <c r="F241" s="2">
        <v>-0.623</v>
      </c>
      <c r="G241" s="2">
        <v>-0.153</v>
      </c>
      <c r="H241" s="2">
        <v>-0.156</v>
      </c>
      <c r="I241" s="2">
        <v>1681.64</v>
      </c>
      <c r="J241" s="26">
        <v>7.0467899999999997</v>
      </c>
      <c r="K241" s="26">
        <v>1.9556800000000001</v>
      </c>
      <c r="L241" s="26">
        <v>4.5935100000000002</v>
      </c>
      <c r="M241" s="26">
        <v>3.4414600000000002</v>
      </c>
      <c r="N241" s="26">
        <v>1.7</v>
      </c>
      <c r="O241" s="26">
        <v>4.96272</v>
      </c>
      <c r="P241" s="2">
        <v>40.6</v>
      </c>
      <c r="Q241" s="2">
        <v>74.88</v>
      </c>
      <c r="R241" s="2">
        <v>2.1566700000000001</v>
      </c>
      <c r="S241" s="2">
        <v>2.1760799999999998</v>
      </c>
      <c r="T241" s="2">
        <v>1.73</v>
      </c>
      <c r="U241" s="2">
        <v>-0.875</v>
      </c>
      <c r="V241" s="2">
        <v>-0.56999999999999995</v>
      </c>
      <c r="W241" s="2">
        <v>4.1000000000000002E-2</v>
      </c>
      <c r="X241" s="2">
        <v>0.80900000000000005</v>
      </c>
      <c r="Y241" s="2">
        <v>98</v>
      </c>
    </row>
    <row r="242" spans="1:25" x14ac:dyDescent="0.25">
      <c r="A242" s="21" t="s">
        <v>127</v>
      </c>
      <c r="B242" s="2">
        <v>298</v>
      </c>
      <c r="C242" s="2">
        <v>100</v>
      </c>
      <c r="D242" s="2">
        <v>0.17</v>
      </c>
      <c r="E242" s="2">
        <v>27.57</v>
      </c>
      <c r="F242" s="2">
        <v>-0.57999999999999996</v>
      </c>
      <c r="G242" s="2">
        <v>-0.16500000000000001</v>
      </c>
      <c r="H242" s="2">
        <v>-0.57999999999999996</v>
      </c>
      <c r="I242" s="2">
        <v>1750.46</v>
      </c>
      <c r="J242" s="26">
        <v>5.3225699999999998</v>
      </c>
      <c r="K242" s="26">
        <v>1.7</v>
      </c>
      <c r="L242" s="26">
        <v>5.5427299999999997</v>
      </c>
      <c r="M242" s="26">
        <v>3.4485600000000001</v>
      </c>
      <c r="N242" s="26">
        <v>1.7</v>
      </c>
      <c r="O242" s="26">
        <v>4.9625300000000001</v>
      </c>
      <c r="P242" s="2">
        <v>43.2</v>
      </c>
      <c r="Q242" s="2">
        <v>73.83</v>
      </c>
      <c r="R242" s="2">
        <v>2.1406000000000001</v>
      </c>
      <c r="S242" s="2">
        <v>2.1393900000000001</v>
      </c>
      <c r="T242" s="2">
        <v>1.74</v>
      </c>
      <c r="U242" s="2">
        <v>-0.83599999999999997</v>
      </c>
      <c r="V242" s="2">
        <v>-0.56699999999999995</v>
      </c>
      <c r="W242" s="2">
        <v>-5.0000000000000001E-3</v>
      </c>
      <c r="X242" s="2">
        <v>0.79900000000000004</v>
      </c>
      <c r="Y242" s="2">
        <v>98</v>
      </c>
    </row>
    <row r="243" spans="1:25" x14ac:dyDescent="0.25">
      <c r="A243" s="20" t="s">
        <v>181</v>
      </c>
      <c r="B243" s="2">
        <v>323</v>
      </c>
      <c r="C243" s="2">
        <v>200</v>
      </c>
      <c r="D243" s="2">
        <v>-0.32746666666666668</v>
      </c>
      <c r="E243" s="2">
        <v>27.026666666666664</v>
      </c>
      <c r="F243" s="2">
        <v>-0.59899999999999998</v>
      </c>
      <c r="G243" s="2">
        <v>-0.15</v>
      </c>
      <c r="H243" s="2">
        <v>-0.218</v>
      </c>
      <c r="I243" s="2">
        <v>1736.64</v>
      </c>
      <c r="J243" s="27">
        <v>8.6466100000000008</v>
      </c>
      <c r="K243" s="27">
        <v>1.7</v>
      </c>
      <c r="L243" s="27">
        <v>6.1114699999999997</v>
      </c>
      <c r="M243" s="27">
        <v>3.4205999999999999</v>
      </c>
      <c r="N243" s="27">
        <v>1.7</v>
      </c>
      <c r="O243" s="27">
        <v>4.9630099999999997</v>
      </c>
      <c r="P243" s="2">
        <v>48.2</v>
      </c>
      <c r="Q243" s="2">
        <v>79.02</v>
      </c>
      <c r="R243" s="2">
        <v>2.1505000000000001</v>
      </c>
      <c r="S243" s="2">
        <v>2.1137299999999999</v>
      </c>
      <c r="T243" s="2">
        <v>1.92</v>
      </c>
      <c r="U243" s="2">
        <v>-0.90100000000000002</v>
      </c>
      <c r="V243" s="2">
        <v>-0.57499999999999996</v>
      </c>
      <c r="W243" s="2">
        <v>0.24</v>
      </c>
      <c r="X243" s="2">
        <v>0.81699999999999995</v>
      </c>
      <c r="Y243" s="2">
        <v>98</v>
      </c>
    </row>
    <row r="244" spans="1:25" x14ac:dyDescent="0.25">
      <c r="A244" s="10" t="s">
        <v>197</v>
      </c>
      <c r="B244" s="2">
        <v>298</v>
      </c>
      <c r="C244" s="2">
        <v>67</v>
      </c>
      <c r="D244" s="2">
        <v>0.17</v>
      </c>
      <c r="E244" s="2">
        <v>27.57</v>
      </c>
      <c r="F244" s="2">
        <v>-0.53400000000000003</v>
      </c>
      <c r="G244" s="2">
        <v>0.626</v>
      </c>
      <c r="H244" s="2">
        <v>-0.65</v>
      </c>
      <c r="I244" s="2">
        <v>1800.05</v>
      </c>
      <c r="J244" s="27">
        <v>6.80863</v>
      </c>
      <c r="K244" s="27">
        <v>1.7</v>
      </c>
      <c r="L244" s="27">
        <v>4.8105099999999998</v>
      </c>
      <c r="M244" s="27">
        <v>6.2751599999999996</v>
      </c>
      <c r="N244" s="27">
        <v>1.7</v>
      </c>
      <c r="O244" s="27">
        <v>5.2122400000000004</v>
      </c>
      <c r="P244" s="2">
        <v>40.799999999999997</v>
      </c>
      <c r="Q244" s="2">
        <v>79.180000000000007</v>
      </c>
      <c r="R244" s="2">
        <v>2.14419</v>
      </c>
      <c r="S244" s="2">
        <v>2.1116899999999998</v>
      </c>
      <c r="T244" s="2">
        <v>1.74</v>
      </c>
      <c r="U244" s="2">
        <v>-0.83</v>
      </c>
      <c r="V244" s="2">
        <v>-0.55300000000000005</v>
      </c>
      <c r="W244" s="2">
        <v>2.7E-2</v>
      </c>
      <c r="X244" s="2">
        <v>0.79400000000000004</v>
      </c>
      <c r="Y244" s="2">
        <v>98</v>
      </c>
    </row>
    <row r="245" spans="1:25" x14ac:dyDescent="0.25">
      <c r="A245" s="10" t="s">
        <v>201</v>
      </c>
      <c r="B245" s="2">
        <v>298</v>
      </c>
      <c r="C245" s="2">
        <v>67</v>
      </c>
      <c r="D245" s="2">
        <v>0.17</v>
      </c>
      <c r="E245" s="2">
        <v>27.57</v>
      </c>
      <c r="F245" s="2">
        <v>-0.55200000000000005</v>
      </c>
      <c r="G245" s="2">
        <v>0.59899999999999998</v>
      </c>
      <c r="H245" s="2">
        <v>-0.63800000000000001</v>
      </c>
      <c r="I245" s="2">
        <v>1811.36</v>
      </c>
      <c r="J245" s="27">
        <v>6.0590200000000003</v>
      </c>
      <c r="K245" s="27">
        <v>1.81664</v>
      </c>
      <c r="L245" s="27">
        <v>5.1548299999999996</v>
      </c>
      <c r="M245" s="27">
        <v>5.5537000000000001</v>
      </c>
      <c r="N245" s="27">
        <v>1.7</v>
      </c>
      <c r="O245" s="27">
        <v>3.78918</v>
      </c>
      <c r="P245" s="2">
        <v>40.799999999999997</v>
      </c>
      <c r="Q245" s="2">
        <v>79.180000000000007</v>
      </c>
      <c r="R245" s="2">
        <v>2.14419</v>
      </c>
      <c r="S245" s="2">
        <v>2.1116899999999998</v>
      </c>
      <c r="T245" s="2">
        <v>1.74</v>
      </c>
      <c r="U245" s="2">
        <v>-0.83</v>
      </c>
      <c r="V245" s="2">
        <v>-0.55300000000000005</v>
      </c>
      <c r="W245" s="2">
        <v>2.7E-2</v>
      </c>
      <c r="X245" s="2">
        <v>0.79400000000000004</v>
      </c>
      <c r="Y245" s="2">
        <v>98</v>
      </c>
    </row>
    <row r="246" spans="1:25" x14ac:dyDescent="0.25">
      <c r="A246" s="10" t="s">
        <v>203</v>
      </c>
      <c r="B246" s="2">
        <v>298</v>
      </c>
      <c r="C246" s="2">
        <v>67</v>
      </c>
      <c r="D246" s="2">
        <v>0.17</v>
      </c>
      <c r="E246" s="2">
        <v>27.57</v>
      </c>
      <c r="F246" s="2">
        <v>-0.52300000000000002</v>
      </c>
      <c r="G246" s="2">
        <v>0.75700000000000001</v>
      </c>
      <c r="H246" s="2">
        <v>-0.64300000000000002</v>
      </c>
      <c r="I246" s="2">
        <v>1831.28</v>
      </c>
      <c r="J246" s="27">
        <v>6.1063599999999996</v>
      </c>
      <c r="K246" s="27">
        <v>1.8238000000000001</v>
      </c>
      <c r="L246" s="27">
        <v>5.1770699999999996</v>
      </c>
      <c r="M246" s="27">
        <v>5.1978200000000001</v>
      </c>
      <c r="N246" s="27">
        <v>1.7</v>
      </c>
      <c r="O246" s="27">
        <v>3.1634799999999998</v>
      </c>
      <c r="P246" s="2">
        <v>40.799999999999997</v>
      </c>
      <c r="Q246" s="2">
        <v>79.180000000000007</v>
      </c>
      <c r="R246" s="2">
        <v>2.14419</v>
      </c>
      <c r="S246" s="2">
        <v>2.1116899999999998</v>
      </c>
      <c r="T246" s="2">
        <v>1.74</v>
      </c>
      <c r="U246" s="2">
        <v>-0.83</v>
      </c>
      <c r="V246" s="2">
        <v>-0.55300000000000005</v>
      </c>
      <c r="W246" s="2">
        <v>2.7E-2</v>
      </c>
      <c r="X246" s="2">
        <v>0.79400000000000004</v>
      </c>
      <c r="Y246" s="2">
        <v>98</v>
      </c>
    </row>
    <row r="247" spans="1:25" x14ac:dyDescent="0.25">
      <c r="A247" s="10" t="s">
        <v>204</v>
      </c>
      <c r="B247" s="2">
        <v>298</v>
      </c>
      <c r="C247" s="2">
        <v>67</v>
      </c>
      <c r="D247" s="2">
        <v>0.17</v>
      </c>
      <c r="E247" s="2">
        <v>27.57</v>
      </c>
      <c r="F247" s="2">
        <v>-0.53100000000000003</v>
      </c>
      <c r="G247" s="2">
        <v>0.61599999999999999</v>
      </c>
      <c r="H247" s="2">
        <v>-0.65700000000000003</v>
      </c>
      <c r="I247" s="2">
        <v>1811.12</v>
      </c>
      <c r="J247" s="27">
        <v>6.46347</v>
      </c>
      <c r="K247" s="27">
        <v>2.4013900000000001</v>
      </c>
      <c r="L247" s="27">
        <v>6.99979</v>
      </c>
      <c r="M247" s="27">
        <v>6.5382600000000002</v>
      </c>
      <c r="N247" s="27">
        <v>1.7</v>
      </c>
      <c r="O247" s="27">
        <v>3.7938800000000001</v>
      </c>
      <c r="P247" s="2">
        <v>40.799999999999997</v>
      </c>
      <c r="Q247" s="2">
        <v>79.180000000000007</v>
      </c>
      <c r="R247" s="2">
        <v>2.14419</v>
      </c>
      <c r="S247" s="2">
        <v>2.1116899999999998</v>
      </c>
      <c r="T247" s="2">
        <v>1.74</v>
      </c>
      <c r="U247" s="2">
        <v>-0.83</v>
      </c>
      <c r="V247" s="2">
        <v>-0.55300000000000005</v>
      </c>
      <c r="W247" s="2">
        <v>2.7E-2</v>
      </c>
      <c r="X247" s="2">
        <v>0.79400000000000004</v>
      </c>
      <c r="Y247" s="2">
        <v>98</v>
      </c>
    </row>
    <row r="248" spans="1:25" x14ac:dyDescent="0.25">
      <c r="A248" s="10" t="s">
        <v>216</v>
      </c>
      <c r="B248" s="2">
        <v>298</v>
      </c>
      <c r="C248" s="2">
        <v>100</v>
      </c>
      <c r="D248" s="2">
        <v>0.17</v>
      </c>
      <c r="E248" s="2">
        <v>27.57</v>
      </c>
      <c r="F248" s="2">
        <v>-0.58599999999999997</v>
      </c>
      <c r="G248" s="2">
        <v>-0.128</v>
      </c>
      <c r="H248" s="2">
        <v>-0.183</v>
      </c>
      <c r="I248" s="2">
        <v>1725.61</v>
      </c>
      <c r="J248" s="27">
        <v>5.2381500000000001</v>
      </c>
      <c r="K248" s="27">
        <v>1.7</v>
      </c>
      <c r="L248" s="27">
        <v>7.68581</v>
      </c>
      <c r="M248" s="27">
        <v>6.8921599999999996</v>
      </c>
      <c r="N248" s="27">
        <v>1.7</v>
      </c>
      <c r="O248" s="27">
        <v>4.0195400000000001</v>
      </c>
      <c r="P248" s="2">
        <v>40.799999999999997</v>
      </c>
      <c r="Q248" s="2">
        <v>79.180000000000007</v>
      </c>
      <c r="R248" s="2">
        <v>2.14419</v>
      </c>
      <c r="S248" s="2">
        <v>2.1116899999999998</v>
      </c>
      <c r="T248" s="2">
        <v>1.74</v>
      </c>
      <c r="U248" s="2">
        <v>-0.83</v>
      </c>
      <c r="V248" s="2">
        <v>-0.55300000000000005</v>
      </c>
      <c r="W248" s="2">
        <v>2.7E-2</v>
      </c>
      <c r="X248" s="2">
        <v>0.79400000000000004</v>
      </c>
      <c r="Y248" s="2">
        <v>98</v>
      </c>
    </row>
    <row r="249" spans="1:25" x14ac:dyDescent="0.25">
      <c r="A249" s="20" t="s">
        <v>284</v>
      </c>
      <c r="B249" s="2">
        <v>298</v>
      </c>
      <c r="C249" s="2">
        <v>100</v>
      </c>
      <c r="D249" s="2">
        <v>0.17</v>
      </c>
      <c r="E249" s="2">
        <v>27.57</v>
      </c>
      <c r="F249" s="2">
        <v>-0.57499999999999996</v>
      </c>
      <c r="G249" s="2">
        <v>0.32500000000000001</v>
      </c>
      <c r="H249" s="2">
        <v>-0.38800000000000001</v>
      </c>
      <c r="I249" s="2">
        <v>1722.71</v>
      </c>
      <c r="J249" s="27">
        <v>6.1402200000000002</v>
      </c>
      <c r="K249" s="27">
        <v>1.7</v>
      </c>
      <c r="L249" s="27">
        <v>9.3679799999999993</v>
      </c>
      <c r="M249" s="27">
        <v>4.37601</v>
      </c>
      <c r="N249" s="27">
        <v>1.7</v>
      </c>
      <c r="O249" s="27">
        <v>4.3022200000000002</v>
      </c>
      <c r="P249" s="2">
        <v>48.7</v>
      </c>
      <c r="Q249" s="2">
        <v>79.180000000000007</v>
      </c>
      <c r="R249" s="2">
        <v>2.14419</v>
      </c>
      <c r="S249" s="2">
        <v>2.1116899999999998</v>
      </c>
      <c r="T249" s="2">
        <v>1.85</v>
      </c>
      <c r="U249" s="2">
        <v>-0.89700000000000002</v>
      </c>
      <c r="V249" s="2">
        <v>-0.57599999999999996</v>
      </c>
      <c r="W249" s="2">
        <v>0.23699999999999999</v>
      </c>
      <c r="X249" s="2">
        <v>0.81899999999999995</v>
      </c>
      <c r="Y249" s="2">
        <v>98</v>
      </c>
    </row>
    <row r="250" spans="1:25" x14ac:dyDescent="0.25">
      <c r="A250" s="20" t="s">
        <v>287</v>
      </c>
      <c r="B250" s="2">
        <v>298</v>
      </c>
      <c r="C250" s="2">
        <v>100</v>
      </c>
      <c r="D250" s="2">
        <v>0.17</v>
      </c>
      <c r="E250" s="2">
        <v>27.57</v>
      </c>
      <c r="F250" s="2">
        <v>-0.57299999999999995</v>
      </c>
      <c r="G250" s="2">
        <v>0.32500000000000001</v>
      </c>
      <c r="H250" s="2">
        <v>-0.38600000000000001</v>
      </c>
      <c r="I250" s="2">
        <v>1724.01</v>
      </c>
      <c r="J250" s="27">
        <v>6.14208</v>
      </c>
      <c r="K250" s="27">
        <v>1.7</v>
      </c>
      <c r="L250" s="27">
        <v>8.3928799999999999</v>
      </c>
      <c r="M250" s="27">
        <v>4.37582</v>
      </c>
      <c r="N250" s="27">
        <v>1.7</v>
      </c>
      <c r="O250" s="27">
        <v>4.3022600000000004</v>
      </c>
      <c r="P250" s="2">
        <v>48.7</v>
      </c>
      <c r="Q250" s="2">
        <v>79.180000000000007</v>
      </c>
      <c r="R250" s="2">
        <v>2.14419</v>
      </c>
      <c r="S250" s="2">
        <v>2.1116899999999998</v>
      </c>
      <c r="T250" s="2">
        <v>1.85</v>
      </c>
      <c r="U250" s="2">
        <v>-0.89700000000000002</v>
      </c>
      <c r="V250" s="2">
        <v>-0.57599999999999996</v>
      </c>
      <c r="W250" s="2">
        <v>0.23699999999999999</v>
      </c>
      <c r="X250" s="2">
        <v>0.81899999999999995</v>
      </c>
      <c r="Y250" s="2">
        <v>98</v>
      </c>
    </row>
    <row r="251" spans="1:25" x14ac:dyDescent="0.25">
      <c r="A251" s="20" t="s">
        <v>1229</v>
      </c>
      <c r="B251" s="2">
        <v>298</v>
      </c>
      <c r="C251" s="2">
        <v>100</v>
      </c>
      <c r="D251" s="2">
        <v>0.17</v>
      </c>
      <c r="E251" s="2">
        <v>27.57</v>
      </c>
      <c r="F251" s="2">
        <v>-0.56999999999999995</v>
      </c>
      <c r="G251" s="2">
        <v>0.32500000000000001</v>
      </c>
      <c r="H251" s="2">
        <v>-0.38200000000000001</v>
      </c>
      <c r="I251" s="2">
        <v>1727.54</v>
      </c>
      <c r="J251" s="27">
        <v>6.14893</v>
      </c>
      <c r="K251" s="27">
        <v>1.7</v>
      </c>
      <c r="L251" s="27">
        <v>7.28613</v>
      </c>
      <c r="M251" s="27">
        <v>4.3758900000000001</v>
      </c>
      <c r="N251" s="27">
        <v>1.7</v>
      </c>
      <c r="O251" s="27">
        <v>4.3020199999999997</v>
      </c>
      <c r="P251" s="2">
        <v>48.7</v>
      </c>
      <c r="Q251" s="2">
        <v>79.180000000000007</v>
      </c>
      <c r="R251" s="2">
        <v>2.14419</v>
      </c>
      <c r="S251" s="2">
        <v>2.1116899999999998</v>
      </c>
      <c r="T251" s="2">
        <v>1.85</v>
      </c>
      <c r="U251" s="2">
        <v>-0.89700000000000002</v>
      </c>
      <c r="V251" s="2">
        <v>-0.57599999999999996</v>
      </c>
      <c r="W251" s="2">
        <v>0.23699999999999999</v>
      </c>
      <c r="X251" s="2">
        <v>0.81899999999999995</v>
      </c>
      <c r="Y251" s="2">
        <v>98</v>
      </c>
    </row>
    <row r="252" spans="1:25" x14ac:dyDescent="0.25">
      <c r="A252" s="20" t="s">
        <v>1231</v>
      </c>
      <c r="B252" s="2">
        <v>298</v>
      </c>
      <c r="C252" s="2">
        <v>100</v>
      </c>
      <c r="D252" s="2">
        <v>0.17</v>
      </c>
      <c r="E252" s="2">
        <v>27.57</v>
      </c>
      <c r="F252" s="2">
        <v>-0.56899999999999995</v>
      </c>
      <c r="G252" s="2">
        <v>0.32500000000000001</v>
      </c>
      <c r="H252" s="2">
        <v>-0.38</v>
      </c>
      <c r="I252" s="2">
        <v>1727.32</v>
      </c>
      <c r="J252" s="27">
        <v>6.1472300000000004</v>
      </c>
      <c r="K252" s="27">
        <v>1.7</v>
      </c>
      <c r="L252" s="27">
        <v>9.2989800000000002</v>
      </c>
      <c r="M252" s="27">
        <v>4.3757200000000003</v>
      </c>
      <c r="N252" s="27">
        <v>1.7</v>
      </c>
      <c r="O252" s="27">
        <v>4.3018599999999996</v>
      </c>
      <c r="P252" s="2">
        <v>48.7</v>
      </c>
      <c r="Q252" s="2">
        <v>79.180000000000007</v>
      </c>
      <c r="R252" s="2">
        <v>2.14419</v>
      </c>
      <c r="S252" s="2">
        <v>2.1116899999999998</v>
      </c>
      <c r="T252" s="2">
        <v>1.85</v>
      </c>
      <c r="U252" s="2">
        <v>-0.89700000000000002</v>
      </c>
      <c r="V252" s="2">
        <v>-0.57599999999999996</v>
      </c>
      <c r="W252" s="2">
        <v>0.23699999999999999</v>
      </c>
      <c r="X252" s="2">
        <v>0.81899999999999995</v>
      </c>
      <c r="Y252" s="2">
        <v>98</v>
      </c>
    </row>
    <row r="253" spans="1:25" x14ac:dyDescent="0.25">
      <c r="A253" s="20" t="s">
        <v>1237</v>
      </c>
      <c r="B253" s="2">
        <v>298</v>
      </c>
      <c r="C253" s="2">
        <v>100</v>
      </c>
      <c r="D253" s="2">
        <v>0.17</v>
      </c>
      <c r="E253" s="2">
        <v>27.57</v>
      </c>
      <c r="F253" s="2">
        <v>-0.55600000000000005</v>
      </c>
      <c r="G253" s="2">
        <v>0.32600000000000001</v>
      </c>
      <c r="H253" s="2">
        <v>-0.33600000000000002</v>
      </c>
      <c r="I253" s="2">
        <v>1739.6</v>
      </c>
      <c r="J253" s="27">
        <v>6.8039500000000004</v>
      </c>
      <c r="K253" s="27">
        <v>1.7</v>
      </c>
      <c r="L253" s="27">
        <v>5.9318</v>
      </c>
      <c r="M253" s="27">
        <v>4.3598600000000003</v>
      </c>
      <c r="N253" s="27">
        <v>1.7</v>
      </c>
      <c r="O253" s="27">
        <v>4.3064</v>
      </c>
      <c r="P253" s="2">
        <v>48.7</v>
      </c>
      <c r="Q253" s="2">
        <v>79.180000000000007</v>
      </c>
      <c r="R253" s="2">
        <v>2.14419</v>
      </c>
      <c r="S253" s="2">
        <v>2.1116899999999998</v>
      </c>
      <c r="T253" s="2">
        <v>1.85</v>
      </c>
      <c r="U253" s="2">
        <v>-0.89700000000000002</v>
      </c>
      <c r="V253" s="2">
        <v>-0.57599999999999996</v>
      </c>
      <c r="W253" s="2">
        <v>0.23699999999999999</v>
      </c>
      <c r="X253" s="2">
        <v>0.81899999999999995</v>
      </c>
      <c r="Y253" s="2">
        <v>98</v>
      </c>
    </row>
    <row r="254" spans="1:25" x14ac:dyDescent="0.25">
      <c r="A254" s="24" t="s">
        <v>311</v>
      </c>
      <c r="B254" s="2">
        <v>323</v>
      </c>
      <c r="C254" s="2">
        <v>100</v>
      </c>
      <c r="D254" s="2">
        <v>-0.14000000000000001</v>
      </c>
      <c r="E254" s="2">
        <v>72.3</v>
      </c>
      <c r="F254" s="2">
        <v>-0.61599999999999999</v>
      </c>
      <c r="G254" s="2">
        <v>-0.16200000000000001</v>
      </c>
      <c r="H254" s="2">
        <v>-0.34499999999999997</v>
      </c>
      <c r="I254" s="2">
        <v>1763.65</v>
      </c>
      <c r="J254" s="27">
        <v>4.7481799999999996</v>
      </c>
      <c r="K254" s="27">
        <v>1.76048</v>
      </c>
      <c r="L254" s="27">
        <v>7.1670499999999997</v>
      </c>
      <c r="M254" s="27">
        <v>3.2520799999999999</v>
      </c>
      <c r="N254" s="27">
        <v>1.9682999999999999</v>
      </c>
      <c r="O254" s="27">
        <v>3.2377099999999999</v>
      </c>
      <c r="P254" s="2">
        <v>48.1</v>
      </c>
      <c r="Q254" s="2">
        <v>78.41</v>
      </c>
      <c r="R254" s="2">
        <v>2.18974</v>
      </c>
      <c r="S254" s="2">
        <v>2.1284800000000001</v>
      </c>
      <c r="T254" s="2">
        <v>1.74</v>
      </c>
      <c r="U254" s="2">
        <v>-0.85099999999999998</v>
      </c>
      <c r="V254" s="2">
        <v>-0.73699999999999999</v>
      </c>
      <c r="W254" s="2">
        <v>3.2000000000000001E-2</v>
      </c>
      <c r="X254" s="2">
        <v>0.78400000000000003</v>
      </c>
      <c r="Y254" s="2">
        <v>98</v>
      </c>
    </row>
    <row r="255" spans="1:25" x14ac:dyDescent="0.25">
      <c r="A255" s="24" t="s">
        <v>314</v>
      </c>
      <c r="B255" s="2">
        <v>323</v>
      </c>
      <c r="C255" s="2">
        <v>100</v>
      </c>
      <c r="D255" s="2">
        <v>-0.14000000000000001</v>
      </c>
      <c r="E255" s="2">
        <v>72.3</v>
      </c>
      <c r="F255" s="2">
        <v>-0.61499999999999999</v>
      </c>
      <c r="G255" s="2">
        <v>-0.16200000000000001</v>
      </c>
      <c r="H255" s="2">
        <v>-0.34499999999999997</v>
      </c>
      <c r="I255" s="2">
        <v>1764.47</v>
      </c>
      <c r="J255" s="27">
        <v>4.1782599999999999</v>
      </c>
      <c r="K255" s="27">
        <v>1.76248</v>
      </c>
      <c r="L255" s="27">
        <v>8.7004199999999994</v>
      </c>
      <c r="M255" s="27">
        <v>3.2518899999999999</v>
      </c>
      <c r="N255" s="27">
        <v>1.96872</v>
      </c>
      <c r="O255" s="27">
        <v>3.2382</v>
      </c>
      <c r="P255" s="2">
        <v>48.1</v>
      </c>
      <c r="Q255" s="2">
        <v>78.41</v>
      </c>
      <c r="R255" s="2">
        <v>2.18974</v>
      </c>
      <c r="S255" s="2">
        <v>2.1284800000000001</v>
      </c>
      <c r="T255" s="2">
        <v>1.74</v>
      </c>
      <c r="U255" s="2">
        <v>-0.85099999999999998</v>
      </c>
      <c r="V255" s="2">
        <v>-0.73699999999999999</v>
      </c>
      <c r="W255" s="2">
        <v>3.2000000000000001E-2</v>
      </c>
      <c r="X255" s="2">
        <v>0.78400000000000003</v>
      </c>
      <c r="Y255" s="2">
        <v>98</v>
      </c>
    </row>
    <row r="256" spans="1:25" x14ac:dyDescent="0.25">
      <c r="A256" s="24" t="s">
        <v>319</v>
      </c>
      <c r="B256" s="2">
        <v>323</v>
      </c>
      <c r="C256" s="2">
        <v>100</v>
      </c>
      <c r="D256" s="2">
        <v>-0.14000000000000001</v>
      </c>
      <c r="E256" s="2">
        <v>72.3</v>
      </c>
      <c r="F256" s="2">
        <v>-0.61699999999999999</v>
      </c>
      <c r="G256" s="2">
        <v>-0.16200000000000001</v>
      </c>
      <c r="H256" s="2">
        <v>-0.34499999999999997</v>
      </c>
      <c r="I256" s="2">
        <v>1763.23</v>
      </c>
      <c r="J256" s="27">
        <v>8.6011900000000008</v>
      </c>
      <c r="K256" s="27">
        <v>2.9987599999999999</v>
      </c>
      <c r="L256" s="27">
        <v>4.57315</v>
      </c>
      <c r="M256" s="27">
        <v>3.25196</v>
      </c>
      <c r="N256" s="27">
        <v>1.9732700000000001</v>
      </c>
      <c r="O256" s="27">
        <v>3.2381600000000001</v>
      </c>
      <c r="P256" s="2">
        <v>48.1</v>
      </c>
      <c r="Q256" s="2">
        <v>78.41</v>
      </c>
      <c r="R256" s="2">
        <v>2.18974</v>
      </c>
      <c r="S256" s="2">
        <v>2.1284800000000001</v>
      </c>
      <c r="T256" s="2">
        <v>1.74</v>
      </c>
      <c r="U256" s="2">
        <v>-0.85099999999999998</v>
      </c>
      <c r="V256" s="2">
        <v>-0.73699999999999999</v>
      </c>
      <c r="W256" s="2">
        <v>3.2000000000000001E-2</v>
      </c>
      <c r="X256" s="2">
        <v>0.78400000000000003</v>
      </c>
      <c r="Y256" s="2">
        <v>98</v>
      </c>
    </row>
    <row r="257" spans="1:25" x14ac:dyDescent="0.25">
      <c r="A257" s="20" t="s">
        <v>329</v>
      </c>
      <c r="B257" s="2">
        <v>298</v>
      </c>
      <c r="C257" s="2">
        <v>100</v>
      </c>
      <c r="D257" s="2">
        <v>0.17</v>
      </c>
      <c r="E257" s="2">
        <v>27.57</v>
      </c>
      <c r="F257" s="2">
        <v>-0.53700000000000003</v>
      </c>
      <c r="G257" s="2">
        <v>-0.16700000000000001</v>
      </c>
      <c r="H257" s="2">
        <v>-0.438</v>
      </c>
      <c r="I257" s="2">
        <v>1783.84</v>
      </c>
      <c r="J257" s="27">
        <v>6.4252799999999999</v>
      </c>
      <c r="K257" s="27">
        <v>1.7</v>
      </c>
      <c r="L257" s="27">
        <v>5.9721900000000003</v>
      </c>
      <c r="M257" s="27">
        <v>3.4578700000000002</v>
      </c>
      <c r="N257" s="27">
        <v>1.7</v>
      </c>
      <c r="O257" s="27">
        <v>4.9581999999999997</v>
      </c>
      <c r="P257" s="2">
        <v>48.2</v>
      </c>
      <c r="Q257" s="2">
        <v>79.31</v>
      </c>
      <c r="R257" s="2">
        <v>2.13151</v>
      </c>
      <c r="S257" s="2">
        <v>2.1047899999999999</v>
      </c>
      <c r="T257" s="2">
        <v>1.85</v>
      </c>
      <c r="U257" s="2">
        <v>-0.89200000000000002</v>
      </c>
      <c r="V257" s="2">
        <v>-0.57499999999999996</v>
      </c>
      <c r="W257" s="2">
        <v>0.22900000000000001</v>
      </c>
      <c r="X257" s="2">
        <v>0.82499999999999996</v>
      </c>
      <c r="Y257" s="2">
        <v>98</v>
      </c>
    </row>
    <row r="258" spans="1:25" x14ac:dyDescent="0.25">
      <c r="A258" s="25" t="s">
        <v>357</v>
      </c>
      <c r="B258" s="2">
        <v>333</v>
      </c>
      <c r="C258" s="2">
        <v>1000</v>
      </c>
      <c r="D258" s="2">
        <v>0.17</v>
      </c>
      <c r="E258" s="2">
        <v>27.57</v>
      </c>
      <c r="F258" s="2">
        <v>-0.626</v>
      </c>
      <c r="G258" s="2">
        <v>-0.128</v>
      </c>
      <c r="H258" s="2">
        <v>-0.79100000000000004</v>
      </c>
      <c r="I258" s="2">
        <v>1708.84</v>
      </c>
      <c r="J258" s="27">
        <v>6.5627599999999999</v>
      </c>
      <c r="K258" s="27">
        <v>1.7</v>
      </c>
      <c r="L258" s="27">
        <v>5.87202</v>
      </c>
      <c r="M258" s="27">
        <v>2.1833</v>
      </c>
      <c r="N258" s="27">
        <v>1.7</v>
      </c>
      <c r="O258" s="27">
        <v>2.1364299999999998</v>
      </c>
      <c r="P258" s="2">
        <v>42.8</v>
      </c>
      <c r="Q258" s="2">
        <v>78.790000000000006</v>
      </c>
      <c r="R258" s="2">
        <v>2.1155200000000001</v>
      </c>
      <c r="S258" s="2">
        <v>2.15028</v>
      </c>
      <c r="T258" s="2">
        <v>1.82</v>
      </c>
      <c r="U258" s="2">
        <v>-0.83299999999999996</v>
      </c>
      <c r="V258" s="2">
        <v>-0.745</v>
      </c>
      <c r="W258" s="2">
        <v>-0.26500000000000001</v>
      </c>
      <c r="X258" s="2">
        <v>0.70599999999999996</v>
      </c>
      <c r="Y258" s="2">
        <v>98.1</v>
      </c>
    </row>
    <row r="259" spans="1:25" x14ac:dyDescent="0.25">
      <c r="A259" s="25" t="s">
        <v>363</v>
      </c>
      <c r="B259" s="2">
        <v>333</v>
      </c>
      <c r="C259" s="2">
        <v>1000</v>
      </c>
      <c r="D259" s="2">
        <v>0.17</v>
      </c>
      <c r="E259" s="2">
        <v>27.57</v>
      </c>
      <c r="F259" s="2">
        <v>-0.61299999999999999</v>
      </c>
      <c r="G259" s="2">
        <v>-0.14099999999999999</v>
      </c>
      <c r="H259" s="2">
        <v>-0.65600000000000003</v>
      </c>
      <c r="I259" s="2">
        <v>1701.72</v>
      </c>
      <c r="J259" s="27">
        <v>5.6909200000000002</v>
      </c>
      <c r="K259" s="27">
        <v>1.7</v>
      </c>
      <c r="L259" s="27">
        <v>5.2629200000000003</v>
      </c>
      <c r="M259" s="27">
        <v>5.2671900000000003</v>
      </c>
      <c r="N259" s="27">
        <v>1.7</v>
      </c>
      <c r="O259" s="27">
        <v>3.03538</v>
      </c>
      <c r="P259" s="2">
        <v>42.8</v>
      </c>
      <c r="Q259" s="2">
        <v>78.790000000000006</v>
      </c>
      <c r="R259" s="2">
        <v>2.1155200000000001</v>
      </c>
      <c r="S259" s="2">
        <v>2.15028</v>
      </c>
      <c r="T259" s="2">
        <v>1.82</v>
      </c>
      <c r="U259" s="2">
        <v>-0.83299999999999996</v>
      </c>
      <c r="V259" s="2">
        <v>-0.745</v>
      </c>
      <c r="W259" s="2">
        <v>-0.26500000000000001</v>
      </c>
      <c r="X259" s="2">
        <v>0.70599999999999996</v>
      </c>
      <c r="Y259" s="2">
        <v>98.1</v>
      </c>
    </row>
    <row r="260" spans="1:25" x14ac:dyDescent="0.25">
      <c r="A260" s="25" t="s">
        <v>362</v>
      </c>
      <c r="B260" s="2">
        <v>313</v>
      </c>
      <c r="C260" s="2">
        <v>1000</v>
      </c>
      <c r="D260" s="2">
        <v>0.17</v>
      </c>
      <c r="E260" s="2">
        <v>27.57</v>
      </c>
      <c r="F260" s="2">
        <v>-0.61399999999999999</v>
      </c>
      <c r="G260" s="2">
        <v>-0.14099999999999999</v>
      </c>
      <c r="H260" s="2">
        <v>-0.65600000000000003</v>
      </c>
      <c r="I260" s="2">
        <v>1701.04</v>
      </c>
      <c r="J260" s="27">
        <v>5.69095</v>
      </c>
      <c r="K260" s="27">
        <v>1.7</v>
      </c>
      <c r="L260" s="27">
        <v>5.2630100000000004</v>
      </c>
      <c r="M260" s="27">
        <v>5.2673300000000003</v>
      </c>
      <c r="N260" s="27">
        <v>1.7</v>
      </c>
      <c r="O260" s="27">
        <v>3.0356999999999998</v>
      </c>
      <c r="P260" s="2">
        <v>42.9</v>
      </c>
      <c r="Q260" s="2">
        <v>78.77</v>
      </c>
      <c r="R260" s="2">
        <v>2.1158700000000001</v>
      </c>
      <c r="S260" s="2">
        <v>2.1501100000000002</v>
      </c>
      <c r="T260" s="2">
        <v>1.82</v>
      </c>
      <c r="U260" s="2">
        <v>-0.83299999999999996</v>
      </c>
      <c r="V260" s="2">
        <v>-0.745</v>
      </c>
      <c r="W260" s="2">
        <v>-0.26500000000000001</v>
      </c>
      <c r="X260" s="2">
        <v>0.70599999999999996</v>
      </c>
      <c r="Y260" s="2">
        <v>98.2</v>
      </c>
    </row>
    <row r="261" spans="1:25" x14ac:dyDescent="0.25">
      <c r="A261" s="25" t="s">
        <v>353</v>
      </c>
      <c r="B261" s="2">
        <v>333</v>
      </c>
      <c r="C261" s="2">
        <v>1000</v>
      </c>
      <c r="D261" s="2">
        <v>0.17</v>
      </c>
      <c r="E261" s="2">
        <v>27.57</v>
      </c>
      <c r="F261" s="2">
        <v>-0.63200000000000001</v>
      </c>
      <c r="G261" s="2">
        <v>-0.14199999999999999</v>
      </c>
      <c r="H261" s="2">
        <v>-0.79</v>
      </c>
      <c r="I261" s="2">
        <v>1697.49</v>
      </c>
      <c r="J261" s="27">
        <v>5.9687900000000003</v>
      </c>
      <c r="K261" s="27">
        <v>1.7</v>
      </c>
      <c r="L261" s="27">
        <v>5.6828099999999999</v>
      </c>
      <c r="M261" s="27">
        <v>2.1828400000000001</v>
      </c>
      <c r="N261" s="27">
        <v>1.7</v>
      </c>
      <c r="O261" s="27">
        <v>2.13645</v>
      </c>
      <c r="P261" s="2">
        <v>42.8</v>
      </c>
      <c r="Q261" s="2">
        <v>78.790000000000006</v>
      </c>
      <c r="R261" s="2">
        <v>2.1155200000000001</v>
      </c>
      <c r="S261" s="2">
        <v>2.15028</v>
      </c>
      <c r="T261" s="2">
        <v>1.82</v>
      </c>
      <c r="U261" s="2">
        <v>-0.83299999999999996</v>
      </c>
      <c r="V261" s="2">
        <v>-0.745</v>
      </c>
      <c r="W261" s="2">
        <v>-0.26500000000000001</v>
      </c>
      <c r="X261" s="2">
        <v>0.70599999999999996</v>
      </c>
      <c r="Y261" s="2">
        <v>98.4</v>
      </c>
    </row>
    <row r="262" spans="1:25" x14ac:dyDescent="0.25">
      <c r="A262" s="14" t="s">
        <v>62</v>
      </c>
      <c r="B262" s="2">
        <v>303</v>
      </c>
      <c r="C262" s="2">
        <v>100</v>
      </c>
      <c r="D262" s="2">
        <v>0.17</v>
      </c>
      <c r="E262" s="2">
        <v>27.57</v>
      </c>
      <c r="F262" s="2">
        <v>-0.52400000000000002</v>
      </c>
      <c r="G262" s="2">
        <v>-0.221</v>
      </c>
      <c r="H262" s="2">
        <v>-0.56799999999999995</v>
      </c>
      <c r="I262" s="2">
        <v>1836.06</v>
      </c>
      <c r="J262" s="26">
        <v>7.1036700000000002</v>
      </c>
      <c r="K262" s="26">
        <v>1.9721900000000001</v>
      </c>
      <c r="L262" s="26">
        <v>2.8186800000000001</v>
      </c>
      <c r="M262" s="26">
        <v>5.3005699999999996</v>
      </c>
      <c r="N262" s="26">
        <v>2.5093800000000002</v>
      </c>
      <c r="O262" s="26">
        <v>3.5468600000000001</v>
      </c>
      <c r="P262" s="2">
        <v>41.4</v>
      </c>
      <c r="Q262" s="2">
        <v>78.61</v>
      </c>
      <c r="R262" s="2">
        <v>2.1513300000000002</v>
      </c>
      <c r="S262" s="2">
        <v>2.13191</v>
      </c>
      <c r="T262" s="2">
        <v>1.74</v>
      </c>
      <c r="U262" s="2">
        <v>-0.84299999999999997</v>
      </c>
      <c r="V262" s="2">
        <v>-0.74099999999999999</v>
      </c>
      <c r="W262" s="2">
        <v>2.5000000000000001E-2</v>
      </c>
      <c r="X262" s="2">
        <v>0.78300000000000003</v>
      </c>
      <c r="Y262" s="2">
        <v>98.5</v>
      </c>
    </row>
    <row r="263" spans="1:25" x14ac:dyDescent="0.25">
      <c r="A263" s="14" t="s">
        <v>68</v>
      </c>
      <c r="B263" s="2">
        <v>303</v>
      </c>
      <c r="C263" s="2">
        <v>100</v>
      </c>
      <c r="D263" s="2">
        <v>0.17</v>
      </c>
      <c r="E263" s="2">
        <v>27.57</v>
      </c>
      <c r="F263" s="2">
        <v>-0.55100000000000005</v>
      </c>
      <c r="G263" s="2">
        <v>-0.20899999999999999</v>
      </c>
      <c r="H263" s="2">
        <v>-0.79400000000000004</v>
      </c>
      <c r="I263" s="2">
        <v>1803.08</v>
      </c>
      <c r="J263" s="26">
        <v>7.9018300000000004</v>
      </c>
      <c r="K263" s="26">
        <v>1.7</v>
      </c>
      <c r="L263" s="26">
        <v>6.0357399999999997</v>
      </c>
      <c r="M263" s="26">
        <v>2.1806800000000002</v>
      </c>
      <c r="N263" s="26">
        <v>1.7</v>
      </c>
      <c r="O263" s="26">
        <v>2.12737</v>
      </c>
      <c r="P263" s="2">
        <v>41.4</v>
      </c>
      <c r="Q263" s="13">
        <v>78.61</v>
      </c>
      <c r="R263" s="13">
        <v>2.1513300000000002</v>
      </c>
      <c r="S263" s="13">
        <v>2.13191</v>
      </c>
      <c r="T263" s="13">
        <v>1.74</v>
      </c>
      <c r="U263" s="2">
        <v>-0.84299999999999997</v>
      </c>
      <c r="V263" s="2">
        <v>-0.74099999999999999</v>
      </c>
      <c r="W263" s="2">
        <v>2.5000000000000001E-2</v>
      </c>
      <c r="X263" s="2">
        <v>0.78300000000000003</v>
      </c>
      <c r="Y263" s="2">
        <v>98.5</v>
      </c>
    </row>
    <row r="264" spans="1:25" x14ac:dyDescent="0.25">
      <c r="A264" s="25" t="s">
        <v>361</v>
      </c>
      <c r="B264" s="2">
        <v>333</v>
      </c>
      <c r="C264" s="2">
        <v>1000</v>
      </c>
      <c r="D264" s="2">
        <v>0.17</v>
      </c>
      <c r="E264" s="2">
        <v>27.57</v>
      </c>
      <c r="F264" s="2">
        <v>-0.61399999999999999</v>
      </c>
      <c r="G264" s="2">
        <v>-0.13400000000000001</v>
      </c>
      <c r="H264" s="2">
        <v>-0.56100000000000005</v>
      </c>
      <c r="I264" s="2">
        <v>1708.41</v>
      </c>
      <c r="J264" s="27">
        <v>5.3401399999999999</v>
      </c>
      <c r="K264" s="27">
        <v>1.7</v>
      </c>
      <c r="L264" s="27">
        <v>5.6986100000000004</v>
      </c>
      <c r="M264" s="27">
        <v>5.6888500000000004</v>
      </c>
      <c r="N264" s="27">
        <v>1.7</v>
      </c>
      <c r="O264" s="27">
        <v>5.2387899999999998</v>
      </c>
      <c r="P264" s="2">
        <v>42.8</v>
      </c>
      <c r="Q264" s="2">
        <v>78.790000000000006</v>
      </c>
      <c r="R264" s="2">
        <v>2.1155200000000001</v>
      </c>
      <c r="S264" s="2">
        <v>2.15028</v>
      </c>
      <c r="T264" s="2">
        <v>1.82</v>
      </c>
      <c r="U264" s="2">
        <v>-0.83299999999999996</v>
      </c>
      <c r="V264" s="2">
        <v>-0.745</v>
      </c>
      <c r="W264" s="2">
        <v>-0.26500000000000001</v>
      </c>
      <c r="X264" s="2">
        <v>0.70599999999999996</v>
      </c>
      <c r="Y264" s="2">
        <v>98.5</v>
      </c>
    </row>
    <row r="265" spans="1:25" x14ac:dyDescent="0.25">
      <c r="A265" s="17" t="s">
        <v>377</v>
      </c>
      <c r="B265" s="2">
        <v>333</v>
      </c>
      <c r="C265" s="2">
        <v>200</v>
      </c>
      <c r="D265" s="2">
        <v>0.17</v>
      </c>
      <c r="E265" s="2">
        <v>27.57</v>
      </c>
      <c r="F265" s="2">
        <v>-0.59599999999999997</v>
      </c>
      <c r="G265" s="2">
        <v>-0.16</v>
      </c>
      <c r="H265" s="2">
        <v>-0.441</v>
      </c>
      <c r="I265" s="2">
        <v>1718.19</v>
      </c>
      <c r="J265" s="26">
        <v>4.2116899999999999</v>
      </c>
      <c r="K265" s="26">
        <v>2.4594800000000001</v>
      </c>
      <c r="L265" s="26">
        <v>5.4998300000000002</v>
      </c>
      <c r="M265" s="26">
        <v>3.4401000000000002</v>
      </c>
      <c r="N265" s="26">
        <v>1.7</v>
      </c>
      <c r="O265" s="26">
        <v>4.9643199999999998</v>
      </c>
      <c r="P265" s="2">
        <v>40.1</v>
      </c>
      <c r="Q265" s="13">
        <v>75.28</v>
      </c>
      <c r="R265" s="13">
        <v>2.1454599999999999</v>
      </c>
      <c r="S265" s="13">
        <v>2.1761900000000001</v>
      </c>
      <c r="T265" s="2">
        <v>1.73</v>
      </c>
      <c r="U265" s="2">
        <v>-0.875</v>
      </c>
      <c r="V265" s="2">
        <v>-0.56999999999999995</v>
      </c>
      <c r="W265" s="2">
        <v>3.7999999999999999E-2</v>
      </c>
      <c r="X265" s="2">
        <v>0.79900000000000004</v>
      </c>
      <c r="Y265" s="2">
        <v>98.9</v>
      </c>
    </row>
    <row r="266" spans="1:25" x14ac:dyDescent="0.25">
      <c r="A266" s="10" t="s">
        <v>32</v>
      </c>
      <c r="B266" s="2">
        <v>301</v>
      </c>
      <c r="C266" s="2">
        <v>200</v>
      </c>
      <c r="D266" s="2">
        <v>0.17</v>
      </c>
      <c r="E266" s="2">
        <v>27.57</v>
      </c>
      <c r="F266" s="2">
        <v>-0.63500000000000001</v>
      </c>
      <c r="G266" s="2">
        <v>-0.17199999999999999</v>
      </c>
      <c r="H266" s="2">
        <v>-0.55900000000000005</v>
      </c>
      <c r="I266" s="2">
        <v>1731.74</v>
      </c>
      <c r="J266" s="26">
        <v>3.3693</v>
      </c>
      <c r="K266" s="26">
        <v>1.7</v>
      </c>
      <c r="L266" s="26">
        <v>4.9268799999999997</v>
      </c>
      <c r="M266" s="26">
        <v>3.2923</v>
      </c>
      <c r="N266" s="26">
        <v>1.7</v>
      </c>
      <c r="O266" s="26">
        <v>2.70126</v>
      </c>
      <c r="P266" s="2">
        <v>42.2</v>
      </c>
      <c r="Q266" s="2">
        <v>77.790000000000006</v>
      </c>
      <c r="R266" s="2">
        <v>2.14262</v>
      </c>
      <c r="S266" s="2">
        <v>2.1283799999999999</v>
      </c>
      <c r="T266" s="2">
        <v>1.73</v>
      </c>
      <c r="U266" s="2">
        <v>-0.86299999999999999</v>
      </c>
      <c r="V266" s="2">
        <v>-0.74199999999999999</v>
      </c>
      <c r="W266" s="2">
        <v>2.7E-2</v>
      </c>
      <c r="X266" s="2">
        <v>0.79600000000000004</v>
      </c>
      <c r="Y266" s="2">
        <v>99</v>
      </c>
    </row>
    <row r="267" spans="1:25" x14ac:dyDescent="0.25">
      <c r="A267" s="10" t="s">
        <v>33</v>
      </c>
      <c r="B267" s="2">
        <v>301</v>
      </c>
      <c r="C267" s="2">
        <v>200</v>
      </c>
      <c r="D267" s="2">
        <v>0.17</v>
      </c>
      <c r="E267" s="2">
        <v>27.57</v>
      </c>
      <c r="F267" s="2">
        <v>-0.63800000000000001</v>
      </c>
      <c r="G267" s="2">
        <v>-0.17199999999999999</v>
      </c>
      <c r="H267" s="2">
        <v>-0.55600000000000005</v>
      </c>
      <c r="I267" s="2">
        <v>1708.71</v>
      </c>
      <c r="J267" s="26">
        <v>4.9660700000000002</v>
      </c>
      <c r="K267" s="26">
        <v>1.7036800000000001</v>
      </c>
      <c r="L267" s="26">
        <v>3.2500100000000001</v>
      </c>
      <c r="M267" s="26">
        <v>4.0867199999999997</v>
      </c>
      <c r="N267" s="26">
        <v>1.7</v>
      </c>
      <c r="O267" s="26">
        <v>3.1791900000000002</v>
      </c>
      <c r="P267" s="2">
        <v>42.2</v>
      </c>
      <c r="Q267" s="2">
        <v>77.790000000000006</v>
      </c>
      <c r="R267" s="2">
        <v>2.14262</v>
      </c>
      <c r="S267" s="2">
        <v>2.1283799999999999</v>
      </c>
      <c r="T267" s="2">
        <v>1.73</v>
      </c>
      <c r="U267" s="2">
        <v>-0.86299999999999999</v>
      </c>
      <c r="V267" s="2">
        <v>-0.74199999999999999</v>
      </c>
      <c r="W267" s="2">
        <v>2.7E-2</v>
      </c>
      <c r="X267" s="2">
        <v>0.79600000000000004</v>
      </c>
      <c r="Y267" s="2">
        <v>99</v>
      </c>
    </row>
    <row r="268" spans="1:25" x14ac:dyDescent="0.25">
      <c r="A268" s="14" t="s">
        <v>54</v>
      </c>
      <c r="B268" s="2">
        <v>303</v>
      </c>
      <c r="C268" s="2">
        <v>100</v>
      </c>
      <c r="D268" s="2">
        <v>0.17</v>
      </c>
      <c r="E268" s="2">
        <v>27.57</v>
      </c>
      <c r="F268" s="2">
        <v>-0.53400000000000003</v>
      </c>
      <c r="G268" s="2">
        <v>-0.22700000000000001</v>
      </c>
      <c r="H268" s="2">
        <v>-0.79700000000000004</v>
      </c>
      <c r="I268" s="2">
        <v>1809.77</v>
      </c>
      <c r="J268" s="26">
        <v>8.5987299999999998</v>
      </c>
      <c r="K268" s="26">
        <v>2.4802200000000001</v>
      </c>
      <c r="L268" s="26">
        <v>5.77867</v>
      </c>
      <c r="M268" s="26">
        <v>2.1806399999999999</v>
      </c>
      <c r="N268" s="26">
        <v>1.7</v>
      </c>
      <c r="O268" s="26">
        <v>2.1268199999999999</v>
      </c>
      <c r="P268" s="2">
        <v>41.4</v>
      </c>
      <c r="Q268" s="2">
        <v>78.61</v>
      </c>
      <c r="R268" s="2">
        <v>2.1513300000000002</v>
      </c>
      <c r="S268" s="2">
        <v>2.13191</v>
      </c>
      <c r="T268" s="2">
        <v>1.74</v>
      </c>
      <c r="U268" s="2">
        <v>-0.84299999999999997</v>
      </c>
      <c r="V268" s="2">
        <v>-0.74099999999999999</v>
      </c>
      <c r="W268" s="2">
        <v>2.5000000000000001E-2</v>
      </c>
      <c r="X268" s="2">
        <v>0.78300000000000003</v>
      </c>
      <c r="Y268" s="2">
        <v>99</v>
      </c>
    </row>
    <row r="269" spans="1:25" x14ac:dyDescent="0.25">
      <c r="A269" s="14" t="s">
        <v>55</v>
      </c>
      <c r="B269" s="2">
        <v>303</v>
      </c>
      <c r="C269" s="2">
        <v>100</v>
      </c>
      <c r="D269" s="2">
        <v>0.17</v>
      </c>
      <c r="E269" s="2">
        <v>27.57</v>
      </c>
      <c r="F269" s="2">
        <v>-0.53700000000000003</v>
      </c>
      <c r="G269" s="2">
        <v>-0.223</v>
      </c>
      <c r="H269" s="2">
        <v>-0.56899999999999995</v>
      </c>
      <c r="I269" s="2">
        <v>1802.19</v>
      </c>
      <c r="J269" s="26">
        <v>8.6689699999999998</v>
      </c>
      <c r="K269" s="26">
        <v>2.5989599999999999</v>
      </c>
      <c r="L269" s="26">
        <v>5.7222299999999997</v>
      </c>
      <c r="M269" s="26">
        <v>5.4769800000000002</v>
      </c>
      <c r="N269" s="26">
        <v>1.8234300000000001</v>
      </c>
      <c r="O269" s="26">
        <v>3.0975000000000001</v>
      </c>
      <c r="P269" s="2">
        <v>41.4</v>
      </c>
      <c r="Q269" s="2">
        <v>78.61</v>
      </c>
      <c r="R269" s="2">
        <v>2.1513300000000002</v>
      </c>
      <c r="S269" s="2">
        <v>2.13191</v>
      </c>
      <c r="T269" s="2">
        <v>1.74</v>
      </c>
      <c r="U269" s="2">
        <v>-0.84299999999999997</v>
      </c>
      <c r="V269" s="2">
        <v>-0.74099999999999999</v>
      </c>
      <c r="W269" s="2">
        <v>2.5000000000000001E-2</v>
      </c>
      <c r="X269" s="2">
        <v>0.78300000000000003</v>
      </c>
      <c r="Y269" s="2">
        <v>99</v>
      </c>
    </row>
    <row r="270" spans="1:25" x14ac:dyDescent="0.25">
      <c r="A270" s="14" t="s">
        <v>57</v>
      </c>
      <c r="B270" s="2">
        <v>303</v>
      </c>
      <c r="C270" s="2">
        <v>100</v>
      </c>
      <c r="D270" s="2">
        <v>0.17</v>
      </c>
      <c r="E270" s="2">
        <v>27.57</v>
      </c>
      <c r="F270" s="2">
        <v>-0.54</v>
      </c>
      <c r="G270" s="2">
        <v>-0.221</v>
      </c>
      <c r="H270" s="2">
        <v>-0.57299999999999995</v>
      </c>
      <c r="I270" s="2">
        <v>1801.31</v>
      </c>
      <c r="J270" s="26">
        <v>8.6002799999999997</v>
      </c>
      <c r="K270" s="26">
        <v>2.4501300000000001</v>
      </c>
      <c r="L270" s="26">
        <v>5.7391699999999997</v>
      </c>
      <c r="M270" s="26">
        <v>4.0842900000000002</v>
      </c>
      <c r="N270" s="26">
        <v>1.73689</v>
      </c>
      <c r="O270" s="26">
        <v>4.0798899999999998</v>
      </c>
      <c r="P270" s="2">
        <v>41.4</v>
      </c>
      <c r="Q270" s="2">
        <v>78.61</v>
      </c>
      <c r="R270" s="2">
        <v>2.1513300000000002</v>
      </c>
      <c r="S270" s="2">
        <v>2.13191</v>
      </c>
      <c r="T270" s="2">
        <v>1.74</v>
      </c>
      <c r="U270" s="2">
        <v>-0.84299999999999997</v>
      </c>
      <c r="V270" s="2">
        <v>-0.74099999999999999</v>
      </c>
      <c r="W270" s="2">
        <v>2.5000000000000001E-2</v>
      </c>
      <c r="X270" s="2">
        <v>0.78300000000000003</v>
      </c>
      <c r="Y270" s="2">
        <v>99</v>
      </c>
    </row>
    <row r="271" spans="1:25" x14ac:dyDescent="0.25">
      <c r="A271" s="14" t="s">
        <v>58</v>
      </c>
      <c r="B271" s="2">
        <v>303</v>
      </c>
      <c r="C271" s="2">
        <v>100</v>
      </c>
      <c r="D271" s="2">
        <v>0.17</v>
      </c>
      <c r="E271" s="2">
        <v>27.57</v>
      </c>
      <c r="F271" s="2">
        <v>-0.52700000000000002</v>
      </c>
      <c r="G271" s="2">
        <v>-0.221</v>
      </c>
      <c r="H271" s="2">
        <v>-0.79400000000000004</v>
      </c>
      <c r="I271" s="2">
        <v>1839.8</v>
      </c>
      <c r="J271" s="26">
        <v>6.3347300000000004</v>
      </c>
      <c r="K271" s="26">
        <v>2.15605</v>
      </c>
      <c r="L271" s="26">
        <v>5.05593</v>
      </c>
      <c r="M271" s="26">
        <v>2.1821100000000002</v>
      </c>
      <c r="N271" s="26">
        <v>1.7</v>
      </c>
      <c r="O271" s="26">
        <v>2.1313800000000001</v>
      </c>
      <c r="P271" s="2">
        <v>41.4</v>
      </c>
      <c r="Q271" s="2">
        <v>78.61</v>
      </c>
      <c r="R271" s="2">
        <v>2.1513300000000002</v>
      </c>
      <c r="S271" s="2">
        <v>2.13191</v>
      </c>
      <c r="T271" s="2">
        <v>1.74</v>
      </c>
      <c r="U271" s="2">
        <v>-0.84299999999999997</v>
      </c>
      <c r="V271" s="2">
        <v>-0.74099999999999999</v>
      </c>
      <c r="W271" s="2">
        <v>2.5000000000000001E-2</v>
      </c>
      <c r="X271" s="2">
        <v>0.78300000000000003</v>
      </c>
      <c r="Y271" s="2">
        <v>99</v>
      </c>
    </row>
    <row r="272" spans="1:25" x14ac:dyDescent="0.25">
      <c r="A272" s="14" t="s">
        <v>59</v>
      </c>
      <c r="B272" s="2">
        <v>303</v>
      </c>
      <c r="C272" s="2">
        <v>100</v>
      </c>
      <c r="D272" s="2">
        <v>0.17</v>
      </c>
      <c r="E272" s="2">
        <v>27.57</v>
      </c>
      <c r="F272" s="2">
        <v>-0.52400000000000002</v>
      </c>
      <c r="G272" s="2">
        <v>-0.22500000000000001</v>
      </c>
      <c r="H272" s="2">
        <v>-0.79500000000000004</v>
      </c>
      <c r="I272" s="2">
        <v>1840.86</v>
      </c>
      <c r="J272" s="26">
        <v>7.4917600000000002</v>
      </c>
      <c r="K272" s="26">
        <v>2.1262400000000001</v>
      </c>
      <c r="L272" s="26">
        <v>3.54453</v>
      </c>
      <c r="M272" s="26">
        <v>2.1856499999999999</v>
      </c>
      <c r="N272" s="26">
        <v>1.7</v>
      </c>
      <c r="O272" s="26">
        <v>2.1272700000000002</v>
      </c>
      <c r="P272" s="2">
        <v>41.4</v>
      </c>
      <c r="Q272" s="2">
        <v>78.61</v>
      </c>
      <c r="R272" s="2">
        <v>2.1513300000000002</v>
      </c>
      <c r="S272" s="2">
        <v>2.13191</v>
      </c>
      <c r="T272" s="2">
        <v>1.74</v>
      </c>
      <c r="U272" s="2">
        <v>-0.84299999999999997</v>
      </c>
      <c r="V272" s="2">
        <v>-0.74099999999999999</v>
      </c>
      <c r="W272" s="2">
        <v>2.5000000000000001E-2</v>
      </c>
      <c r="X272" s="2">
        <v>0.78300000000000003</v>
      </c>
      <c r="Y272" s="2">
        <v>99</v>
      </c>
    </row>
    <row r="273" spans="1:25" x14ac:dyDescent="0.25">
      <c r="A273" s="14" t="s">
        <v>60</v>
      </c>
      <c r="B273" s="2">
        <v>303</v>
      </c>
      <c r="C273" s="2">
        <v>100</v>
      </c>
      <c r="D273" s="2">
        <v>0.17</v>
      </c>
      <c r="E273" s="2">
        <v>27.57</v>
      </c>
      <c r="F273" s="2">
        <v>-0.52500000000000002</v>
      </c>
      <c r="G273" s="2">
        <v>-0.22</v>
      </c>
      <c r="H273" s="2">
        <v>-0.55800000000000005</v>
      </c>
      <c r="I273" s="2">
        <v>1835.12</v>
      </c>
      <c r="J273" s="26">
        <v>6.0955000000000004</v>
      </c>
      <c r="K273" s="26">
        <v>1.7</v>
      </c>
      <c r="L273" s="26">
        <v>5.9273699999999998</v>
      </c>
      <c r="M273" s="26">
        <v>7.4956500000000004</v>
      </c>
      <c r="N273" s="26">
        <v>1.9711000000000001</v>
      </c>
      <c r="O273" s="26">
        <v>3.5823100000000001</v>
      </c>
      <c r="P273" s="2">
        <v>41.4</v>
      </c>
      <c r="Q273" s="2">
        <v>78.61</v>
      </c>
      <c r="R273" s="2">
        <v>2.1513300000000002</v>
      </c>
      <c r="S273" s="2">
        <v>2.13191</v>
      </c>
      <c r="T273" s="2">
        <v>1.74</v>
      </c>
      <c r="U273" s="2">
        <v>-0.84299999999999997</v>
      </c>
      <c r="V273" s="2">
        <v>-0.74099999999999999</v>
      </c>
      <c r="W273" s="2">
        <v>2.5000000000000001E-2</v>
      </c>
      <c r="X273" s="2">
        <v>0.78300000000000003</v>
      </c>
      <c r="Y273" s="2">
        <v>99</v>
      </c>
    </row>
    <row r="274" spans="1:25" x14ac:dyDescent="0.25">
      <c r="A274" s="14" t="s">
        <v>61</v>
      </c>
      <c r="B274" s="2">
        <v>303</v>
      </c>
      <c r="C274" s="2">
        <v>100</v>
      </c>
      <c r="D274" s="2">
        <v>0.17</v>
      </c>
      <c r="E274" s="2">
        <v>27.57</v>
      </c>
      <c r="F274" s="2">
        <v>-0.52800000000000002</v>
      </c>
      <c r="G274" s="2">
        <v>-0.219</v>
      </c>
      <c r="H274" s="2">
        <v>-0.56699999999999995</v>
      </c>
      <c r="I274" s="2">
        <v>1834.94</v>
      </c>
      <c r="J274" s="26">
        <v>6.5841700000000003</v>
      </c>
      <c r="K274" s="26">
        <v>2.7829799999999998</v>
      </c>
      <c r="L274" s="26">
        <v>3.7593100000000002</v>
      </c>
      <c r="M274" s="26">
        <v>4.1052499999999998</v>
      </c>
      <c r="N274" s="26">
        <v>1.73007</v>
      </c>
      <c r="O274" s="26">
        <v>3.1797900000000001</v>
      </c>
      <c r="P274" s="2">
        <v>41.4</v>
      </c>
      <c r="Q274" s="2">
        <v>78.61</v>
      </c>
      <c r="R274" s="2">
        <v>2.1513300000000002</v>
      </c>
      <c r="S274" s="2">
        <v>2.13191</v>
      </c>
      <c r="T274" s="2">
        <v>1.74</v>
      </c>
      <c r="U274" s="2">
        <v>-0.84299999999999997</v>
      </c>
      <c r="V274" s="2">
        <v>-0.74099999999999999</v>
      </c>
      <c r="W274" s="2">
        <v>2.5000000000000001E-2</v>
      </c>
      <c r="X274" s="2">
        <v>0.78300000000000003</v>
      </c>
      <c r="Y274" s="2">
        <v>99</v>
      </c>
    </row>
    <row r="275" spans="1:25" x14ac:dyDescent="0.25">
      <c r="A275" s="16" t="s">
        <v>99</v>
      </c>
      <c r="B275" s="2">
        <v>333</v>
      </c>
      <c r="C275" s="2">
        <v>100</v>
      </c>
      <c r="D275" s="2">
        <v>0.17</v>
      </c>
      <c r="E275" s="2">
        <v>27.57</v>
      </c>
      <c r="F275" s="2">
        <v>-0.58799999999999997</v>
      </c>
      <c r="G275" s="2">
        <v>-0.155</v>
      </c>
      <c r="H275" s="2">
        <v>-0.16400000000000001</v>
      </c>
      <c r="I275" s="2">
        <v>1707.26</v>
      </c>
      <c r="J275" s="26">
        <v>4.7190099999999999</v>
      </c>
      <c r="K275" s="26">
        <v>1.7192700000000001</v>
      </c>
      <c r="L275" s="26">
        <v>4.9706599999999996</v>
      </c>
      <c r="M275" s="26">
        <v>3.4388399999999999</v>
      </c>
      <c r="N275" s="26">
        <v>1.7</v>
      </c>
      <c r="O275" s="26">
        <v>4.95878</v>
      </c>
      <c r="P275" s="2">
        <v>40.6</v>
      </c>
      <c r="Q275" s="2">
        <v>74.88</v>
      </c>
      <c r="R275" s="2">
        <v>2.1566700000000001</v>
      </c>
      <c r="S275" s="2">
        <v>2.1760799999999998</v>
      </c>
      <c r="T275" s="2">
        <v>1.73</v>
      </c>
      <c r="U275" s="2">
        <v>-0.875</v>
      </c>
      <c r="V275" s="2">
        <v>-0.56999999999999995</v>
      </c>
      <c r="W275" s="2">
        <v>4.1000000000000002E-2</v>
      </c>
      <c r="X275" s="2">
        <v>0.80900000000000005</v>
      </c>
      <c r="Y275" s="2">
        <v>99</v>
      </c>
    </row>
    <row r="276" spans="1:25" x14ac:dyDescent="0.25">
      <c r="A276" s="16" t="s">
        <v>100</v>
      </c>
      <c r="B276" s="2">
        <v>333</v>
      </c>
      <c r="C276" s="2">
        <v>100</v>
      </c>
      <c r="D276" s="2">
        <v>0.17</v>
      </c>
      <c r="E276" s="2">
        <v>27.57</v>
      </c>
      <c r="F276" s="2">
        <v>-0.6</v>
      </c>
      <c r="G276" s="2">
        <v>-0.107</v>
      </c>
      <c r="H276" s="2">
        <v>-0.16300000000000001</v>
      </c>
      <c r="I276" s="2">
        <v>1701.6</v>
      </c>
      <c r="J276" s="26">
        <v>4.9282899999999996</v>
      </c>
      <c r="K276" s="26">
        <v>2.0388000000000002</v>
      </c>
      <c r="L276" s="26">
        <v>4.9678399999999998</v>
      </c>
      <c r="M276" s="26">
        <v>3.43953</v>
      </c>
      <c r="N276" s="26">
        <v>1.7</v>
      </c>
      <c r="O276" s="26">
        <v>4.9589800000000004</v>
      </c>
      <c r="P276" s="2">
        <v>40.6</v>
      </c>
      <c r="Q276" s="2">
        <v>74.88</v>
      </c>
      <c r="R276" s="2">
        <v>2.1566700000000001</v>
      </c>
      <c r="S276" s="2">
        <v>2.1760799999999998</v>
      </c>
      <c r="T276" s="2">
        <v>1.73</v>
      </c>
      <c r="U276" s="2">
        <v>-0.875</v>
      </c>
      <c r="V276" s="2">
        <v>-0.56999999999999995</v>
      </c>
      <c r="W276" s="2">
        <v>4.1000000000000002E-2</v>
      </c>
      <c r="X276" s="2">
        <v>0.80900000000000005</v>
      </c>
      <c r="Y276" s="2">
        <v>99</v>
      </c>
    </row>
    <row r="277" spans="1:25" x14ac:dyDescent="0.25">
      <c r="A277" s="16" t="s">
        <v>380</v>
      </c>
      <c r="B277" s="2">
        <v>303</v>
      </c>
      <c r="C277" s="2">
        <v>100</v>
      </c>
      <c r="D277" s="2">
        <v>0.17</v>
      </c>
      <c r="E277" s="2">
        <v>27.57</v>
      </c>
      <c r="F277" s="2">
        <v>-0.59399999999999997</v>
      </c>
      <c r="G277" s="2">
        <v>-0.153</v>
      </c>
      <c r="H277" s="2">
        <v>-0.16300000000000001</v>
      </c>
      <c r="I277" s="2">
        <v>1703.57</v>
      </c>
      <c r="J277" s="26">
        <v>4.5021399999999998</v>
      </c>
      <c r="K277" s="26">
        <v>1.7</v>
      </c>
      <c r="L277" s="26">
        <v>6.2818199999999997</v>
      </c>
      <c r="M277" s="26">
        <v>3.4409299999999998</v>
      </c>
      <c r="N277" s="26">
        <v>1.7</v>
      </c>
      <c r="O277" s="26">
        <v>4.9586300000000003</v>
      </c>
      <c r="P277" s="2">
        <v>40.6</v>
      </c>
      <c r="Q277" s="2">
        <v>74.86</v>
      </c>
      <c r="R277" s="2">
        <v>2.1572399999999998</v>
      </c>
      <c r="S277" s="2">
        <v>2.17605</v>
      </c>
      <c r="T277" s="2">
        <v>1.73</v>
      </c>
      <c r="U277" s="2">
        <v>-0.875</v>
      </c>
      <c r="V277" s="2">
        <v>-0.56999999999999995</v>
      </c>
      <c r="W277" s="2">
        <v>4.2000000000000003E-2</v>
      </c>
      <c r="X277" s="2">
        <v>0.80900000000000005</v>
      </c>
      <c r="Y277" s="2">
        <v>99</v>
      </c>
    </row>
    <row r="278" spans="1:25" x14ac:dyDescent="0.25">
      <c r="A278" s="16" t="s">
        <v>381</v>
      </c>
      <c r="B278" s="2">
        <v>313</v>
      </c>
      <c r="C278" s="2">
        <v>100</v>
      </c>
      <c r="D278" s="2">
        <v>0.17</v>
      </c>
      <c r="E278" s="2">
        <v>27.57</v>
      </c>
      <c r="F278" s="2">
        <v>-0.58499999999999996</v>
      </c>
      <c r="G278" s="2">
        <v>-0.13800000000000001</v>
      </c>
      <c r="H278" s="2">
        <v>-0.16600000000000001</v>
      </c>
      <c r="I278" s="2">
        <v>1708.96</v>
      </c>
      <c r="J278" s="26">
        <v>5.1832900000000004</v>
      </c>
      <c r="K278" s="26">
        <v>1.7</v>
      </c>
      <c r="L278" s="26">
        <v>5.3562700000000003</v>
      </c>
      <c r="M278" s="26">
        <v>3.4416699999999998</v>
      </c>
      <c r="N278" s="26">
        <v>1.7</v>
      </c>
      <c r="O278" s="26">
        <v>4.9572200000000004</v>
      </c>
      <c r="P278" s="2">
        <v>40.6</v>
      </c>
      <c r="Q278" s="2">
        <v>74.849999999999994</v>
      </c>
      <c r="R278" s="2">
        <v>2.15734</v>
      </c>
      <c r="S278" s="2">
        <v>2.1758799999999998</v>
      </c>
      <c r="T278" s="2">
        <v>1.73</v>
      </c>
      <c r="U278" s="2">
        <v>-0.875</v>
      </c>
      <c r="V278" s="2">
        <v>-0.56999999999999995</v>
      </c>
      <c r="W278" s="2">
        <v>4.2000000000000003E-2</v>
      </c>
      <c r="X278" s="2">
        <v>0.80900000000000005</v>
      </c>
      <c r="Y278" s="2">
        <v>99</v>
      </c>
    </row>
    <row r="279" spans="1:25" x14ac:dyDescent="0.25">
      <c r="A279" s="16" t="s">
        <v>384</v>
      </c>
      <c r="B279" s="2">
        <v>333</v>
      </c>
      <c r="C279" s="2">
        <v>100</v>
      </c>
      <c r="D279" s="2">
        <v>0.17</v>
      </c>
      <c r="E279" s="2">
        <v>27.57</v>
      </c>
      <c r="F279" s="2">
        <v>-0.58299999999999996</v>
      </c>
      <c r="G279" s="2">
        <v>-0.16400000000000001</v>
      </c>
      <c r="H279" s="2">
        <v>-0.246</v>
      </c>
      <c r="I279" s="2">
        <v>1706.17</v>
      </c>
      <c r="J279" s="26">
        <v>3.93574</v>
      </c>
      <c r="K279" s="26">
        <v>1.7</v>
      </c>
      <c r="L279" s="26">
        <v>5.61097</v>
      </c>
      <c r="M279" s="26">
        <v>3.4407700000000001</v>
      </c>
      <c r="N279" s="26">
        <v>1.7</v>
      </c>
      <c r="O279" s="26">
        <v>4.9560500000000003</v>
      </c>
      <c r="P279" s="2">
        <v>40.6</v>
      </c>
      <c r="Q279" s="2">
        <v>74.88</v>
      </c>
      <c r="R279" s="2">
        <v>2.1566700000000001</v>
      </c>
      <c r="S279" s="2">
        <v>2.1760799999999998</v>
      </c>
      <c r="T279" s="2">
        <v>1.73</v>
      </c>
      <c r="U279" s="2">
        <v>-0.875</v>
      </c>
      <c r="V279" s="2">
        <v>-0.56999999999999995</v>
      </c>
      <c r="W279" s="2">
        <v>4.1000000000000002E-2</v>
      </c>
      <c r="X279" s="2">
        <v>0.80900000000000005</v>
      </c>
      <c r="Y279" s="2">
        <v>99</v>
      </c>
    </row>
    <row r="280" spans="1:25" x14ac:dyDescent="0.25">
      <c r="A280" s="16" t="s">
        <v>105</v>
      </c>
      <c r="B280" s="2">
        <v>303</v>
      </c>
      <c r="C280" s="2">
        <v>100</v>
      </c>
      <c r="D280" s="2">
        <v>0.17</v>
      </c>
      <c r="E280" s="2">
        <v>27.57</v>
      </c>
      <c r="F280" s="2">
        <v>-0.61199999999999999</v>
      </c>
      <c r="G280" s="2">
        <v>-0.129</v>
      </c>
      <c r="H280" s="2">
        <v>-0.155</v>
      </c>
      <c r="I280" s="2">
        <v>1690.39</v>
      </c>
      <c r="J280" s="26">
        <v>5.1763199999999996</v>
      </c>
      <c r="K280" s="26">
        <v>1.7</v>
      </c>
      <c r="L280" s="26">
        <v>5.7512400000000001</v>
      </c>
      <c r="M280" s="26">
        <v>3.4447199999999998</v>
      </c>
      <c r="N280" s="26">
        <v>1.7</v>
      </c>
      <c r="O280" s="26">
        <v>4.9578100000000003</v>
      </c>
      <c r="P280" s="2">
        <v>40.6</v>
      </c>
      <c r="Q280" s="2">
        <v>74.86</v>
      </c>
      <c r="R280" s="2">
        <v>2.1572399999999998</v>
      </c>
      <c r="S280" s="2">
        <v>2.17605</v>
      </c>
      <c r="T280" s="2">
        <v>1.73</v>
      </c>
      <c r="U280" s="2">
        <v>-0.875</v>
      </c>
      <c r="V280" s="2">
        <v>-0.56999999999999995</v>
      </c>
      <c r="W280" s="2">
        <v>4.2000000000000003E-2</v>
      </c>
      <c r="X280" s="2">
        <v>0.80900000000000005</v>
      </c>
      <c r="Y280" s="2">
        <v>99</v>
      </c>
    </row>
    <row r="281" spans="1:25" x14ac:dyDescent="0.25">
      <c r="A281" s="16" t="s">
        <v>106</v>
      </c>
      <c r="B281" s="2">
        <v>303</v>
      </c>
      <c r="C281" s="2">
        <v>100</v>
      </c>
      <c r="D281" s="2">
        <v>0.17</v>
      </c>
      <c r="E281" s="2">
        <v>27.57</v>
      </c>
      <c r="F281" s="2">
        <v>-0.62</v>
      </c>
      <c r="G281" s="2">
        <v>-9.6000000000000002E-2</v>
      </c>
      <c r="H281" s="2">
        <v>-0.189</v>
      </c>
      <c r="I281" s="2">
        <v>1681.2</v>
      </c>
      <c r="J281" s="26">
        <v>5.1782300000000001</v>
      </c>
      <c r="K281" s="26">
        <v>1.7</v>
      </c>
      <c r="L281" s="26">
        <v>5.7539100000000003</v>
      </c>
      <c r="M281" s="26">
        <v>6.8846800000000004</v>
      </c>
      <c r="N281" s="26">
        <v>1.7</v>
      </c>
      <c r="O281" s="26">
        <v>4.0232299999999999</v>
      </c>
      <c r="P281" s="2">
        <v>40.6</v>
      </c>
      <c r="Q281" s="2">
        <v>74.86</v>
      </c>
      <c r="R281" s="2">
        <v>2.1572399999999998</v>
      </c>
      <c r="S281" s="2">
        <v>2.17605</v>
      </c>
      <c r="T281" s="2">
        <v>1.73</v>
      </c>
      <c r="U281" s="2">
        <v>-0.875</v>
      </c>
      <c r="V281" s="2">
        <v>-0.56999999999999995</v>
      </c>
      <c r="W281" s="2">
        <v>4.2000000000000003E-2</v>
      </c>
      <c r="X281" s="2">
        <v>0.80900000000000005</v>
      </c>
      <c r="Y281" s="2">
        <v>99</v>
      </c>
    </row>
    <row r="282" spans="1:25" x14ac:dyDescent="0.25">
      <c r="A282" s="20" t="s">
        <v>172</v>
      </c>
      <c r="B282" s="2">
        <v>323</v>
      </c>
      <c r="C282" s="2">
        <v>200</v>
      </c>
      <c r="D282" s="2">
        <v>-0.32746666666666668</v>
      </c>
      <c r="E282" s="2">
        <v>27.026666666666664</v>
      </c>
      <c r="F282" s="2">
        <v>-0.60599999999999998</v>
      </c>
      <c r="G282" s="2">
        <v>-0.16500000000000001</v>
      </c>
      <c r="H282" s="2">
        <v>-0.215</v>
      </c>
      <c r="I282" s="2">
        <v>1732.13</v>
      </c>
      <c r="J282" s="27">
        <v>9.3264899999999997</v>
      </c>
      <c r="K282" s="27">
        <v>1.7</v>
      </c>
      <c r="L282" s="27">
        <v>4.6628100000000003</v>
      </c>
      <c r="M282" s="27">
        <v>3.4205899999999998</v>
      </c>
      <c r="N282" s="27">
        <v>1.7</v>
      </c>
      <c r="O282" s="27">
        <v>4.9636899999999997</v>
      </c>
      <c r="P282" s="2">
        <v>48.2</v>
      </c>
      <c r="Q282" s="2">
        <v>79.02</v>
      </c>
      <c r="R282" s="2">
        <v>2.1505000000000001</v>
      </c>
      <c r="S282" s="2">
        <v>2.1137299999999999</v>
      </c>
      <c r="T282" s="2">
        <v>1.92</v>
      </c>
      <c r="U282" s="2">
        <v>-0.90100000000000002</v>
      </c>
      <c r="V282" s="2">
        <v>-0.57499999999999996</v>
      </c>
      <c r="W282" s="2">
        <v>0.24</v>
      </c>
      <c r="X282" s="2">
        <v>0.81699999999999995</v>
      </c>
      <c r="Y282" s="2">
        <v>99</v>
      </c>
    </row>
    <row r="283" spans="1:25" x14ac:dyDescent="0.25">
      <c r="A283" s="20" t="s">
        <v>173</v>
      </c>
      <c r="B283" s="2">
        <v>323</v>
      </c>
      <c r="C283" s="2">
        <v>200</v>
      </c>
      <c r="D283" s="2">
        <v>-0.32746666666666668</v>
      </c>
      <c r="E283" s="2">
        <v>27.026666666666664</v>
      </c>
      <c r="F283" s="2">
        <v>-0.59899999999999998</v>
      </c>
      <c r="G283" s="2">
        <v>-0.153</v>
      </c>
      <c r="H283" s="2">
        <v>-0.218</v>
      </c>
      <c r="I283" s="2">
        <v>1737.28</v>
      </c>
      <c r="J283" s="27">
        <v>7.4015700000000004</v>
      </c>
      <c r="K283" s="27">
        <v>1.7</v>
      </c>
      <c r="L283" s="27">
        <v>6.4407800000000002</v>
      </c>
      <c r="M283" s="27">
        <v>3.42049</v>
      </c>
      <c r="N283" s="27">
        <v>1.7</v>
      </c>
      <c r="O283" s="27">
        <v>4.9630700000000001</v>
      </c>
      <c r="P283" s="2">
        <v>48.2</v>
      </c>
      <c r="Q283" s="2">
        <v>79.02</v>
      </c>
      <c r="R283" s="2">
        <v>2.1505000000000001</v>
      </c>
      <c r="S283" s="2">
        <v>2.1137299999999999</v>
      </c>
      <c r="T283" s="2">
        <v>1.92</v>
      </c>
      <c r="U283" s="2">
        <v>-0.90100000000000002</v>
      </c>
      <c r="V283" s="2">
        <v>-0.57499999999999996</v>
      </c>
      <c r="W283" s="2">
        <v>0.24</v>
      </c>
      <c r="X283" s="2">
        <v>0.81699999999999995</v>
      </c>
      <c r="Y283" s="2">
        <v>99</v>
      </c>
    </row>
    <row r="284" spans="1:25" x14ac:dyDescent="0.25">
      <c r="A284" s="20" t="s">
        <v>175</v>
      </c>
      <c r="B284" s="2">
        <v>323</v>
      </c>
      <c r="C284" s="2">
        <v>200</v>
      </c>
      <c r="D284" s="2">
        <v>-0.32746666666666668</v>
      </c>
      <c r="E284" s="2">
        <v>27.026666666666664</v>
      </c>
      <c r="F284" s="2">
        <v>-0.60199999999999998</v>
      </c>
      <c r="G284" s="2">
        <v>-0.157</v>
      </c>
      <c r="H284" s="2">
        <v>-0.217</v>
      </c>
      <c r="I284" s="2">
        <v>1735.45</v>
      </c>
      <c r="J284" s="27">
        <v>8.4062000000000001</v>
      </c>
      <c r="K284" s="27">
        <v>1.91611</v>
      </c>
      <c r="L284" s="27">
        <v>4.1369499999999997</v>
      </c>
      <c r="M284" s="27">
        <v>3.42082</v>
      </c>
      <c r="N284" s="27">
        <v>1.7</v>
      </c>
      <c r="O284" s="27">
        <v>4.9633799999999999</v>
      </c>
      <c r="P284" s="2">
        <v>48.2</v>
      </c>
      <c r="Q284" s="2">
        <v>79.02</v>
      </c>
      <c r="R284" s="2">
        <v>2.1505000000000001</v>
      </c>
      <c r="S284" s="2">
        <v>2.1137299999999999</v>
      </c>
      <c r="T284" s="2">
        <v>1.92</v>
      </c>
      <c r="U284" s="2">
        <v>-0.90100000000000002</v>
      </c>
      <c r="V284" s="2">
        <v>-0.57499999999999996</v>
      </c>
      <c r="W284" s="2">
        <v>0.24</v>
      </c>
      <c r="X284" s="2">
        <v>0.81699999999999995</v>
      </c>
      <c r="Y284" s="2">
        <v>99</v>
      </c>
    </row>
    <row r="285" spans="1:25" x14ac:dyDescent="0.25">
      <c r="A285" s="20" t="s">
        <v>176</v>
      </c>
      <c r="B285" s="2">
        <v>323</v>
      </c>
      <c r="C285" s="2">
        <v>200</v>
      </c>
      <c r="D285" s="2">
        <v>-0.32746666666666668</v>
      </c>
      <c r="E285" s="2">
        <v>27.026666666666664</v>
      </c>
      <c r="F285" s="2">
        <v>-0.6</v>
      </c>
      <c r="G285" s="2">
        <v>-0.154</v>
      </c>
      <c r="H285" s="2">
        <v>-0.218</v>
      </c>
      <c r="I285" s="2">
        <v>1737.37</v>
      </c>
      <c r="J285" s="27">
        <v>6.8295599999999999</v>
      </c>
      <c r="K285" s="27">
        <v>1.7</v>
      </c>
      <c r="L285" s="27">
        <v>6.0556999999999999</v>
      </c>
      <c r="M285" s="27">
        <v>3.4208599999999998</v>
      </c>
      <c r="N285" s="27">
        <v>1.7</v>
      </c>
      <c r="O285" s="27">
        <v>4.9631699999999999</v>
      </c>
      <c r="P285" s="2">
        <v>48.2</v>
      </c>
      <c r="Q285" s="2">
        <v>79.02</v>
      </c>
      <c r="R285" s="2">
        <v>2.1505000000000001</v>
      </c>
      <c r="S285" s="2">
        <v>2.1137299999999999</v>
      </c>
      <c r="T285" s="2">
        <v>1.92</v>
      </c>
      <c r="U285" s="2">
        <v>-0.90100000000000002</v>
      </c>
      <c r="V285" s="2">
        <v>-0.57499999999999996</v>
      </c>
      <c r="W285" s="2">
        <v>0.24</v>
      </c>
      <c r="X285" s="2">
        <v>0.81699999999999995</v>
      </c>
      <c r="Y285" s="2">
        <v>99</v>
      </c>
    </row>
    <row r="286" spans="1:25" x14ac:dyDescent="0.25">
      <c r="A286" s="20" t="s">
        <v>177</v>
      </c>
      <c r="B286" s="2">
        <v>323</v>
      </c>
      <c r="C286" s="2">
        <v>200</v>
      </c>
      <c r="D286" s="2">
        <v>-0.32746666666666668</v>
      </c>
      <c r="E286" s="2">
        <v>27.026666666666664</v>
      </c>
      <c r="F286" s="2">
        <v>-0.59499999999999997</v>
      </c>
      <c r="G286" s="2">
        <v>-0.13900000000000001</v>
      </c>
      <c r="H286" s="2">
        <v>-0.219</v>
      </c>
      <c r="I286" s="2">
        <v>1740.75</v>
      </c>
      <c r="J286" s="27">
        <v>7.7627499999999996</v>
      </c>
      <c r="K286" s="27">
        <v>1.7</v>
      </c>
      <c r="L286" s="27">
        <v>6.6743399999999999</v>
      </c>
      <c r="M286" s="27">
        <v>3.42076</v>
      </c>
      <c r="N286" s="27">
        <v>1.7</v>
      </c>
      <c r="O286" s="27">
        <v>4.9626200000000003</v>
      </c>
      <c r="P286" s="2">
        <v>48.2</v>
      </c>
      <c r="Q286" s="2">
        <v>79.02</v>
      </c>
      <c r="R286" s="2">
        <v>2.1505000000000001</v>
      </c>
      <c r="S286" s="2">
        <v>2.1137299999999999</v>
      </c>
      <c r="T286" s="2">
        <v>1.92</v>
      </c>
      <c r="U286" s="2">
        <v>-0.90100000000000002</v>
      </c>
      <c r="V286" s="2">
        <v>-0.57499999999999996</v>
      </c>
      <c r="W286" s="2">
        <v>0.24</v>
      </c>
      <c r="X286" s="2">
        <v>0.81699999999999995</v>
      </c>
      <c r="Y286" s="2">
        <v>99</v>
      </c>
    </row>
    <row r="287" spans="1:25" x14ac:dyDescent="0.25">
      <c r="A287" s="20" t="s">
        <v>178</v>
      </c>
      <c r="B287" s="2">
        <v>323</v>
      </c>
      <c r="C287" s="2">
        <v>200</v>
      </c>
      <c r="D287" s="2">
        <v>-0.32746666666666668</v>
      </c>
      <c r="E287" s="2">
        <v>27.026666666666664</v>
      </c>
      <c r="F287" s="2">
        <v>-0.59599999999999997</v>
      </c>
      <c r="G287" s="2">
        <v>-0.14299999999999999</v>
      </c>
      <c r="H287" s="2">
        <v>-0.219</v>
      </c>
      <c r="I287" s="2">
        <v>1740.11</v>
      </c>
      <c r="J287" s="27">
        <v>7.5675499999999998</v>
      </c>
      <c r="K287" s="27">
        <v>1.7</v>
      </c>
      <c r="L287" s="27">
        <v>6.0522499999999999</v>
      </c>
      <c r="M287" s="27">
        <v>3.4207800000000002</v>
      </c>
      <c r="N287" s="27">
        <v>1.7</v>
      </c>
      <c r="O287" s="27">
        <v>4.9626200000000003</v>
      </c>
      <c r="P287" s="2">
        <v>48.2</v>
      </c>
      <c r="Q287" s="2">
        <v>79.02</v>
      </c>
      <c r="R287" s="2">
        <v>2.1505000000000001</v>
      </c>
      <c r="S287" s="2">
        <v>2.1137299999999999</v>
      </c>
      <c r="T287" s="2">
        <v>1.92</v>
      </c>
      <c r="U287" s="2">
        <v>-0.90100000000000002</v>
      </c>
      <c r="V287" s="2">
        <v>-0.57499999999999996</v>
      </c>
      <c r="W287" s="2">
        <v>0.24</v>
      </c>
      <c r="X287" s="2">
        <v>0.81699999999999995</v>
      </c>
      <c r="Y287" s="2">
        <v>99</v>
      </c>
    </row>
    <row r="288" spans="1:25" x14ac:dyDescent="0.25">
      <c r="A288" s="20" t="s">
        <v>179</v>
      </c>
      <c r="B288" s="2">
        <v>323</v>
      </c>
      <c r="C288" s="2">
        <v>200</v>
      </c>
      <c r="D288" s="2">
        <v>-0.32746666666666668</v>
      </c>
      <c r="E288" s="2">
        <v>27.026666666666664</v>
      </c>
      <c r="F288" s="2">
        <v>-0.59099999999999997</v>
      </c>
      <c r="G288" s="2">
        <v>-0.126</v>
      </c>
      <c r="H288" s="2">
        <v>-0.22</v>
      </c>
      <c r="I288" s="2">
        <v>1741.54</v>
      </c>
      <c r="J288" s="27">
        <v>7.9320000000000004</v>
      </c>
      <c r="K288" s="27">
        <v>1.7</v>
      </c>
      <c r="L288" s="27">
        <v>6.62554</v>
      </c>
      <c r="M288" s="27">
        <v>3.4208500000000002</v>
      </c>
      <c r="N288" s="27">
        <v>1.7</v>
      </c>
      <c r="O288" s="27">
        <v>4.9622299999999999</v>
      </c>
      <c r="P288" s="2">
        <v>48.2</v>
      </c>
      <c r="Q288" s="2">
        <v>79.02</v>
      </c>
      <c r="R288" s="2">
        <v>2.1505000000000001</v>
      </c>
      <c r="S288" s="2">
        <v>2.1137299999999999</v>
      </c>
      <c r="T288" s="2">
        <v>1.92</v>
      </c>
      <c r="U288" s="2">
        <v>-0.90100000000000002</v>
      </c>
      <c r="V288" s="2">
        <v>-0.57499999999999996</v>
      </c>
      <c r="W288" s="2">
        <v>0.24</v>
      </c>
      <c r="X288" s="2">
        <v>0.81699999999999995</v>
      </c>
      <c r="Y288" s="2">
        <v>99</v>
      </c>
    </row>
    <row r="289" spans="1:25" x14ac:dyDescent="0.25">
      <c r="A289" s="20" t="s">
        <v>180</v>
      </c>
      <c r="B289" s="2">
        <v>323</v>
      </c>
      <c r="C289" s="2">
        <v>200</v>
      </c>
      <c r="D289" s="2">
        <v>-0.32746666666666668</v>
      </c>
      <c r="E289" s="2">
        <v>27.026666666666664</v>
      </c>
      <c r="F289" s="2">
        <v>-0.60699999999999998</v>
      </c>
      <c r="G289" s="2">
        <v>-0.16800000000000001</v>
      </c>
      <c r="H289" s="2">
        <v>-0.215</v>
      </c>
      <c r="I289" s="2">
        <v>1731.18</v>
      </c>
      <c r="J289" s="27">
        <v>7.4870200000000002</v>
      </c>
      <c r="K289" s="27">
        <v>1.7</v>
      </c>
      <c r="L289" s="27">
        <v>6.4447999999999999</v>
      </c>
      <c r="M289" s="27">
        <v>3.4201100000000002</v>
      </c>
      <c r="N289" s="27">
        <v>1.7</v>
      </c>
      <c r="O289" s="27">
        <v>4.9636300000000002</v>
      </c>
      <c r="P289" s="2">
        <v>48.2</v>
      </c>
      <c r="Q289" s="2">
        <v>79.02</v>
      </c>
      <c r="R289" s="2">
        <v>2.1505000000000001</v>
      </c>
      <c r="S289" s="2">
        <v>2.1137299999999999</v>
      </c>
      <c r="T289" s="2">
        <v>1.92</v>
      </c>
      <c r="U289" s="2">
        <v>-0.90100000000000002</v>
      </c>
      <c r="V289" s="2">
        <v>-0.57499999999999996</v>
      </c>
      <c r="W289" s="2">
        <v>0.24</v>
      </c>
      <c r="X289" s="2">
        <v>0.81699999999999995</v>
      </c>
      <c r="Y289" s="2">
        <v>99</v>
      </c>
    </row>
    <row r="290" spans="1:25" x14ac:dyDescent="0.25">
      <c r="A290" s="20" t="s">
        <v>182</v>
      </c>
      <c r="B290" s="2">
        <v>323</v>
      </c>
      <c r="C290" s="2">
        <v>200</v>
      </c>
      <c r="D290" s="2">
        <v>-0.32746666666666668</v>
      </c>
      <c r="E290" s="2">
        <v>27.026666666666664</v>
      </c>
      <c r="F290" s="2">
        <v>-0.60699999999999998</v>
      </c>
      <c r="G290" s="2">
        <v>-0.157</v>
      </c>
      <c r="H290" s="2">
        <v>-0.216</v>
      </c>
      <c r="I290" s="2">
        <v>1735.46</v>
      </c>
      <c r="J290" s="27">
        <v>6.2218900000000001</v>
      </c>
      <c r="K290" s="27">
        <v>1.91612</v>
      </c>
      <c r="L290" s="27">
        <v>4.5766299999999998</v>
      </c>
      <c r="M290" s="27">
        <v>3.4211399999999998</v>
      </c>
      <c r="N290" s="27">
        <v>1.7</v>
      </c>
      <c r="O290" s="27">
        <v>4.9639499999999996</v>
      </c>
      <c r="P290" s="2">
        <v>48.2</v>
      </c>
      <c r="Q290" s="2">
        <v>79.02</v>
      </c>
      <c r="R290" s="2">
        <v>2.1505000000000001</v>
      </c>
      <c r="S290" s="2">
        <v>2.1137299999999999</v>
      </c>
      <c r="T290" s="2">
        <v>1.92</v>
      </c>
      <c r="U290" s="2">
        <v>-0.90100000000000002</v>
      </c>
      <c r="V290" s="2">
        <v>-0.57499999999999996</v>
      </c>
      <c r="W290" s="2">
        <v>0.24</v>
      </c>
      <c r="X290" s="2">
        <v>0.81699999999999995</v>
      </c>
      <c r="Y290" s="2">
        <v>99</v>
      </c>
    </row>
    <row r="291" spans="1:25" x14ac:dyDescent="0.25">
      <c r="A291" s="20" t="s">
        <v>183</v>
      </c>
      <c r="B291" s="2">
        <v>323</v>
      </c>
      <c r="C291" s="2">
        <v>200</v>
      </c>
      <c r="D291" s="2">
        <v>-0.32746666666666668</v>
      </c>
      <c r="E291" s="2">
        <v>27.026666666666664</v>
      </c>
      <c r="F291" s="2">
        <v>-0.6</v>
      </c>
      <c r="G291" s="2">
        <v>-0.152</v>
      </c>
      <c r="H291" s="2">
        <v>-0.218</v>
      </c>
      <c r="I291" s="2">
        <v>1736.55</v>
      </c>
      <c r="J291" s="27">
        <v>11.26979</v>
      </c>
      <c r="K291" s="27">
        <v>1.7</v>
      </c>
      <c r="L291" s="27">
        <v>5.8855000000000004</v>
      </c>
      <c r="M291" s="27">
        <v>3.4203000000000001</v>
      </c>
      <c r="N291" s="27">
        <v>1.7</v>
      </c>
      <c r="O291" s="27">
        <v>4.9629700000000003</v>
      </c>
      <c r="P291" s="2">
        <v>48.2</v>
      </c>
      <c r="Q291" s="2">
        <v>79.02</v>
      </c>
      <c r="R291" s="2">
        <v>2.1505000000000001</v>
      </c>
      <c r="S291" s="2">
        <v>2.1137299999999999</v>
      </c>
      <c r="T291" s="2">
        <v>1.92</v>
      </c>
      <c r="U291" s="2">
        <v>-0.90100000000000002</v>
      </c>
      <c r="V291" s="2">
        <v>-0.57499999999999996</v>
      </c>
      <c r="W291" s="2">
        <v>0.24</v>
      </c>
      <c r="X291" s="2">
        <v>0.81699999999999995</v>
      </c>
      <c r="Y291" s="2">
        <v>99</v>
      </c>
    </row>
    <row r="292" spans="1:25" x14ac:dyDescent="0.25">
      <c r="A292" s="20" t="s">
        <v>184</v>
      </c>
      <c r="B292" s="2">
        <v>323</v>
      </c>
      <c r="C292" s="2">
        <v>200</v>
      </c>
      <c r="D292" s="2">
        <v>-0.32746666666666668</v>
      </c>
      <c r="E292" s="2">
        <v>27.026666666666664</v>
      </c>
      <c r="F292" s="2">
        <v>-0.61</v>
      </c>
      <c r="G292" s="2">
        <v>-0.17199999999999999</v>
      </c>
      <c r="H292" s="2">
        <v>-0.216</v>
      </c>
      <c r="I292" s="2">
        <v>1731.67</v>
      </c>
      <c r="J292" s="27">
        <v>10.39119</v>
      </c>
      <c r="K292" s="27">
        <v>1.8965000000000001</v>
      </c>
      <c r="L292" s="27">
        <v>5.8445999999999998</v>
      </c>
      <c r="M292" s="27">
        <v>3.4214600000000002</v>
      </c>
      <c r="N292" s="27">
        <v>1.7</v>
      </c>
      <c r="O292" s="27">
        <v>4.9648700000000003</v>
      </c>
      <c r="P292" s="2">
        <v>48.2</v>
      </c>
      <c r="Q292" s="2">
        <v>79.02</v>
      </c>
      <c r="R292" s="2">
        <v>2.1505000000000001</v>
      </c>
      <c r="S292" s="2">
        <v>2.1137299999999999</v>
      </c>
      <c r="T292" s="2">
        <v>1.92</v>
      </c>
      <c r="U292" s="2">
        <v>-0.90100000000000002</v>
      </c>
      <c r="V292" s="2">
        <v>-0.57499999999999996</v>
      </c>
      <c r="W292" s="2">
        <v>0.24</v>
      </c>
      <c r="X292" s="2">
        <v>0.81699999999999995</v>
      </c>
      <c r="Y292" s="2">
        <v>99</v>
      </c>
    </row>
    <row r="293" spans="1:25" x14ac:dyDescent="0.25">
      <c r="A293" s="10" t="s">
        <v>198</v>
      </c>
      <c r="B293" s="2">
        <v>298</v>
      </c>
      <c r="C293" s="2">
        <v>67</v>
      </c>
      <c r="D293" s="2">
        <v>0.17</v>
      </c>
      <c r="E293" s="2">
        <v>27.57</v>
      </c>
      <c r="F293" s="2">
        <v>-0.55300000000000005</v>
      </c>
      <c r="G293" s="2">
        <v>0.60899999999999999</v>
      </c>
      <c r="H293" s="2">
        <v>-0.65200000000000002</v>
      </c>
      <c r="I293" s="2">
        <v>1793.26</v>
      </c>
      <c r="J293" s="27">
        <v>6.4469599999999998</v>
      </c>
      <c r="K293" s="27">
        <v>2.1272799999999998</v>
      </c>
      <c r="L293" s="27">
        <v>6.5020199999999999</v>
      </c>
      <c r="M293" s="27">
        <v>6.2544000000000004</v>
      </c>
      <c r="N293" s="27">
        <v>1.7</v>
      </c>
      <c r="O293" s="27">
        <v>5.2005499999999998</v>
      </c>
      <c r="P293" s="2">
        <v>40.799999999999997</v>
      </c>
      <c r="Q293" s="2">
        <v>79.180000000000007</v>
      </c>
      <c r="R293" s="2">
        <v>2.14419</v>
      </c>
      <c r="S293" s="2">
        <v>2.1116899999999998</v>
      </c>
      <c r="T293" s="2">
        <v>1.74</v>
      </c>
      <c r="U293" s="2">
        <v>-0.83</v>
      </c>
      <c r="V293" s="2">
        <v>-0.55300000000000005</v>
      </c>
      <c r="W293" s="2">
        <v>2.7E-2</v>
      </c>
      <c r="X293" s="2">
        <v>0.79400000000000004</v>
      </c>
      <c r="Y293" s="2">
        <v>99</v>
      </c>
    </row>
    <row r="294" spans="1:25" x14ac:dyDescent="0.25">
      <c r="A294" s="10" t="s">
        <v>210</v>
      </c>
      <c r="B294" s="2">
        <v>298</v>
      </c>
      <c r="C294" s="2">
        <v>100</v>
      </c>
      <c r="D294" s="2">
        <v>0.17</v>
      </c>
      <c r="E294" s="2">
        <v>27.57</v>
      </c>
      <c r="F294" s="2">
        <v>-0.57799999999999996</v>
      </c>
      <c r="G294" s="2">
        <v>-0.13</v>
      </c>
      <c r="H294" s="2">
        <v>-0.161</v>
      </c>
      <c r="I294" s="2">
        <v>1730.99</v>
      </c>
      <c r="J294" s="27">
        <v>5.2733800000000004</v>
      </c>
      <c r="K294" s="27">
        <v>1.7</v>
      </c>
      <c r="L294" s="27">
        <v>7.6887999999999996</v>
      </c>
      <c r="M294" s="27">
        <v>5.9347599999999998</v>
      </c>
      <c r="N294" s="27">
        <v>1.7</v>
      </c>
      <c r="O294" s="27">
        <v>3.5558399999999999</v>
      </c>
      <c r="P294" s="2">
        <v>40.799999999999997</v>
      </c>
      <c r="Q294" s="2">
        <v>79.180000000000007</v>
      </c>
      <c r="R294" s="2">
        <v>2.14419</v>
      </c>
      <c r="S294" s="2">
        <v>2.1116899999999998</v>
      </c>
      <c r="T294" s="2">
        <v>1.74</v>
      </c>
      <c r="U294" s="2">
        <v>-0.83</v>
      </c>
      <c r="V294" s="2">
        <v>-0.55300000000000005</v>
      </c>
      <c r="W294" s="2">
        <v>2.7E-2</v>
      </c>
      <c r="X294" s="2">
        <v>0.79400000000000004</v>
      </c>
      <c r="Y294" s="2">
        <v>99</v>
      </c>
    </row>
    <row r="295" spans="1:25" x14ac:dyDescent="0.25">
      <c r="A295" s="10" t="s">
        <v>212</v>
      </c>
      <c r="B295" s="2">
        <v>298</v>
      </c>
      <c r="C295" s="2">
        <v>100</v>
      </c>
      <c r="D295" s="2">
        <v>0.17</v>
      </c>
      <c r="E295" s="2">
        <v>27.57</v>
      </c>
      <c r="F295" s="2">
        <v>-0.57799999999999996</v>
      </c>
      <c r="G295" s="2">
        <v>-0.13</v>
      </c>
      <c r="H295" s="2">
        <v>-0.159</v>
      </c>
      <c r="I295" s="2">
        <v>1731.14</v>
      </c>
      <c r="J295" s="27">
        <v>5.2324900000000003</v>
      </c>
      <c r="K295" s="27">
        <v>1.7</v>
      </c>
      <c r="L295" s="27">
        <v>7.6904199999999996</v>
      </c>
      <c r="M295" s="27">
        <v>7.0501100000000001</v>
      </c>
      <c r="N295" s="27">
        <v>1.7</v>
      </c>
      <c r="O295" s="27">
        <v>5.0803700000000003</v>
      </c>
      <c r="P295" s="2">
        <v>40.799999999999997</v>
      </c>
      <c r="Q295" s="2">
        <v>79.180000000000007</v>
      </c>
      <c r="R295" s="2">
        <v>2.14419</v>
      </c>
      <c r="S295" s="2">
        <v>2.1116899999999998</v>
      </c>
      <c r="T295" s="2">
        <v>1.74</v>
      </c>
      <c r="U295" s="2">
        <v>-0.83</v>
      </c>
      <c r="V295" s="2">
        <v>-0.55300000000000005</v>
      </c>
      <c r="W295" s="2">
        <v>2.7E-2</v>
      </c>
      <c r="X295" s="2">
        <v>0.79400000000000004</v>
      </c>
      <c r="Y295" s="2">
        <v>99</v>
      </c>
    </row>
    <row r="296" spans="1:25" x14ac:dyDescent="0.25">
      <c r="A296" s="10" t="s">
        <v>213</v>
      </c>
      <c r="B296" s="2">
        <v>298</v>
      </c>
      <c r="C296" s="2">
        <v>100</v>
      </c>
      <c r="D296" s="2">
        <v>0.17</v>
      </c>
      <c r="E296" s="2">
        <v>27.57</v>
      </c>
      <c r="F296" s="2">
        <v>-0.57799999999999996</v>
      </c>
      <c r="G296" s="2">
        <v>-0.13</v>
      </c>
      <c r="H296" s="2">
        <v>-0.16</v>
      </c>
      <c r="I296" s="2">
        <v>1731.53</v>
      </c>
      <c r="J296" s="27">
        <v>5.2465299999999999</v>
      </c>
      <c r="K296" s="27">
        <v>1.7</v>
      </c>
      <c r="L296" s="27">
        <v>7.69069</v>
      </c>
      <c r="M296" s="27">
        <v>7.05647</v>
      </c>
      <c r="N296" s="27">
        <v>1.7</v>
      </c>
      <c r="O296" s="27">
        <v>4.5941900000000002</v>
      </c>
      <c r="P296" s="2">
        <v>40.799999999999997</v>
      </c>
      <c r="Q296" s="2">
        <v>79.180000000000007</v>
      </c>
      <c r="R296" s="2">
        <v>2.14419</v>
      </c>
      <c r="S296" s="2">
        <v>2.1116899999999998</v>
      </c>
      <c r="T296" s="2">
        <v>1.74</v>
      </c>
      <c r="U296" s="2">
        <v>-0.83</v>
      </c>
      <c r="V296" s="2">
        <v>-0.55300000000000005</v>
      </c>
      <c r="W296" s="2">
        <v>2.7E-2</v>
      </c>
      <c r="X296" s="2">
        <v>0.79400000000000004</v>
      </c>
      <c r="Y296" s="2">
        <v>99</v>
      </c>
    </row>
    <row r="297" spans="1:25" x14ac:dyDescent="0.25">
      <c r="A297" s="10" t="s">
        <v>221</v>
      </c>
      <c r="B297" s="2">
        <v>298</v>
      </c>
      <c r="C297" s="2">
        <v>100</v>
      </c>
      <c r="D297" s="2">
        <v>0.17</v>
      </c>
      <c r="E297" s="2">
        <v>27.57</v>
      </c>
      <c r="F297" s="2">
        <v>-0.57599999999999996</v>
      </c>
      <c r="G297" s="2">
        <v>0.188</v>
      </c>
      <c r="H297" s="2">
        <v>-0.128</v>
      </c>
      <c r="I297" s="2">
        <v>1728.16</v>
      </c>
      <c r="J297" s="27">
        <v>5.1629899999999997</v>
      </c>
      <c r="K297" s="27">
        <v>1.7</v>
      </c>
      <c r="L297" s="27">
        <v>7.7061400000000004</v>
      </c>
      <c r="M297" s="27">
        <v>4.2873299999999999</v>
      </c>
      <c r="N297" s="27">
        <v>1.7</v>
      </c>
      <c r="O297" s="27">
        <v>3.617</v>
      </c>
      <c r="P297" s="2">
        <v>40.799999999999997</v>
      </c>
      <c r="Q297" s="2">
        <v>79.180000000000007</v>
      </c>
      <c r="R297" s="2">
        <v>2.14419</v>
      </c>
      <c r="S297" s="2">
        <v>2.1116899999999998</v>
      </c>
      <c r="T297" s="2">
        <v>1.74</v>
      </c>
      <c r="U297" s="2">
        <v>-0.83</v>
      </c>
      <c r="V297" s="2">
        <v>-0.55300000000000005</v>
      </c>
      <c r="W297" s="2">
        <v>2.7E-2</v>
      </c>
      <c r="X297" s="2">
        <v>0.79400000000000004</v>
      </c>
      <c r="Y297" s="2">
        <v>99</v>
      </c>
    </row>
    <row r="298" spans="1:25" x14ac:dyDescent="0.25">
      <c r="A298" s="10" t="s">
        <v>222</v>
      </c>
      <c r="B298" s="2">
        <v>298</v>
      </c>
      <c r="C298" s="2">
        <v>100</v>
      </c>
      <c r="D298" s="2">
        <v>0.17</v>
      </c>
      <c r="E298" s="2">
        <v>27.57</v>
      </c>
      <c r="F298" s="2">
        <v>-0.57299999999999995</v>
      </c>
      <c r="G298" s="2">
        <v>-0.13</v>
      </c>
      <c r="H298" s="2">
        <v>-0.32900000000000001</v>
      </c>
      <c r="I298" s="2">
        <v>1721.98</v>
      </c>
      <c r="J298" s="27">
        <v>5.2599600000000004</v>
      </c>
      <c r="K298" s="27">
        <v>1.7</v>
      </c>
      <c r="L298" s="27">
        <v>7.7024400000000002</v>
      </c>
      <c r="M298" s="27">
        <v>4.6376499999999998</v>
      </c>
      <c r="N298" s="27">
        <v>1.75709</v>
      </c>
      <c r="O298" s="27">
        <v>3.4581900000000001</v>
      </c>
      <c r="P298" s="2">
        <v>40.799999999999997</v>
      </c>
      <c r="Q298" s="2">
        <v>79.180000000000007</v>
      </c>
      <c r="R298" s="2">
        <v>2.14419</v>
      </c>
      <c r="S298" s="2">
        <v>2.1116899999999998</v>
      </c>
      <c r="T298" s="2">
        <v>1.74</v>
      </c>
      <c r="U298" s="2">
        <v>-0.83</v>
      </c>
      <c r="V298" s="2">
        <v>-0.55300000000000005</v>
      </c>
      <c r="W298" s="2">
        <v>2.7E-2</v>
      </c>
      <c r="X298" s="2">
        <v>0.79400000000000004</v>
      </c>
      <c r="Y298" s="2">
        <v>99</v>
      </c>
    </row>
    <row r="299" spans="1:25" x14ac:dyDescent="0.25">
      <c r="A299" s="10" t="s">
        <v>228</v>
      </c>
      <c r="B299" s="2">
        <v>298</v>
      </c>
      <c r="C299" s="2">
        <v>100</v>
      </c>
      <c r="D299" s="2">
        <v>0.17</v>
      </c>
      <c r="E299" s="2">
        <v>27.57</v>
      </c>
      <c r="F299" s="2">
        <v>-0.53500000000000003</v>
      </c>
      <c r="G299" s="2">
        <v>-0.106</v>
      </c>
      <c r="H299" s="2">
        <v>-0.123</v>
      </c>
      <c r="I299" s="2">
        <v>1733.09</v>
      </c>
      <c r="J299" s="27">
        <v>4.2324299999999999</v>
      </c>
      <c r="K299" s="27">
        <v>1.7</v>
      </c>
      <c r="L299" s="27">
        <v>7.7123999999999997</v>
      </c>
      <c r="M299" s="27">
        <v>5.9148199999999997</v>
      </c>
      <c r="N299" s="27">
        <v>1.7</v>
      </c>
      <c r="O299" s="27">
        <v>5.2484900000000003</v>
      </c>
      <c r="P299" s="2">
        <v>40.799999999999997</v>
      </c>
      <c r="Q299" s="2">
        <v>79.180000000000007</v>
      </c>
      <c r="R299" s="2">
        <v>2.14419</v>
      </c>
      <c r="S299" s="2">
        <v>2.1116899999999998</v>
      </c>
      <c r="T299" s="2">
        <v>1.74</v>
      </c>
      <c r="U299" s="2">
        <v>-0.83</v>
      </c>
      <c r="V299" s="2">
        <v>-0.55300000000000005</v>
      </c>
      <c r="W299" s="2">
        <v>2.7E-2</v>
      </c>
      <c r="X299" s="2">
        <v>0.79400000000000004</v>
      </c>
      <c r="Y299" s="2">
        <v>99</v>
      </c>
    </row>
    <row r="300" spans="1:25" x14ac:dyDescent="0.25">
      <c r="A300" s="20" t="s">
        <v>231</v>
      </c>
      <c r="B300" s="2">
        <v>273</v>
      </c>
      <c r="C300" s="2">
        <v>200</v>
      </c>
      <c r="D300" s="2">
        <v>0.17</v>
      </c>
      <c r="E300" s="2">
        <v>27.57</v>
      </c>
      <c r="F300" s="2">
        <v>-0.56100000000000005</v>
      </c>
      <c r="G300" s="2">
        <v>-0.16700000000000001</v>
      </c>
      <c r="H300" s="2">
        <v>-0.24</v>
      </c>
      <c r="I300" s="2">
        <v>1759.02</v>
      </c>
      <c r="J300" s="27">
        <v>6.7877000000000001</v>
      </c>
      <c r="K300" s="27">
        <v>2.9258600000000001</v>
      </c>
      <c r="L300" s="27">
        <v>5.4933500000000004</v>
      </c>
      <c r="M300" s="27">
        <v>3.4716900000000002</v>
      </c>
      <c r="N300" s="27">
        <v>1.7</v>
      </c>
      <c r="O300" s="27">
        <v>4.9602399999999998</v>
      </c>
      <c r="P300" s="2">
        <v>48.7</v>
      </c>
      <c r="Q300" s="2">
        <v>79.180000000000007</v>
      </c>
      <c r="R300" s="2">
        <v>2.14419</v>
      </c>
      <c r="S300" s="2">
        <v>2.1116899999999998</v>
      </c>
      <c r="T300" s="2">
        <v>1.85</v>
      </c>
      <c r="U300" s="2">
        <v>-0.90300000000000002</v>
      </c>
      <c r="V300" s="2">
        <v>-0.57399999999999995</v>
      </c>
      <c r="W300" s="2">
        <v>0.23699999999999999</v>
      </c>
      <c r="X300" s="2">
        <v>0.81899999999999995</v>
      </c>
      <c r="Y300" s="2">
        <v>99</v>
      </c>
    </row>
    <row r="301" spans="1:25" x14ac:dyDescent="0.25">
      <c r="A301" s="20" t="s">
        <v>232</v>
      </c>
      <c r="B301" s="2">
        <v>273</v>
      </c>
      <c r="C301" s="2">
        <v>200</v>
      </c>
      <c r="D301" s="2">
        <v>0.17</v>
      </c>
      <c r="E301" s="2">
        <v>27.57</v>
      </c>
      <c r="F301" s="2">
        <v>-0.56299999999999994</v>
      </c>
      <c r="G301" s="2">
        <v>-0.16200000000000001</v>
      </c>
      <c r="H301" s="2">
        <v>-0.23899999999999999</v>
      </c>
      <c r="I301" s="2">
        <v>1757.61</v>
      </c>
      <c r="J301" s="27">
        <v>6.7685000000000004</v>
      </c>
      <c r="K301" s="27">
        <v>2.9461200000000001</v>
      </c>
      <c r="L301" s="27">
        <v>5.4676400000000003</v>
      </c>
      <c r="M301" s="27">
        <v>5.38293</v>
      </c>
      <c r="N301" s="27">
        <v>1.70488</v>
      </c>
      <c r="O301" s="27">
        <v>4.47316</v>
      </c>
      <c r="P301" s="2">
        <v>48.7</v>
      </c>
      <c r="Q301" s="2">
        <v>79.180000000000007</v>
      </c>
      <c r="R301" s="2">
        <v>2.14419</v>
      </c>
      <c r="S301" s="2">
        <v>2.1116899999999998</v>
      </c>
      <c r="T301" s="2">
        <v>1.85</v>
      </c>
      <c r="U301" s="2">
        <v>-0.90300000000000002</v>
      </c>
      <c r="V301" s="2">
        <v>-0.57399999999999995</v>
      </c>
      <c r="W301" s="2">
        <v>0.23699999999999999</v>
      </c>
      <c r="X301" s="2">
        <v>0.81899999999999995</v>
      </c>
      <c r="Y301" s="2">
        <v>99</v>
      </c>
    </row>
    <row r="302" spans="1:25" x14ac:dyDescent="0.25">
      <c r="A302" s="20" t="s">
        <v>233</v>
      </c>
      <c r="B302" s="2">
        <v>273</v>
      </c>
      <c r="C302" s="2">
        <v>200</v>
      </c>
      <c r="D302" s="2">
        <v>0.17</v>
      </c>
      <c r="E302" s="2">
        <v>27.57</v>
      </c>
      <c r="F302" s="2">
        <v>-0.56699999999999995</v>
      </c>
      <c r="G302" s="2">
        <v>-0.17699999999999999</v>
      </c>
      <c r="H302" s="2">
        <v>-0.23899999999999999</v>
      </c>
      <c r="I302" s="2">
        <v>1754.57</v>
      </c>
      <c r="J302" s="27">
        <v>6.7779600000000002</v>
      </c>
      <c r="K302" s="27">
        <v>2.9380600000000001</v>
      </c>
      <c r="L302" s="27">
        <v>5.4616499999999997</v>
      </c>
      <c r="M302" s="27">
        <v>5.9313700000000003</v>
      </c>
      <c r="N302" s="27">
        <v>1.7</v>
      </c>
      <c r="O302" s="27">
        <v>3.53376</v>
      </c>
      <c r="P302" s="2">
        <v>48.7</v>
      </c>
      <c r="Q302" s="2">
        <v>79.180000000000007</v>
      </c>
      <c r="R302" s="2">
        <v>2.14419</v>
      </c>
      <c r="S302" s="2">
        <v>2.1116899999999998</v>
      </c>
      <c r="T302" s="2">
        <v>1.85</v>
      </c>
      <c r="U302" s="2">
        <v>-0.90300000000000002</v>
      </c>
      <c r="V302" s="2">
        <v>-0.57399999999999995</v>
      </c>
      <c r="W302" s="2">
        <v>0.23699999999999999</v>
      </c>
      <c r="X302" s="2">
        <v>0.81899999999999995</v>
      </c>
      <c r="Y302" s="2">
        <v>99</v>
      </c>
    </row>
    <row r="303" spans="1:25" x14ac:dyDescent="0.25">
      <c r="A303" s="20" t="s">
        <v>234</v>
      </c>
      <c r="B303" s="2">
        <v>273</v>
      </c>
      <c r="C303" s="2">
        <v>200</v>
      </c>
      <c r="D303" s="2">
        <v>0.17</v>
      </c>
      <c r="E303" s="2">
        <v>27.57</v>
      </c>
      <c r="F303" s="2">
        <v>-0.56299999999999994</v>
      </c>
      <c r="G303" s="2">
        <v>-0.16300000000000001</v>
      </c>
      <c r="H303" s="2">
        <v>-0.23899999999999999</v>
      </c>
      <c r="I303" s="2">
        <v>1752.4</v>
      </c>
      <c r="J303" s="27">
        <v>6.78104</v>
      </c>
      <c r="K303" s="27">
        <v>2.9304700000000001</v>
      </c>
      <c r="L303" s="27">
        <v>5.4843500000000001</v>
      </c>
      <c r="M303" s="27">
        <v>6.75467</v>
      </c>
      <c r="N303" s="27">
        <v>1.7059200000000001</v>
      </c>
      <c r="O303" s="27">
        <v>5.3103100000000003</v>
      </c>
      <c r="P303" s="2">
        <v>48.7</v>
      </c>
      <c r="Q303" s="2">
        <v>79.180000000000007</v>
      </c>
      <c r="R303" s="2">
        <v>2.14419</v>
      </c>
      <c r="S303" s="2">
        <v>2.1116899999999998</v>
      </c>
      <c r="T303" s="2">
        <v>1.85</v>
      </c>
      <c r="U303" s="2">
        <v>-0.90300000000000002</v>
      </c>
      <c r="V303" s="2">
        <v>-0.57399999999999995</v>
      </c>
      <c r="W303" s="2">
        <v>0.23699999999999999</v>
      </c>
      <c r="X303" s="2">
        <v>0.81899999999999995</v>
      </c>
      <c r="Y303" s="2">
        <v>99</v>
      </c>
    </row>
    <row r="304" spans="1:25" x14ac:dyDescent="0.25">
      <c r="A304" s="20" t="s">
        <v>235</v>
      </c>
      <c r="B304" s="2">
        <v>273</v>
      </c>
      <c r="C304" s="2">
        <v>200</v>
      </c>
      <c r="D304" s="2">
        <v>0.17</v>
      </c>
      <c r="E304" s="2">
        <v>27.57</v>
      </c>
      <c r="F304" s="2">
        <v>-0.57699999999999996</v>
      </c>
      <c r="G304" s="2">
        <v>-0.19900000000000001</v>
      </c>
      <c r="H304" s="2">
        <v>-0.23799999999999999</v>
      </c>
      <c r="I304" s="2">
        <v>1745.91</v>
      </c>
      <c r="J304" s="27">
        <v>6.7859100000000003</v>
      </c>
      <c r="K304" s="27">
        <v>2.92116</v>
      </c>
      <c r="L304" s="27">
        <v>5.4525699999999997</v>
      </c>
      <c r="M304" s="27">
        <v>6.8893300000000002</v>
      </c>
      <c r="N304" s="27">
        <v>1.7</v>
      </c>
      <c r="O304" s="27">
        <v>4.0187499999999998</v>
      </c>
      <c r="P304" s="2">
        <v>48.7</v>
      </c>
      <c r="Q304" s="2">
        <v>79.180000000000007</v>
      </c>
      <c r="R304" s="2">
        <v>2.14419</v>
      </c>
      <c r="S304" s="2">
        <v>2.1116899999999998</v>
      </c>
      <c r="T304" s="2">
        <v>1.85</v>
      </c>
      <c r="U304" s="2">
        <v>-0.90300000000000002</v>
      </c>
      <c r="V304" s="2">
        <v>-0.57399999999999995</v>
      </c>
      <c r="W304" s="2">
        <v>0.23699999999999999</v>
      </c>
      <c r="X304" s="2">
        <v>0.81899999999999995</v>
      </c>
      <c r="Y304" s="2">
        <v>99</v>
      </c>
    </row>
    <row r="305" spans="1:25" x14ac:dyDescent="0.25">
      <c r="A305" s="20" t="s">
        <v>236</v>
      </c>
      <c r="B305" s="2">
        <v>273</v>
      </c>
      <c r="C305" s="2">
        <v>200</v>
      </c>
      <c r="D305" s="2">
        <v>0.17</v>
      </c>
      <c r="E305" s="2">
        <v>27.57</v>
      </c>
      <c r="F305" s="2">
        <v>-0.57299999999999995</v>
      </c>
      <c r="G305" s="2">
        <v>-0.17799999999999999</v>
      </c>
      <c r="H305" s="2">
        <v>-0.23899999999999999</v>
      </c>
      <c r="I305" s="2">
        <v>1749.07</v>
      </c>
      <c r="J305" s="27">
        <v>6.1133699999999997</v>
      </c>
      <c r="K305" s="27">
        <v>1.7</v>
      </c>
      <c r="L305" s="27">
        <v>5.9727699999999997</v>
      </c>
      <c r="M305" s="27">
        <v>6.2863600000000002</v>
      </c>
      <c r="N305" s="27">
        <v>1.7</v>
      </c>
      <c r="O305" s="27">
        <v>4.1241000000000003</v>
      </c>
      <c r="P305" s="2">
        <v>48.7</v>
      </c>
      <c r="Q305" s="2">
        <v>79.180000000000007</v>
      </c>
      <c r="R305" s="2">
        <v>2.14419</v>
      </c>
      <c r="S305" s="2">
        <v>2.1116899999999998</v>
      </c>
      <c r="T305" s="2">
        <v>1.85</v>
      </c>
      <c r="U305" s="2">
        <v>-0.90300000000000002</v>
      </c>
      <c r="V305" s="2">
        <v>-0.57399999999999995</v>
      </c>
      <c r="W305" s="2">
        <v>0.23699999999999999</v>
      </c>
      <c r="X305" s="2">
        <v>0.81899999999999995</v>
      </c>
      <c r="Y305" s="2">
        <v>99</v>
      </c>
    </row>
    <row r="306" spans="1:25" x14ac:dyDescent="0.25">
      <c r="A306" s="20" t="s">
        <v>237</v>
      </c>
      <c r="B306" s="2">
        <v>273</v>
      </c>
      <c r="C306" s="2">
        <v>200</v>
      </c>
      <c r="D306" s="2">
        <v>0.17</v>
      </c>
      <c r="E306" s="2">
        <v>27.57</v>
      </c>
      <c r="F306" s="2">
        <v>-0.56399999999999995</v>
      </c>
      <c r="G306" s="2">
        <v>-0.18</v>
      </c>
      <c r="H306" s="2">
        <v>-0.23899999999999999</v>
      </c>
      <c r="I306" s="2">
        <v>1758.62</v>
      </c>
      <c r="J306" s="27">
        <v>6.77651</v>
      </c>
      <c r="K306" s="27">
        <v>2.9375599999999999</v>
      </c>
      <c r="L306" s="27">
        <v>5.4568199999999996</v>
      </c>
      <c r="M306" s="27">
        <v>3.4746600000000001</v>
      </c>
      <c r="N306" s="27">
        <v>1.7</v>
      </c>
      <c r="O306" s="27">
        <v>5.5692899999999996</v>
      </c>
      <c r="P306" s="2">
        <v>48.7</v>
      </c>
      <c r="Q306" s="2">
        <v>79.180000000000007</v>
      </c>
      <c r="R306" s="2">
        <v>2.14419</v>
      </c>
      <c r="S306" s="2">
        <v>2.1116899999999998</v>
      </c>
      <c r="T306" s="2">
        <v>1.85</v>
      </c>
      <c r="U306" s="2">
        <v>-0.90300000000000002</v>
      </c>
      <c r="V306" s="2">
        <v>-0.57399999999999995</v>
      </c>
      <c r="W306" s="2">
        <v>0.23699999999999999</v>
      </c>
      <c r="X306" s="2">
        <v>0.81899999999999995</v>
      </c>
      <c r="Y306" s="2">
        <v>99</v>
      </c>
    </row>
    <row r="307" spans="1:25" x14ac:dyDescent="0.25">
      <c r="A307" s="20" t="s">
        <v>238</v>
      </c>
      <c r="B307" s="2">
        <v>273</v>
      </c>
      <c r="C307" s="2">
        <v>200</v>
      </c>
      <c r="D307" s="2">
        <v>0.17</v>
      </c>
      <c r="E307" s="2">
        <v>27.57</v>
      </c>
      <c r="F307" s="2">
        <v>-0.55900000000000005</v>
      </c>
      <c r="G307" s="2">
        <v>-0.16500000000000001</v>
      </c>
      <c r="H307" s="2">
        <v>-0.23899999999999999</v>
      </c>
      <c r="I307" s="2">
        <v>1759.84</v>
      </c>
      <c r="J307" s="27">
        <v>6.7694700000000001</v>
      </c>
      <c r="K307" s="27">
        <v>2.9453800000000001</v>
      </c>
      <c r="L307" s="27">
        <v>5.4442300000000001</v>
      </c>
      <c r="M307" s="27">
        <v>3.4856600000000002</v>
      </c>
      <c r="N307" s="27">
        <v>1.7</v>
      </c>
      <c r="O307" s="27">
        <v>6.2687400000000002</v>
      </c>
      <c r="P307" s="2">
        <v>48.7</v>
      </c>
      <c r="Q307" s="2">
        <v>79.180000000000007</v>
      </c>
      <c r="R307" s="2">
        <v>2.14419</v>
      </c>
      <c r="S307" s="2">
        <v>2.1116899999999998</v>
      </c>
      <c r="T307" s="2">
        <v>1.85</v>
      </c>
      <c r="U307" s="2">
        <v>-0.90300000000000002</v>
      </c>
      <c r="V307" s="2">
        <v>-0.57399999999999995</v>
      </c>
      <c r="W307" s="2">
        <v>0.23699999999999999</v>
      </c>
      <c r="X307" s="2">
        <v>0.81899999999999995</v>
      </c>
      <c r="Y307" s="2">
        <v>99</v>
      </c>
    </row>
    <row r="308" spans="1:25" x14ac:dyDescent="0.25">
      <c r="A308" s="20" t="s">
        <v>239</v>
      </c>
      <c r="B308" s="2">
        <v>273</v>
      </c>
      <c r="C308" s="2">
        <v>200</v>
      </c>
      <c r="D308" s="2">
        <v>0.17</v>
      </c>
      <c r="E308" s="2">
        <v>27.57</v>
      </c>
      <c r="F308" s="2">
        <v>-0.55900000000000005</v>
      </c>
      <c r="G308" s="2">
        <v>-0.16400000000000001</v>
      </c>
      <c r="H308" s="2">
        <v>-0.23899999999999999</v>
      </c>
      <c r="I308" s="2">
        <v>1760.04</v>
      </c>
      <c r="J308" s="27">
        <v>6.7713999999999999</v>
      </c>
      <c r="K308" s="27">
        <v>2.93032</v>
      </c>
      <c r="L308" s="27">
        <v>5.4597300000000004</v>
      </c>
      <c r="M308" s="27">
        <v>3.4853000000000001</v>
      </c>
      <c r="N308" s="27">
        <v>1.7</v>
      </c>
      <c r="O308" s="27">
        <v>6.50075</v>
      </c>
      <c r="P308" s="2">
        <v>48.7</v>
      </c>
      <c r="Q308" s="2">
        <v>79.180000000000007</v>
      </c>
      <c r="R308" s="2">
        <v>2.14419</v>
      </c>
      <c r="S308" s="2">
        <v>2.1116899999999998</v>
      </c>
      <c r="T308" s="2">
        <v>1.85</v>
      </c>
      <c r="U308" s="2">
        <v>-0.90300000000000002</v>
      </c>
      <c r="V308" s="2">
        <v>-0.57399999999999995</v>
      </c>
      <c r="W308" s="2">
        <v>0.23699999999999999</v>
      </c>
      <c r="X308" s="2">
        <v>0.81899999999999995</v>
      </c>
      <c r="Y308" s="2">
        <v>99</v>
      </c>
    </row>
    <row r="309" spans="1:25" x14ac:dyDescent="0.25">
      <c r="A309" s="20" t="s">
        <v>240</v>
      </c>
      <c r="B309" s="2">
        <v>273</v>
      </c>
      <c r="C309" s="2">
        <v>200</v>
      </c>
      <c r="D309" s="2">
        <v>0.17</v>
      </c>
      <c r="E309" s="2">
        <v>27.57</v>
      </c>
      <c r="F309" s="2">
        <v>-0.54400000000000004</v>
      </c>
      <c r="G309" s="2">
        <v>-0.16</v>
      </c>
      <c r="H309" s="2">
        <v>-0.23599999999999999</v>
      </c>
      <c r="I309" s="2">
        <v>1775.5</v>
      </c>
      <c r="J309" s="27">
        <v>6.7833500000000004</v>
      </c>
      <c r="K309" s="27">
        <v>2.9013</v>
      </c>
      <c r="L309" s="27">
        <v>5.5049200000000003</v>
      </c>
      <c r="M309" s="27">
        <v>4.53383</v>
      </c>
      <c r="N309" s="27">
        <v>1.7431700000000001</v>
      </c>
      <c r="O309" s="27">
        <v>4.8933299999999997</v>
      </c>
      <c r="P309" s="2">
        <v>48.7</v>
      </c>
      <c r="Q309" s="2">
        <v>79.180000000000007</v>
      </c>
      <c r="R309" s="2">
        <v>2.14419</v>
      </c>
      <c r="S309" s="2">
        <v>2.1116899999999998</v>
      </c>
      <c r="T309" s="2">
        <v>1.85</v>
      </c>
      <c r="U309" s="2">
        <v>-0.90300000000000002</v>
      </c>
      <c r="V309" s="2">
        <v>-0.57399999999999995</v>
      </c>
      <c r="W309" s="2">
        <v>0.23699999999999999</v>
      </c>
      <c r="X309" s="2">
        <v>0.81899999999999995</v>
      </c>
      <c r="Y309" s="2">
        <v>99</v>
      </c>
    </row>
    <row r="310" spans="1:25" x14ac:dyDescent="0.25">
      <c r="A310" s="20" t="s">
        <v>241</v>
      </c>
      <c r="B310" s="2">
        <v>273</v>
      </c>
      <c r="C310" s="2">
        <v>200</v>
      </c>
      <c r="D310" s="2">
        <v>0.17</v>
      </c>
      <c r="E310" s="2">
        <v>27.57</v>
      </c>
      <c r="F310" s="2">
        <v>-0.55000000000000004</v>
      </c>
      <c r="G310" s="2">
        <v>9.4E-2</v>
      </c>
      <c r="H310" s="2">
        <v>-0.23499999999999999</v>
      </c>
      <c r="I310" s="2">
        <v>1785.74</v>
      </c>
      <c r="J310" s="27">
        <v>6.7759099999999997</v>
      </c>
      <c r="K310" s="27">
        <v>2.9352800000000001</v>
      </c>
      <c r="L310" s="27">
        <v>5.4509800000000004</v>
      </c>
      <c r="M310" s="27">
        <v>3.3530799999999998</v>
      </c>
      <c r="N310" s="27">
        <v>1.7</v>
      </c>
      <c r="O310" s="27">
        <v>4.8953199999999999</v>
      </c>
      <c r="P310" s="2">
        <v>48.7</v>
      </c>
      <c r="Q310" s="2">
        <v>79.180000000000007</v>
      </c>
      <c r="R310" s="2">
        <v>2.14419</v>
      </c>
      <c r="S310" s="2">
        <v>2.1116899999999998</v>
      </c>
      <c r="T310" s="2">
        <v>1.85</v>
      </c>
      <c r="U310" s="2">
        <v>-0.90300000000000002</v>
      </c>
      <c r="V310" s="2">
        <v>-0.57399999999999995</v>
      </c>
      <c r="W310" s="2">
        <v>0.23699999999999999</v>
      </c>
      <c r="X310" s="2">
        <v>0.81899999999999995</v>
      </c>
      <c r="Y310" s="2">
        <v>99</v>
      </c>
    </row>
    <row r="311" spans="1:25" x14ac:dyDescent="0.25">
      <c r="A311" s="20" t="s">
        <v>242</v>
      </c>
      <c r="B311" s="2">
        <v>273</v>
      </c>
      <c r="C311" s="2">
        <v>200</v>
      </c>
      <c r="D311" s="2">
        <v>0.17</v>
      </c>
      <c r="E311" s="2">
        <v>27.57</v>
      </c>
      <c r="F311" s="2">
        <v>-0.55400000000000005</v>
      </c>
      <c r="G311" s="2">
        <v>-0.19800000000000001</v>
      </c>
      <c r="H311" s="2">
        <v>-0.24099999999999999</v>
      </c>
      <c r="I311" s="2">
        <v>1765.79</v>
      </c>
      <c r="J311" s="27">
        <v>6.11747</v>
      </c>
      <c r="K311" s="27">
        <v>1.7</v>
      </c>
      <c r="L311" s="27">
        <v>5.9746600000000001</v>
      </c>
      <c r="M311" s="27">
        <v>3.2655699999999999</v>
      </c>
      <c r="N311" s="27">
        <v>1.7</v>
      </c>
      <c r="O311" s="27">
        <v>4.8686400000000001</v>
      </c>
      <c r="P311" s="2">
        <v>48.7</v>
      </c>
      <c r="Q311" s="2">
        <v>79.180000000000007</v>
      </c>
      <c r="R311" s="2">
        <v>2.14419</v>
      </c>
      <c r="S311" s="2">
        <v>2.1116899999999998</v>
      </c>
      <c r="T311" s="2">
        <v>1.85</v>
      </c>
      <c r="U311" s="2">
        <v>-0.90300000000000002</v>
      </c>
      <c r="V311" s="2">
        <v>-0.57399999999999995</v>
      </c>
      <c r="W311" s="2">
        <v>0.23699999999999999</v>
      </c>
      <c r="X311" s="2">
        <v>0.81899999999999995</v>
      </c>
      <c r="Y311" s="2">
        <v>99</v>
      </c>
    </row>
    <row r="312" spans="1:25" x14ac:dyDescent="0.25">
      <c r="A312" s="20" t="s">
        <v>243</v>
      </c>
      <c r="B312" s="2">
        <v>273</v>
      </c>
      <c r="C312" s="2">
        <v>200</v>
      </c>
      <c r="D312" s="2">
        <v>0.17</v>
      </c>
      <c r="E312" s="2">
        <v>27.57</v>
      </c>
      <c r="F312" s="2">
        <v>-0.54700000000000004</v>
      </c>
      <c r="G312" s="2">
        <v>0.121</v>
      </c>
      <c r="H312" s="2">
        <v>-0.23499999999999999</v>
      </c>
      <c r="I312" s="2">
        <v>1784.99</v>
      </c>
      <c r="J312" s="27">
        <v>6.7699199999999999</v>
      </c>
      <c r="K312" s="27">
        <v>2.9360200000000001</v>
      </c>
      <c r="L312" s="27">
        <v>5.4617399999999998</v>
      </c>
      <c r="M312" s="27">
        <v>6.6231799999999996</v>
      </c>
      <c r="N312" s="27">
        <v>1.70983</v>
      </c>
      <c r="O312" s="27">
        <v>5.2844100000000003</v>
      </c>
      <c r="P312" s="2">
        <v>48.7</v>
      </c>
      <c r="Q312" s="2">
        <v>79.180000000000007</v>
      </c>
      <c r="R312" s="2">
        <v>2.14419</v>
      </c>
      <c r="S312" s="2">
        <v>2.1116899999999998</v>
      </c>
      <c r="T312" s="2">
        <v>1.85</v>
      </c>
      <c r="U312" s="2">
        <v>-0.90300000000000002</v>
      </c>
      <c r="V312" s="2">
        <v>-0.57399999999999995</v>
      </c>
      <c r="W312" s="2">
        <v>0.23699999999999999</v>
      </c>
      <c r="X312" s="2">
        <v>0.81899999999999995</v>
      </c>
      <c r="Y312" s="2">
        <v>99</v>
      </c>
    </row>
    <row r="313" spans="1:25" x14ac:dyDescent="0.25">
      <c r="A313" s="20" t="s">
        <v>244</v>
      </c>
      <c r="B313" s="2">
        <v>273</v>
      </c>
      <c r="C313" s="2">
        <v>200</v>
      </c>
      <c r="D313" s="2">
        <v>0.17</v>
      </c>
      <c r="E313" s="2">
        <v>27.57</v>
      </c>
      <c r="F313" s="2">
        <v>-0.57199999999999995</v>
      </c>
      <c r="G313" s="2">
        <v>0.189</v>
      </c>
      <c r="H313" s="2">
        <v>-0.23200000000000001</v>
      </c>
      <c r="I313" s="2">
        <v>1746.31</v>
      </c>
      <c r="J313" s="27">
        <v>8.0033100000000008</v>
      </c>
      <c r="K313" s="27">
        <v>1.88968</v>
      </c>
      <c r="L313" s="27">
        <v>5.9060600000000001</v>
      </c>
      <c r="M313" s="27">
        <v>3.93024</v>
      </c>
      <c r="N313" s="27">
        <v>1.7</v>
      </c>
      <c r="O313" s="27">
        <v>4.3033400000000004</v>
      </c>
      <c r="P313" s="2">
        <v>48.7</v>
      </c>
      <c r="Q313" s="2">
        <v>79.180000000000007</v>
      </c>
      <c r="R313" s="2">
        <v>2.14419</v>
      </c>
      <c r="S313" s="2">
        <v>2.1116899999999998</v>
      </c>
      <c r="T313" s="2">
        <v>1.85</v>
      </c>
      <c r="U313" s="2">
        <v>-0.90300000000000002</v>
      </c>
      <c r="V313" s="2">
        <v>-0.57399999999999995</v>
      </c>
      <c r="W313" s="2">
        <v>0.23699999999999999</v>
      </c>
      <c r="X313" s="2">
        <v>0.81899999999999995</v>
      </c>
      <c r="Y313" s="2">
        <v>99</v>
      </c>
    </row>
    <row r="314" spans="1:25" x14ac:dyDescent="0.25">
      <c r="A314" s="20" t="s">
        <v>245</v>
      </c>
      <c r="B314" s="2">
        <v>273</v>
      </c>
      <c r="C314" s="2">
        <v>200</v>
      </c>
      <c r="D314" s="2">
        <v>0.17</v>
      </c>
      <c r="E314" s="2">
        <v>27.57</v>
      </c>
      <c r="F314" s="2">
        <v>-0.56899999999999995</v>
      </c>
      <c r="G314" s="2">
        <v>-0.23699999999999999</v>
      </c>
      <c r="H314" s="2">
        <v>-0.56899999999999995</v>
      </c>
      <c r="I314" s="2">
        <v>1796.1</v>
      </c>
      <c r="J314" s="27">
        <v>8.0104900000000008</v>
      </c>
      <c r="K314" s="27">
        <v>1.7</v>
      </c>
      <c r="L314" s="27">
        <v>5.9102300000000003</v>
      </c>
      <c r="M314" s="27">
        <v>6.87263</v>
      </c>
      <c r="N314" s="27">
        <v>1.7604299999999999</v>
      </c>
      <c r="O314" s="27">
        <v>3.5507300000000002</v>
      </c>
      <c r="P314" s="2">
        <v>48.7</v>
      </c>
      <c r="Q314" s="2">
        <v>79.180000000000007</v>
      </c>
      <c r="R314" s="2">
        <v>2.14419</v>
      </c>
      <c r="S314" s="2">
        <v>2.1116899999999998</v>
      </c>
      <c r="T314" s="2">
        <v>1.85</v>
      </c>
      <c r="U314" s="2">
        <v>-0.90300000000000002</v>
      </c>
      <c r="V314" s="2">
        <v>-0.57399999999999995</v>
      </c>
      <c r="W314" s="2">
        <v>0.23699999999999999</v>
      </c>
      <c r="X314" s="2">
        <v>0.81899999999999995</v>
      </c>
      <c r="Y314" s="2">
        <v>99</v>
      </c>
    </row>
    <row r="315" spans="1:25" x14ac:dyDescent="0.25">
      <c r="A315" s="20" t="s">
        <v>246</v>
      </c>
      <c r="B315" s="2">
        <v>273</v>
      </c>
      <c r="C315" s="2">
        <v>200</v>
      </c>
      <c r="D315" s="2">
        <v>0.17</v>
      </c>
      <c r="E315" s="2">
        <v>27.57</v>
      </c>
      <c r="F315" s="2">
        <v>-0.56399999999999995</v>
      </c>
      <c r="G315" s="2">
        <v>-0.247</v>
      </c>
      <c r="H315" s="2">
        <v>-0.55000000000000004</v>
      </c>
      <c r="I315" s="2">
        <v>1792.69</v>
      </c>
      <c r="J315" s="27">
        <v>7.9994800000000001</v>
      </c>
      <c r="K315" s="27">
        <v>1.7</v>
      </c>
      <c r="L315" s="27">
        <v>5.9176500000000001</v>
      </c>
      <c r="M315" s="27">
        <v>6.0112300000000003</v>
      </c>
      <c r="N315" s="27">
        <v>1.7</v>
      </c>
      <c r="O315" s="27">
        <v>5.9893000000000001</v>
      </c>
      <c r="P315" s="2">
        <v>48.7</v>
      </c>
      <c r="Q315" s="2">
        <v>79.180000000000007</v>
      </c>
      <c r="R315" s="2">
        <v>2.14419</v>
      </c>
      <c r="S315" s="2">
        <v>2.1116899999999998</v>
      </c>
      <c r="T315" s="2">
        <v>1.85</v>
      </c>
      <c r="U315" s="2">
        <v>-0.90300000000000002</v>
      </c>
      <c r="V315" s="2">
        <v>-0.57399999999999995</v>
      </c>
      <c r="W315" s="2">
        <v>0.23699999999999999</v>
      </c>
      <c r="X315" s="2">
        <v>0.81899999999999995</v>
      </c>
      <c r="Y315" s="2">
        <v>99</v>
      </c>
    </row>
    <row r="316" spans="1:25" x14ac:dyDescent="0.25">
      <c r="A316" s="20" t="s">
        <v>247</v>
      </c>
      <c r="B316" s="2">
        <v>273</v>
      </c>
      <c r="C316" s="2">
        <v>200</v>
      </c>
      <c r="D316" s="2">
        <v>0.17</v>
      </c>
      <c r="E316" s="2">
        <v>27.57</v>
      </c>
      <c r="F316" s="2">
        <v>-0.57699999999999996</v>
      </c>
      <c r="G316" s="2">
        <v>-0.23799999999999999</v>
      </c>
      <c r="H316" s="2">
        <v>-0.33900000000000002</v>
      </c>
      <c r="I316" s="2">
        <v>1791.39</v>
      </c>
      <c r="J316" s="27">
        <v>7.9708500000000004</v>
      </c>
      <c r="K316" s="27">
        <v>1.7</v>
      </c>
      <c r="L316" s="27">
        <v>5.93302</v>
      </c>
      <c r="M316" s="27">
        <v>3.2597499999999999</v>
      </c>
      <c r="N316" s="27">
        <v>1.7</v>
      </c>
      <c r="O316" s="27">
        <v>3.2599800000000001</v>
      </c>
      <c r="P316" s="2">
        <v>48.7</v>
      </c>
      <c r="Q316" s="2">
        <v>79.180000000000007</v>
      </c>
      <c r="R316" s="2">
        <v>2.14419</v>
      </c>
      <c r="S316" s="2">
        <v>2.1116899999999998</v>
      </c>
      <c r="T316" s="2">
        <v>1.85</v>
      </c>
      <c r="U316" s="2">
        <v>-0.90300000000000002</v>
      </c>
      <c r="V316" s="2">
        <v>-0.57399999999999995</v>
      </c>
      <c r="W316" s="2">
        <v>0.23699999999999999</v>
      </c>
      <c r="X316" s="2">
        <v>0.81899999999999995</v>
      </c>
      <c r="Y316" s="2">
        <v>99</v>
      </c>
    </row>
    <row r="317" spans="1:25" x14ac:dyDescent="0.25">
      <c r="A317" s="20" t="s">
        <v>248</v>
      </c>
      <c r="B317" s="2">
        <v>273</v>
      </c>
      <c r="C317" s="2">
        <v>200</v>
      </c>
      <c r="D317" s="2">
        <v>0.17</v>
      </c>
      <c r="E317" s="2">
        <v>27.57</v>
      </c>
      <c r="F317" s="2">
        <v>-0.53600000000000003</v>
      </c>
      <c r="G317" s="2">
        <v>-0.16600000000000001</v>
      </c>
      <c r="H317" s="2">
        <v>-0.22500000000000001</v>
      </c>
      <c r="I317" s="2">
        <v>1751.55</v>
      </c>
      <c r="J317" s="27">
        <v>8.0304199999999994</v>
      </c>
      <c r="K317" s="27">
        <v>1.7</v>
      </c>
      <c r="L317" s="27">
        <v>5.8930400000000001</v>
      </c>
      <c r="M317" s="27">
        <v>9.0940700000000003</v>
      </c>
      <c r="N317" s="27">
        <v>1.7</v>
      </c>
      <c r="O317" s="27">
        <v>3.3514699999999999</v>
      </c>
      <c r="P317" s="2">
        <v>48.7</v>
      </c>
      <c r="Q317" s="2">
        <v>79.180000000000007</v>
      </c>
      <c r="R317" s="2">
        <v>2.14419</v>
      </c>
      <c r="S317" s="2">
        <v>2.1116899999999998</v>
      </c>
      <c r="T317" s="2">
        <v>1.85</v>
      </c>
      <c r="U317" s="2">
        <v>-0.90300000000000002</v>
      </c>
      <c r="V317" s="2">
        <v>-0.57399999999999995</v>
      </c>
      <c r="W317" s="2">
        <v>0.23699999999999999</v>
      </c>
      <c r="X317" s="2">
        <v>0.81899999999999995</v>
      </c>
      <c r="Y317" s="2">
        <v>99</v>
      </c>
    </row>
    <row r="318" spans="1:25" x14ac:dyDescent="0.25">
      <c r="A318" s="20" t="s">
        <v>281</v>
      </c>
      <c r="B318" s="2">
        <v>298</v>
      </c>
      <c r="C318" s="2">
        <v>100</v>
      </c>
      <c r="D318" s="2">
        <v>0.17</v>
      </c>
      <c r="E318" s="2">
        <v>27.57</v>
      </c>
      <c r="F318" s="2">
        <v>-0.57199999999999995</v>
      </c>
      <c r="G318" s="2">
        <v>0.34699999999999998</v>
      </c>
      <c r="H318" s="2">
        <v>-0.373</v>
      </c>
      <c r="I318" s="2">
        <v>1767.17</v>
      </c>
      <c r="J318" s="27">
        <v>6.1458700000000004</v>
      </c>
      <c r="K318" s="27">
        <v>1.7</v>
      </c>
      <c r="L318" s="27">
        <v>7.2077400000000003</v>
      </c>
      <c r="M318" s="27">
        <v>4.37561</v>
      </c>
      <c r="N318" s="27">
        <v>1.7</v>
      </c>
      <c r="O318" s="27">
        <v>4.3020699999999996</v>
      </c>
      <c r="P318" s="2">
        <v>48.7</v>
      </c>
      <c r="Q318" s="2">
        <v>79.180000000000007</v>
      </c>
      <c r="R318" s="2">
        <v>2.14419</v>
      </c>
      <c r="S318" s="2">
        <v>2.1116899999999998</v>
      </c>
      <c r="T318" s="2">
        <v>1.85</v>
      </c>
      <c r="U318" s="2">
        <v>-0.89700000000000002</v>
      </c>
      <c r="V318" s="2">
        <v>-0.57599999999999996</v>
      </c>
      <c r="W318" s="2">
        <v>0.23699999999999999</v>
      </c>
      <c r="X318" s="2">
        <v>0.81899999999999995</v>
      </c>
      <c r="Y318" s="2">
        <v>99</v>
      </c>
    </row>
    <row r="319" spans="1:25" x14ac:dyDescent="0.25">
      <c r="A319" s="20" t="s">
        <v>285</v>
      </c>
      <c r="B319" s="2">
        <v>298</v>
      </c>
      <c r="C319" s="2">
        <v>100</v>
      </c>
      <c r="D319" s="2">
        <v>0.17</v>
      </c>
      <c r="E319" s="2">
        <v>27.57</v>
      </c>
      <c r="F319" s="2">
        <v>-0.56899999999999995</v>
      </c>
      <c r="G319" s="2">
        <v>0.32500000000000001</v>
      </c>
      <c r="H319" s="2">
        <v>-0.38</v>
      </c>
      <c r="I319" s="2">
        <v>1728.28</v>
      </c>
      <c r="J319" s="27">
        <v>8.7991200000000003</v>
      </c>
      <c r="K319" s="27">
        <v>1.7</v>
      </c>
      <c r="L319" s="27">
        <v>6.0668199999999999</v>
      </c>
      <c r="M319" s="27">
        <v>4.3757400000000004</v>
      </c>
      <c r="N319" s="27">
        <v>1.7</v>
      </c>
      <c r="O319" s="27">
        <v>4.3021500000000001</v>
      </c>
      <c r="P319" s="2">
        <v>48.7</v>
      </c>
      <c r="Q319" s="2">
        <v>79.180000000000007</v>
      </c>
      <c r="R319" s="2">
        <v>2.14419</v>
      </c>
      <c r="S319" s="2">
        <v>2.1116899999999998</v>
      </c>
      <c r="T319" s="2">
        <v>1.85</v>
      </c>
      <c r="U319" s="2">
        <v>-0.89700000000000002</v>
      </c>
      <c r="V319" s="2">
        <v>-0.57599999999999996</v>
      </c>
      <c r="W319" s="2">
        <v>0.23699999999999999</v>
      </c>
      <c r="X319" s="2">
        <v>0.81899999999999995</v>
      </c>
      <c r="Y319" s="2">
        <v>99</v>
      </c>
    </row>
    <row r="320" spans="1:25" x14ac:dyDescent="0.25">
      <c r="A320" s="20" t="s">
        <v>286</v>
      </c>
      <c r="B320" s="2">
        <v>298</v>
      </c>
      <c r="C320" s="2">
        <v>100</v>
      </c>
      <c r="D320" s="2">
        <v>0.17</v>
      </c>
      <c r="E320" s="2">
        <v>27.57</v>
      </c>
      <c r="F320" s="2">
        <v>-0.57199999999999995</v>
      </c>
      <c r="G320" s="2">
        <v>0.32500000000000001</v>
      </c>
      <c r="H320" s="2">
        <v>-0.40799999999999997</v>
      </c>
      <c r="I320" s="2">
        <v>1729.05</v>
      </c>
      <c r="J320" s="27">
        <v>6.3241100000000001</v>
      </c>
      <c r="K320" s="27">
        <v>2.60263</v>
      </c>
      <c r="L320" s="27">
        <v>6.2404299999999999</v>
      </c>
      <c r="M320" s="27">
        <v>4.3759199999999998</v>
      </c>
      <c r="N320" s="27">
        <v>1.7</v>
      </c>
      <c r="O320" s="27">
        <v>4.3042400000000001</v>
      </c>
      <c r="P320" s="2">
        <v>48.7</v>
      </c>
      <c r="Q320" s="2">
        <v>79.180000000000007</v>
      </c>
      <c r="R320" s="2">
        <v>2.14419</v>
      </c>
      <c r="S320" s="2">
        <v>2.1116899999999998</v>
      </c>
      <c r="T320" s="2">
        <v>1.85</v>
      </c>
      <c r="U320" s="2">
        <v>-0.89700000000000002</v>
      </c>
      <c r="V320" s="2">
        <v>-0.57599999999999996</v>
      </c>
      <c r="W320" s="2">
        <v>0.23699999999999999</v>
      </c>
      <c r="X320" s="2">
        <v>0.81899999999999995</v>
      </c>
      <c r="Y320" s="2">
        <v>99</v>
      </c>
    </row>
    <row r="321" spans="1:25" x14ac:dyDescent="0.25">
      <c r="A321" s="20" t="s">
        <v>1236</v>
      </c>
      <c r="B321" s="2">
        <v>298</v>
      </c>
      <c r="C321" s="2">
        <v>100</v>
      </c>
      <c r="D321" s="2">
        <v>0.17</v>
      </c>
      <c r="E321" s="2">
        <v>27.57</v>
      </c>
      <c r="F321" s="2">
        <v>-0.56000000000000005</v>
      </c>
      <c r="G321" s="2">
        <v>0.32600000000000001</v>
      </c>
      <c r="H321" s="2">
        <v>-0.35699999999999998</v>
      </c>
      <c r="I321" s="2">
        <v>1737.3</v>
      </c>
      <c r="J321" s="27">
        <v>6.6630399999999996</v>
      </c>
      <c r="K321" s="27">
        <v>1.7</v>
      </c>
      <c r="L321" s="27">
        <v>6.0445500000000001</v>
      </c>
      <c r="M321" s="27">
        <v>4.3572699999999998</v>
      </c>
      <c r="N321" s="27">
        <v>1.7</v>
      </c>
      <c r="O321" s="27">
        <v>4.3093399999999997</v>
      </c>
      <c r="P321" s="2">
        <v>48.7</v>
      </c>
      <c r="Q321" s="2">
        <v>79.180000000000007</v>
      </c>
      <c r="R321" s="2">
        <v>2.14419</v>
      </c>
      <c r="S321" s="2">
        <v>2.1116899999999998</v>
      </c>
      <c r="T321" s="2">
        <v>1.85</v>
      </c>
      <c r="U321" s="2">
        <v>-0.89700000000000002</v>
      </c>
      <c r="V321" s="2">
        <v>-0.57599999999999996</v>
      </c>
      <c r="W321" s="2">
        <v>0.23699999999999999</v>
      </c>
      <c r="X321" s="2">
        <v>0.81899999999999995</v>
      </c>
      <c r="Y321" s="2">
        <v>99</v>
      </c>
    </row>
    <row r="322" spans="1:25" x14ac:dyDescent="0.25">
      <c r="A322" s="24" t="s">
        <v>305</v>
      </c>
      <c r="B322" s="2">
        <v>323</v>
      </c>
      <c r="C322" s="2">
        <v>100</v>
      </c>
      <c r="D322" s="2">
        <v>-0.14000000000000001</v>
      </c>
      <c r="E322" s="2">
        <v>72.3</v>
      </c>
      <c r="F322" s="2">
        <v>-0.61799999999999999</v>
      </c>
      <c r="G322" s="2">
        <v>-0.16300000000000001</v>
      </c>
      <c r="H322" s="2">
        <v>-0.34499999999999997</v>
      </c>
      <c r="I322" s="2">
        <v>1762.02</v>
      </c>
      <c r="J322" s="27">
        <v>9.2282700000000002</v>
      </c>
      <c r="K322" s="27">
        <v>2.8178000000000001</v>
      </c>
      <c r="L322" s="27">
        <v>4.4295799999999996</v>
      </c>
      <c r="M322" s="27">
        <v>3.2526600000000001</v>
      </c>
      <c r="N322" s="27">
        <v>1.9699800000000001</v>
      </c>
      <c r="O322" s="27">
        <v>3.23773</v>
      </c>
      <c r="P322" s="2">
        <v>48.1</v>
      </c>
      <c r="Q322" s="2">
        <v>78.41</v>
      </c>
      <c r="R322" s="2">
        <v>2.18974</v>
      </c>
      <c r="S322" s="2">
        <v>2.1284800000000001</v>
      </c>
      <c r="T322" s="2">
        <v>1.74</v>
      </c>
      <c r="U322" s="2">
        <v>-0.85099999999999998</v>
      </c>
      <c r="V322" s="2">
        <v>-0.73699999999999999</v>
      </c>
      <c r="W322" s="2">
        <v>3.2000000000000001E-2</v>
      </c>
      <c r="X322" s="2">
        <v>0.78400000000000003</v>
      </c>
      <c r="Y322" s="2">
        <v>99</v>
      </c>
    </row>
    <row r="323" spans="1:25" x14ac:dyDescent="0.25">
      <c r="A323" s="24" t="s">
        <v>306</v>
      </c>
      <c r="B323" s="2">
        <v>323</v>
      </c>
      <c r="C323" s="2">
        <v>100</v>
      </c>
      <c r="D323" s="2">
        <v>-0.14000000000000001</v>
      </c>
      <c r="E323" s="2">
        <v>72.3</v>
      </c>
      <c r="F323" s="2">
        <v>-0.61699999999999999</v>
      </c>
      <c r="G323" s="2">
        <v>-0.16300000000000001</v>
      </c>
      <c r="H323" s="2">
        <v>-0.34499999999999997</v>
      </c>
      <c r="I323" s="2">
        <v>1762.54</v>
      </c>
      <c r="J323" s="27">
        <v>7.71875</v>
      </c>
      <c r="K323" s="27">
        <v>2.5198900000000002</v>
      </c>
      <c r="L323" s="27">
        <v>5.3794700000000004</v>
      </c>
      <c r="M323" s="27">
        <v>3.2522799999999998</v>
      </c>
      <c r="N323" s="27">
        <v>1.9664699999999999</v>
      </c>
      <c r="O323" s="27">
        <v>3.2380100000000001</v>
      </c>
      <c r="P323" s="2">
        <v>48.1</v>
      </c>
      <c r="Q323" s="2">
        <v>78.41</v>
      </c>
      <c r="R323" s="2">
        <v>2.18974</v>
      </c>
      <c r="S323" s="2">
        <v>2.1284800000000001</v>
      </c>
      <c r="T323" s="2">
        <v>1.74</v>
      </c>
      <c r="U323" s="2">
        <v>-0.85099999999999998</v>
      </c>
      <c r="V323" s="2">
        <v>-0.73699999999999999</v>
      </c>
      <c r="W323" s="2">
        <v>3.2000000000000001E-2</v>
      </c>
      <c r="X323" s="2">
        <v>0.78400000000000003</v>
      </c>
      <c r="Y323" s="2">
        <v>99</v>
      </c>
    </row>
    <row r="324" spans="1:25" x14ac:dyDescent="0.25">
      <c r="A324" s="24" t="s">
        <v>307</v>
      </c>
      <c r="B324" s="2">
        <v>323</v>
      </c>
      <c r="C324" s="2">
        <v>100</v>
      </c>
      <c r="D324" s="2">
        <v>-0.14000000000000001</v>
      </c>
      <c r="E324" s="2">
        <v>72.3</v>
      </c>
      <c r="F324" s="2">
        <v>-0.61799999999999999</v>
      </c>
      <c r="G324" s="2">
        <v>-0.16200000000000001</v>
      </c>
      <c r="H324" s="2">
        <v>-0.34499999999999997</v>
      </c>
      <c r="I324" s="2">
        <v>1762.37</v>
      </c>
      <c r="J324" s="27">
        <v>8.3612500000000001</v>
      </c>
      <c r="K324" s="27">
        <v>2.7995999999999999</v>
      </c>
      <c r="L324" s="27">
        <v>4.4409599999999996</v>
      </c>
      <c r="M324" s="27">
        <v>3.2524299999999999</v>
      </c>
      <c r="N324" s="27">
        <v>1.96844</v>
      </c>
      <c r="O324" s="27">
        <v>3.2379500000000001</v>
      </c>
      <c r="P324" s="2">
        <v>48.1</v>
      </c>
      <c r="Q324" s="2">
        <v>78.41</v>
      </c>
      <c r="R324" s="2">
        <v>2.18974</v>
      </c>
      <c r="S324" s="2">
        <v>2.1284800000000001</v>
      </c>
      <c r="T324" s="2">
        <v>1.74</v>
      </c>
      <c r="U324" s="2">
        <v>-0.85099999999999998</v>
      </c>
      <c r="V324" s="2">
        <v>-0.73699999999999999</v>
      </c>
      <c r="W324" s="2">
        <v>3.2000000000000001E-2</v>
      </c>
      <c r="X324" s="2">
        <v>0.78400000000000003</v>
      </c>
      <c r="Y324" s="2">
        <v>99</v>
      </c>
    </row>
    <row r="325" spans="1:25" x14ac:dyDescent="0.25">
      <c r="A325" s="24" t="s">
        <v>308</v>
      </c>
      <c r="B325" s="2">
        <v>323</v>
      </c>
      <c r="C325" s="2">
        <v>100</v>
      </c>
      <c r="D325" s="2">
        <v>-0.14000000000000001</v>
      </c>
      <c r="E325" s="2">
        <v>72.3</v>
      </c>
      <c r="F325" s="2">
        <v>-0.61599999999999999</v>
      </c>
      <c r="G325" s="2">
        <v>-0.161</v>
      </c>
      <c r="H325" s="2">
        <v>-0.34499999999999997</v>
      </c>
      <c r="I325" s="2">
        <v>1763.98</v>
      </c>
      <c r="J325" s="27">
        <v>8.5444700000000005</v>
      </c>
      <c r="K325" s="27">
        <v>2.3659400000000002</v>
      </c>
      <c r="L325" s="27">
        <v>6.27766</v>
      </c>
      <c r="M325" s="27">
        <v>3.2514699999999999</v>
      </c>
      <c r="N325" s="27">
        <v>1.9701200000000001</v>
      </c>
      <c r="O325" s="27">
        <v>3.2387199999999998</v>
      </c>
      <c r="P325" s="2">
        <v>48.1</v>
      </c>
      <c r="Q325" s="2">
        <v>78.41</v>
      </c>
      <c r="R325" s="2">
        <v>2.18974</v>
      </c>
      <c r="S325" s="2">
        <v>2.1284800000000001</v>
      </c>
      <c r="T325" s="2">
        <v>1.74</v>
      </c>
      <c r="U325" s="2">
        <v>-0.85099999999999998</v>
      </c>
      <c r="V325" s="2">
        <v>-0.73699999999999999</v>
      </c>
      <c r="W325" s="2">
        <v>3.2000000000000001E-2</v>
      </c>
      <c r="X325" s="2">
        <v>0.78400000000000003</v>
      </c>
      <c r="Y325" s="2">
        <v>99</v>
      </c>
    </row>
    <row r="326" spans="1:25" x14ac:dyDescent="0.25">
      <c r="A326" s="24" t="s">
        <v>309</v>
      </c>
      <c r="B326" s="2">
        <v>323</v>
      </c>
      <c r="C326" s="2">
        <v>100</v>
      </c>
      <c r="D326" s="2">
        <v>-0.14000000000000001</v>
      </c>
      <c r="E326" s="2">
        <v>72.3</v>
      </c>
      <c r="F326" s="2">
        <v>-0.60499999999999998</v>
      </c>
      <c r="G326" s="2">
        <v>-0.16300000000000001</v>
      </c>
      <c r="H326" s="2">
        <v>-0.34599999999999997</v>
      </c>
      <c r="I326" s="2">
        <v>1772.41</v>
      </c>
      <c r="J326" s="27">
        <v>5.5425000000000004</v>
      </c>
      <c r="K326" s="27">
        <v>3.0042300000000002</v>
      </c>
      <c r="L326" s="27">
        <v>6.6762300000000003</v>
      </c>
      <c r="M326" s="27">
        <v>3.2491599999999998</v>
      </c>
      <c r="N326" s="27">
        <v>2.0038900000000002</v>
      </c>
      <c r="O326" s="27">
        <v>3.2433399999999999</v>
      </c>
      <c r="P326" s="2">
        <v>48.1</v>
      </c>
      <c r="Q326" s="2">
        <v>78.41</v>
      </c>
      <c r="R326" s="2">
        <v>2.18974</v>
      </c>
      <c r="S326" s="2">
        <v>2.1284800000000001</v>
      </c>
      <c r="T326" s="2">
        <v>1.74</v>
      </c>
      <c r="U326" s="2">
        <v>-0.85099999999999998</v>
      </c>
      <c r="V326" s="2">
        <v>-0.73699999999999999</v>
      </c>
      <c r="W326" s="2">
        <v>3.2000000000000001E-2</v>
      </c>
      <c r="X326" s="2">
        <v>0.78400000000000003</v>
      </c>
      <c r="Y326" s="2">
        <v>99</v>
      </c>
    </row>
    <row r="327" spans="1:25" x14ac:dyDescent="0.25">
      <c r="A327" s="24" t="s">
        <v>312</v>
      </c>
      <c r="B327" s="2">
        <v>323</v>
      </c>
      <c r="C327" s="2">
        <v>100</v>
      </c>
      <c r="D327" s="2">
        <v>-0.14000000000000001</v>
      </c>
      <c r="E327" s="2">
        <v>72.3</v>
      </c>
      <c r="F327" s="2">
        <v>-0.61699999999999999</v>
      </c>
      <c r="G327" s="2">
        <v>-0.16200000000000001</v>
      </c>
      <c r="H327" s="2">
        <v>-0.34499999999999997</v>
      </c>
      <c r="I327" s="2">
        <v>1762.54</v>
      </c>
      <c r="J327" s="27">
        <v>11.158189999999999</v>
      </c>
      <c r="K327" s="27">
        <v>2.1382599999999998</v>
      </c>
      <c r="L327" s="27">
        <v>5.7037300000000002</v>
      </c>
      <c r="M327" s="27">
        <v>3.2519900000000002</v>
      </c>
      <c r="N327" s="27">
        <v>1.97112</v>
      </c>
      <c r="O327" s="27">
        <v>3.2382900000000001</v>
      </c>
      <c r="P327" s="2">
        <v>48.1</v>
      </c>
      <c r="Q327" s="2">
        <v>78.41</v>
      </c>
      <c r="R327" s="2">
        <v>2.18974</v>
      </c>
      <c r="S327" s="2">
        <v>2.1284800000000001</v>
      </c>
      <c r="T327" s="2">
        <v>1.74</v>
      </c>
      <c r="U327" s="2">
        <v>-0.85099999999999998</v>
      </c>
      <c r="V327" s="2">
        <v>-0.73699999999999999</v>
      </c>
      <c r="W327" s="2">
        <v>3.2000000000000001E-2</v>
      </c>
      <c r="X327" s="2">
        <v>0.78400000000000003</v>
      </c>
      <c r="Y327" s="2">
        <v>99</v>
      </c>
    </row>
    <row r="328" spans="1:25" x14ac:dyDescent="0.25">
      <c r="A328" s="24" t="s">
        <v>313</v>
      </c>
      <c r="B328" s="2">
        <v>323</v>
      </c>
      <c r="C328" s="2">
        <v>100</v>
      </c>
      <c r="D328" s="2">
        <v>-0.14000000000000001</v>
      </c>
      <c r="E328" s="2">
        <v>72.3</v>
      </c>
      <c r="F328" s="2">
        <v>-0.61699999999999999</v>
      </c>
      <c r="G328" s="2">
        <v>-0.16300000000000001</v>
      </c>
      <c r="H328" s="2">
        <v>-0.34499999999999997</v>
      </c>
      <c r="I328" s="2">
        <v>1762.81</v>
      </c>
      <c r="J328" s="27">
        <v>4.1714900000000004</v>
      </c>
      <c r="K328" s="27">
        <v>1.7669699999999999</v>
      </c>
      <c r="L328" s="27">
        <v>7.7714299999999996</v>
      </c>
      <c r="M328" s="27">
        <v>3.2523</v>
      </c>
      <c r="N328" s="27">
        <v>1.96383</v>
      </c>
      <c r="O328" s="27">
        <v>3.2377600000000002</v>
      </c>
      <c r="P328" s="2">
        <v>48.1</v>
      </c>
      <c r="Q328" s="2">
        <v>78.41</v>
      </c>
      <c r="R328" s="2">
        <v>2.18974</v>
      </c>
      <c r="S328" s="2">
        <v>2.1284800000000001</v>
      </c>
      <c r="T328" s="2">
        <v>1.74</v>
      </c>
      <c r="U328" s="2">
        <v>-0.85099999999999998</v>
      </c>
      <c r="V328" s="2">
        <v>-0.73699999999999999</v>
      </c>
      <c r="W328" s="2">
        <v>3.2000000000000001E-2</v>
      </c>
      <c r="X328" s="2">
        <v>0.78400000000000003</v>
      </c>
      <c r="Y328" s="2">
        <v>99</v>
      </c>
    </row>
    <row r="329" spans="1:25" x14ac:dyDescent="0.25">
      <c r="A329" s="24" t="s">
        <v>316</v>
      </c>
      <c r="B329" s="2">
        <v>323</v>
      </c>
      <c r="C329" s="2">
        <v>100</v>
      </c>
      <c r="D329" s="2">
        <v>-0.14000000000000001</v>
      </c>
      <c r="E329" s="2">
        <v>72.3</v>
      </c>
      <c r="F329" s="2">
        <v>-0.61699999999999999</v>
      </c>
      <c r="G329" s="2">
        <v>-0.16200000000000001</v>
      </c>
      <c r="H329" s="2">
        <v>-0.34499999999999997</v>
      </c>
      <c r="I329" s="2">
        <v>1763.47</v>
      </c>
      <c r="J329" s="27">
        <v>8.0362200000000001</v>
      </c>
      <c r="K329" s="27">
        <v>2.3009499999999998</v>
      </c>
      <c r="L329" s="27">
        <v>8.0329200000000007</v>
      </c>
      <c r="M329" s="27">
        <v>3.2519</v>
      </c>
      <c r="N329" s="27">
        <v>1.9706900000000001</v>
      </c>
      <c r="O329" s="27">
        <v>3.2380800000000001</v>
      </c>
      <c r="P329" s="2">
        <v>48.1</v>
      </c>
      <c r="Q329" s="2">
        <v>78.41</v>
      </c>
      <c r="R329" s="2">
        <v>2.18974</v>
      </c>
      <c r="S329" s="2">
        <v>2.1284800000000001</v>
      </c>
      <c r="T329" s="2">
        <v>1.74</v>
      </c>
      <c r="U329" s="2">
        <v>-0.85099999999999998</v>
      </c>
      <c r="V329" s="2">
        <v>-0.73699999999999999</v>
      </c>
      <c r="W329" s="2">
        <v>3.2000000000000001E-2</v>
      </c>
      <c r="X329" s="2">
        <v>0.78400000000000003</v>
      </c>
      <c r="Y329" s="2">
        <v>99</v>
      </c>
    </row>
    <row r="330" spans="1:25" x14ac:dyDescent="0.25">
      <c r="A330" s="24" t="s">
        <v>317</v>
      </c>
      <c r="B330" s="2">
        <v>323</v>
      </c>
      <c r="C330" s="2">
        <v>100</v>
      </c>
      <c r="D330" s="2">
        <v>-0.14000000000000001</v>
      </c>
      <c r="E330" s="2">
        <v>72.3</v>
      </c>
      <c r="F330" s="2">
        <v>-0.61699999999999999</v>
      </c>
      <c r="G330" s="2">
        <v>-0.16300000000000001</v>
      </c>
      <c r="H330" s="2">
        <v>-0.34499999999999997</v>
      </c>
      <c r="I330" s="2">
        <v>1762.87</v>
      </c>
      <c r="J330" s="27">
        <v>9.3191600000000001</v>
      </c>
      <c r="K330" s="27">
        <v>2.4415399999999998</v>
      </c>
      <c r="L330" s="27">
        <v>4.7621900000000004</v>
      </c>
      <c r="M330" s="27">
        <v>3.2521100000000001</v>
      </c>
      <c r="N330" s="27">
        <v>1.96726</v>
      </c>
      <c r="O330" s="27">
        <v>3.2382</v>
      </c>
      <c r="P330" s="2">
        <v>48.1</v>
      </c>
      <c r="Q330" s="2">
        <v>78.41</v>
      </c>
      <c r="R330" s="2">
        <v>2.18974</v>
      </c>
      <c r="S330" s="2">
        <v>2.1284800000000001</v>
      </c>
      <c r="T330" s="2">
        <v>1.74</v>
      </c>
      <c r="U330" s="2">
        <v>-0.85099999999999998</v>
      </c>
      <c r="V330" s="2">
        <v>-0.73699999999999999</v>
      </c>
      <c r="W330" s="2">
        <v>3.2000000000000001E-2</v>
      </c>
      <c r="X330" s="2">
        <v>0.78400000000000003</v>
      </c>
      <c r="Y330" s="2">
        <v>99</v>
      </c>
    </row>
    <row r="331" spans="1:25" x14ac:dyDescent="0.25">
      <c r="A331" s="24" t="s">
        <v>318</v>
      </c>
      <c r="B331" s="2">
        <v>323</v>
      </c>
      <c r="C331" s="2">
        <v>100</v>
      </c>
      <c r="D331" s="2">
        <v>-0.14000000000000001</v>
      </c>
      <c r="E331" s="2">
        <v>72.3</v>
      </c>
      <c r="F331" s="2">
        <v>-0.61499999999999999</v>
      </c>
      <c r="G331" s="2">
        <v>-0.161</v>
      </c>
      <c r="H331" s="2">
        <v>-0.34499999999999997</v>
      </c>
      <c r="I331" s="2">
        <v>1764.82</v>
      </c>
      <c r="J331" s="27">
        <v>6.0260800000000003</v>
      </c>
      <c r="K331" s="27">
        <v>2.6470899999999999</v>
      </c>
      <c r="L331" s="27">
        <v>8.8655500000000007</v>
      </c>
      <c r="M331" s="27">
        <v>3.25325</v>
      </c>
      <c r="N331" s="27">
        <v>1.9583900000000001</v>
      </c>
      <c r="O331" s="27">
        <v>3.23814</v>
      </c>
      <c r="P331" s="2">
        <v>48.1</v>
      </c>
      <c r="Q331" s="2">
        <v>78.41</v>
      </c>
      <c r="R331" s="2">
        <v>2.18974</v>
      </c>
      <c r="S331" s="2">
        <v>2.1284800000000001</v>
      </c>
      <c r="T331" s="2">
        <v>1.74</v>
      </c>
      <c r="U331" s="2">
        <v>-0.85099999999999998</v>
      </c>
      <c r="V331" s="2">
        <v>-0.73699999999999999</v>
      </c>
      <c r="W331" s="2">
        <v>3.2000000000000001E-2</v>
      </c>
      <c r="X331" s="2">
        <v>0.78400000000000003</v>
      </c>
      <c r="Y331" s="2">
        <v>99</v>
      </c>
    </row>
    <row r="332" spans="1:25" x14ac:dyDescent="0.25">
      <c r="A332" s="24" t="s">
        <v>320</v>
      </c>
      <c r="B332" s="2">
        <v>323</v>
      </c>
      <c r="C332" s="2">
        <v>100</v>
      </c>
      <c r="D332" s="2">
        <v>-0.14000000000000001</v>
      </c>
      <c r="E332" s="2">
        <v>72.3</v>
      </c>
      <c r="F332" s="2">
        <v>-0.61599999999999999</v>
      </c>
      <c r="G332" s="2">
        <v>-0.16900000000000001</v>
      </c>
      <c r="H332" s="2">
        <v>-0.34499999999999997</v>
      </c>
      <c r="I332" s="2">
        <v>1763.98</v>
      </c>
      <c r="J332" s="27">
        <v>8.2217099999999999</v>
      </c>
      <c r="K332" s="27">
        <v>1.7</v>
      </c>
      <c r="L332" s="27">
        <v>6.5770200000000001</v>
      </c>
      <c r="M332" s="27">
        <v>3.2506400000000002</v>
      </c>
      <c r="N332" s="27">
        <v>1.9859500000000001</v>
      </c>
      <c r="O332" s="27">
        <v>3.2394699999999998</v>
      </c>
      <c r="P332" s="2">
        <v>48.1</v>
      </c>
      <c r="Q332" s="2">
        <v>78.41</v>
      </c>
      <c r="R332" s="2">
        <v>2.18974</v>
      </c>
      <c r="S332" s="2">
        <v>2.1284800000000001</v>
      </c>
      <c r="T332" s="2">
        <v>1.74</v>
      </c>
      <c r="U332" s="2">
        <v>-0.85099999999999998</v>
      </c>
      <c r="V332" s="2">
        <v>-0.73699999999999999</v>
      </c>
      <c r="W332" s="2">
        <v>3.2000000000000001E-2</v>
      </c>
      <c r="X332" s="2">
        <v>0.78400000000000003</v>
      </c>
      <c r="Y332" s="2">
        <v>99</v>
      </c>
    </row>
    <row r="333" spans="1:25" x14ac:dyDescent="0.25">
      <c r="A333" s="24" t="s">
        <v>322</v>
      </c>
      <c r="B333" s="2">
        <v>323</v>
      </c>
      <c r="C333" s="2">
        <v>100</v>
      </c>
      <c r="D333" s="2">
        <v>-0.14000000000000001</v>
      </c>
      <c r="E333" s="2">
        <v>72.3</v>
      </c>
      <c r="F333" s="2">
        <v>-0.61599999999999999</v>
      </c>
      <c r="G333" s="2">
        <v>-0.16</v>
      </c>
      <c r="H333" s="2">
        <v>-0.34499999999999997</v>
      </c>
      <c r="I333" s="2">
        <v>1763.43</v>
      </c>
      <c r="J333" s="27">
        <v>7.8667100000000003</v>
      </c>
      <c r="K333" s="27">
        <v>2.8012999999999999</v>
      </c>
      <c r="L333" s="27">
        <v>4.3951900000000004</v>
      </c>
      <c r="M333" s="27">
        <v>3.2523499999999999</v>
      </c>
      <c r="N333" s="27">
        <v>1.9666399999999999</v>
      </c>
      <c r="O333" s="27">
        <v>3.2379600000000002</v>
      </c>
      <c r="P333" s="2">
        <v>48.1</v>
      </c>
      <c r="Q333" s="2">
        <v>78.41</v>
      </c>
      <c r="R333" s="2">
        <v>2.18974</v>
      </c>
      <c r="S333" s="2">
        <v>2.1284800000000001</v>
      </c>
      <c r="T333" s="2">
        <v>1.74</v>
      </c>
      <c r="U333" s="2">
        <v>-0.85099999999999998</v>
      </c>
      <c r="V333" s="2">
        <v>-0.73699999999999999</v>
      </c>
      <c r="W333" s="2">
        <v>3.2000000000000001E-2</v>
      </c>
      <c r="X333" s="2">
        <v>0.78400000000000003</v>
      </c>
      <c r="Y333" s="2">
        <v>99</v>
      </c>
    </row>
    <row r="334" spans="1:25" x14ac:dyDescent="0.25">
      <c r="A334" s="20" t="s">
        <v>325</v>
      </c>
      <c r="B334" s="2">
        <v>298</v>
      </c>
      <c r="C334" s="2">
        <v>100</v>
      </c>
      <c r="D334" s="2">
        <v>0.17</v>
      </c>
      <c r="E334" s="2">
        <v>27.57</v>
      </c>
      <c r="F334" s="2">
        <v>-0.54300000000000004</v>
      </c>
      <c r="G334" s="2">
        <v>-0.16400000000000001</v>
      </c>
      <c r="H334" s="2">
        <v>-0.439</v>
      </c>
      <c r="I334" s="2">
        <v>1775.83</v>
      </c>
      <c r="J334" s="27">
        <v>3.46157</v>
      </c>
      <c r="K334" s="27">
        <v>1.7</v>
      </c>
      <c r="L334" s="27">
        <v>4.96089</v>
      </c>
      <c r="M334" s="27">
        <v>3.2712300000000001</v>
      </c>
      <c r="N334" s="27">
        <v>1.7</v>
      </c>
      <c r="O334" s="27">
        <v>4.1610500000000004</v>
      </c>
      <c r="P334" s="2">
        <v>48.2</v>
      </c>
      <c r="Q334" s="2">
        <v>79.31</v>
      </c>
      <c r="R334" s="2">
        <v>2.13151</v>
      </c>
      <c r="S334" s="2">
        <v>2.1047899999999999</v>
      </c>
      <c r="T334" s="2">
        <v>1.85</v>
      </c>
      <c r="U334" s="2">
        <v>-0.89200000000000002</v>
      </c>
      <c r="V334" s="2">
        <v>-0.57499999999999996</v>
      </c>
      <c r="W334" s="2">
        <v>0.22900000000000001</v>
      </c>
      <c r="X334" s="2">
        <v>0.82499999999999996</v>
      </c>
      <c r="Y334" s="2">
        <v>99</v>
      </c>
    </row>
    <row r="335" spans="1:25" x14ac:dyDescent="0.25">
      <c r="A335" s="20" t="s">
        <v>326</v>
      </c>
      <c r="B335" s="2">
        <v>298</v>
      </c>
      <c r="C335" s="2">
        <v>100</v>
      </c>
      <c r="D335" s="2">
        <v>0.17</v>
      </c>
      <c r="E335" s="2">
        <v>27.57</v>
      </c>
      <c r="F335" s="2">
        <v>-0.54800000000000004</v>
      </c>
      <c r="G335" s="2">
        <v>-0.16400000000000001</v>
      </c>
      <c r="H335" s="2">
        <v>-0.432</v>
      </c>
      <c r="I335" s="2">
        <v>1768.7</v>
      </c>
      <c r="J335" s="27">
        <v>3.46285</v>
      </c>
      <c r="K335" s="27">
        <v>1.7</v>
      </c>
      <c r="L335" s="27">
        <v>4.9613699999999996</v>
      </c>
      <c r="M335" s="27">
        <v>4.1281600000000003</v>
      </c>
      <c r="N335" s="27">
        <v>1.7</v>
      </c>
      <c r="O335" s="27">
        <v>3.1713200000000001</v>
      </c>
      <c r="P335" s="2">
        <v>48.2</v>
      </c>
      <c r="Q335" s="2">
        <v>79.31</v>
      </c>
      <c r="R335" s="2">
        <v>2.13151</v>
      </c>
      <c r="S335" s="2">
        <v>2.1047899999999999</v>
      </c>
      <c r="T335" s="2">
        <v>1.85</v>
      </c>
      <c r="U335" s="2">
        <v>-0.89200000000000002</v>
      </c>
      <c r="V335" s="2">
        <v>-0.57499999999999996</v>
      </c>
      <c r="W335" s="2">
        <v>0.22900000000000001</v>
      </c>
      <c r="X335" s="2">
        <v>0.82499999999999996</v>
      </c>
      <c r="Y335" s="2">
        <v>99</v>
      </c>
    </row>
    <row r="336" spans="1:25" x14ac:dyDescent="0.25">
      <c r="A336" s="20" t="s">
        <v>327</v>
      </c>
      <c r="B336" s="2">
        <v>298</v>
      </c>
      <c r="C336" s="2">
        <v>100</v>
      </c>
      <c r="D336" s="2">
        <v>0.17</v>
      </c>
      <c r="E336" s="2">
        <v>27.57</v>
      </c>
      <c r="F336" s="2">
        <v>-0.54400000000000004</v>
      </c>
      <c r="G336" s="2">
        <v>-0.16200000000000001</v>
      </c>
      <c r="H336" s="2">
        <v>-0.441</v>
      </c>
      <c r="I336" s="2">
        <v>1770.89</v>
      </c>
      <c r="J336" s="27">
        <v>3.46075</v>
      </c>
      <c r="K336" s="27">
        <v>1.7</v>
      </c>
      <c r="L336" s="27">
        <v>4.9612100000000003</v>
      </c>
      <c r="M336" s="27">
        <v>4.1171699999999998</v>
      </c>
      <c r="N336" s="27">
        <v>2.05654</v>
      </c>
      <c r="O336" s="27">
        <v>4.0651200000000003</v>
      </c>
      <c r="P336" s="2">
        <v>48.2</v>
      </c>
      <c r="Q336" s="2">
        <v>79.31</v>
      </c>
      <c r="R336" s="2">
        <v>2.13151</v>
      </c>
      <c r="S336" s="2">
        <v>2.1047899999999999</v>
      </c>
      <c r="T336" s="2">
        <v>1.85</v>
      </c>
      <c r="U336" s="2">
        <v>-0.89200000000000002</v>
      </c>
      <c r="V336" s="2">
        <v>-0.57499999999999996</v>
      </c>
      <c r="W336" s="2">
        <v>0.22900000000000001</v>
      </c>
      <c r="X336" s="2">
        <v>0.82499999999999996</v>
      </c>
      <c r="Y336" s="2">
        <v>99</v>
      </c>
    </row>
    <row r="337" spans="1:25" x14ac:dyDescent="0.25">
      <c r="A337" s="20" t="s">
        <v>328</v>
      </c>
      <c r="B337" s="2">
        <v>298</v>
      </c>
      <c r="C337" s="2">
        <v>100</v>
      </c>
      <c r="D337" s="2">
        <v>0.17</v>
      </c>
      <c r="E337" s="2">
        <v>27.57</v>
      </c>
      <c r="F337" s="2">
        <v>-0.55100000000000005</v>
      </c>
      <c r="G337" s="2">
        <v>-0.16700000000000001</v>
      </c>
      <c r="H337" s="2">
        <v>-0.443</v>
      </c>
      <c r="I337" s="2">
        <v>1753.12</v>
      </c>
      <c r="J337" s="27">
        <v>4.0988800000000003</v>
      </c>
      <c r="K337" s="27">
        <v>2.05863</v>
      </c>
      <c r="L337" s="27">
        <v>4.4073700000000002</v>
      </c>
      <c r="M337" s="27">
        <v>3.4678599999999999</v>
      </c>
      <c r="N337" s="27">
        <v>1.7</v>
      </c>
      <c r="O337" s="27">
        <v>4.9637599999999997</v>
      </c>
      <c r="P337" s="2">
        <v>48.2</v>
      </c>
      <c r="Q337" s="2">
        <v>79.31</v>
      </c>
      <c r="R337" s="2">
        <v>2.13151</v>
      </c>
      <c r="S337" s="2">
        <v>2.1047899999999999</v>
      </c>
      <c r="T337" s="2">
        <v>1.85</v>
      </c>
      <c r="U337" s="2">
        <v>-0.89200000000000002</v>
      </c>
      <c r="V337" s="2">
        <v>-0.57499999999999996</v>
      </c>
      <c r="W337" s="2">
        <v>0.22900000000000001</v>
      </c>
      <c r="X337" s="2">
        <v>0.82499999999999996</v>
      </c>
      <c r="Y337" s="2">
        <v>99</v>
      </c>
    </row>
    <row r="338" spans="1:25" x14ac:dyDescent="0.25">
      <c r="A338" s="20" t="s">
        <v>330</v>
      </c>
      <c r="B338" s="2">
        <v>298</v>
      </c>
      <c r="C338" s="2">
        <v>100</v>
      </c>
      <c r="D338" s="2">
        <v>0.17</v>
      </c>
      <c r="E338" s="2">
        <v>27.57</v>
      </c>
      <c r="F338" s="2">
        <v>-0.54400000000000004</v>
      </c>
      <c r="G338" s="2">
        <v>-0.16300000000000001</v>
      </c>
      <c r="H338" s="2">
        <v>-0.443</v>
      </c>
      <c r="I338" s="2">
        <v>1771.85</v>
      </c>
      <c r="J338" s="27">
        <v>5.3505399999999996</v>
      </c>
      <c r="K338" s="27">
        <v>1.7</v>
      </c>
      <c r="L338" s="27">
        <v>5.6968500000000004</v>
      </c>
      <c r="M338" s="27">
        <v>3.45688</v>
      </c>
      <c r="N338" s="27">
        <v>1.7</v>
      </c>
      <c r="O338" s="27">
        <v>4.9593499999999997</v>
      </c>
      <c r="P338" s="2">
        <v>48.2</v>
      </c>
      <c r="Q338" s="2">
        <v>79.31</v>
      </c>
      <c r="R338" s="2">
        <v>2.13151</v>
      </c>
      <c r="S338" s="2">
        <v>2.1047899999999999</v>
      </c>
      <c r="T338" s="2">
        <v>1.85</v>
      </c>
      <c r="U338" s="2">
        <v>-0.89200000000000002</v>
      </c>
      <c r="V338" s="2">
        <v>-0.57499999999999996</v>
      </c>
      <c r="W338" s="2">
        <v>0.22900000000000001</v>
      </c>
      <c r="X338" s="2">
        <v>0.82499999999999996</v>
      </c>
      <c r="Y338" s="2">
        <v>99</v>
      </c>
    </row>
    <row r="339" spans="1:25" x14ac:dyDescent="0.25">
      <c r="A339" s="20" t="s">
        <v>331</v>
      </c>
      <c r="B339" s="2">
        <v>298</v>
      </c>
      <c r="C339" s="2">
        <v>100</v>
      </c>
      <c r="D339" s="2">
        <v>0.17</v>
      </c>
      <c r="E339" s="2">
        <v>27.57</v>
      </c>
      <c r="F339" s="2">
        <v>-0.54500000000000004</v>
      </c>
      <c r="G339" s="2">
        <v>-0.16900000000000001</v>
      </c>
      <c r="H339" s="2">
        <v>-0.44600000000000001</v>
      </c>
      <c r="I339" s="2">
        <v>1667.38</v>
      </c>
      <c r="J339" s="27">
        <v>8.0616099999999999</v>
      </c>
      <c r="K339" s="27">
        <v>1.72919</v>
      </c>
      <c r="L339" s="27">
        <v>5.9614799999999999</v>
      </c>
      <c r="M339" s="27">
        <v>3.4564900000000001</v>
      </c>
      <c r="N339" s="27">
        <v>1.7</v>
      </c>
      <c r="O339" s="27">
        <v>4.9584599999999996</v>
      </c>
      <c r="P339" s="2">
        <v>48.2</v>
      </c>
      <c r="Q339" s="2">
        <v>79.31</v>
      </c>
      <c r="R339" s="2">
        <v>2.13151</v>
      </c>
      <c r="S339" s="2">
        <v>2.1047899999999999</v>
      </c>
      <c r="T339" s="2">
        <v>1.85</v>
      </c>
      <c r="U339" s="2">
        <v>-0.89200000000000002</v>
      </c>
      <c r="V339" s="2">
        <v>-0.57499999999999996</v>
      </c>
      <c r="W339" s="2">
        <v>0.22900000000000001</v>
      </c>
      <c r="X339" s="2">
        <v>0.82499999999999996</v>
      </c>
      <c r="Y339" s="2">
        <v>99</v>
      </c>
    </row>
    <row r="340" spans="1:25" x14ac:dyDescent="0.25">
      <c r="A340" s="20" t="s">
        <v>332</v>
      </c>
      <c r="B340" s="2">
        <v>298</v>
      </c>
      <c r="C340" s="2">
        <v>100</v>
      </c>
      <c r="D340" s="2">
        <v>0.17</v>
      </c>
      <c r="E340" s="2">
        <v>27.57</v>
      </c>
      <c r="F340" s="2">
        <v>-0.54500000000000004</v>
      </c>
      <c r="G340" s="2">
        <v>-0.17599999999999999</v>
      </c>
      <c r="H340" s="2">
        <v>-0.44</v>
      </c>
      <c r="I340" s="2">
        <v>1769.85</v>
      </c>
      <c r="J340" s="27">
        <v>3.4591500000000002</v>
      </c>
      <c r="K340" s="27">
        <v>1.7</v>
      </c>
      <c r="L340" s="27">
        <v>5.5714100000000002</v>
      </c>
      <c r="M340" s="27">
        <v>4.1169200000000004</v>
      </c>
      <c r="N340" s="27">
        <v>2.0587300000000002</v>
      </c>
      <c r="O340" s="27">
        <v>4.0645499999999997</v>
      </c>
      <c r="P340" s="2">
        <v>48.2</v>
      </c>
      <c r="Q340" s="2">
        <v>79.31</v>
      </c>
      <c r="R340" s="2">
        <v>2.13151</v>
      </c>
      <c r="S340" s="2">
        <v>2.1047899999999999</v>
      </c>
      <c r="T340" s="2">
        <v>1.85</v>
      </c>
      <c r="U340" s="2">
        <v>-0.89200000000000002</v>
      </c>
      <c r="V340" s="2">
        <v>-0.57499999999999996</v>
      </c>
      <c r="W340" s="2">
        <v>0.22900000000000001</v>
      </c>
      <c r="X340" s="2">
        <v>0.82499999999999996</v>
      </c>
      <c r="Y340" s="2">
        <v>99</v>
      </c>
    </row>
    <row r="341" spans="1:25" x14ac:dyDescent="0.25">
      <c r="A341" s="20" t="s">
        <v>333</v>
      </c>
      <c r="B341" s="2">
        <v>298</v>
      </c>
      <c r="C341" s="2">
        <v>100</v>
      </c>
      <c r="D341" s="2">
        <v>0.17</v>
      </c>
      <c r="E341" s="2">
        <v>27.57</v>
      </c>
      <c r="F341" s="2">
        <v>-0.54</v>
      </c>
      <c r="G341" s="2">
        <v>-0.161</v>
      </c>
      <c r="H341" s="2">
        <v>-0.441</v>
      </c>
      <c r="I341" s="2">
        <v>1772.06</v>
      </c>
      <c r="J341" s="27">
        <v>3.4683299999999999</v>
      </c>
      <c r="K341" s="27">
        <v>1.7</v>
      </c>
      <c r="L341" s="27">
        <v>6.5025899999999996</v>
      </c>
      <c r="M341" s="27">
        <v>4.1169399999999996</v>
      </c>
      <c r="N341" s="27">
        <v>2.0522900000000002</v>
      </c>
      <c r="O341" s="27">
        <v>4.0715199999999996</v>
      </c>
      <c r="P341" s="2">
        <v>48.2</v>
      </c>
      <c r="Q341" s="2">
        <v>79.31</v>
      </c>
      <c r="R341" s="2">
        <v>2.13151</v>
      </c>
      <c r="S341" s="2">
        <v>2.1047899999999999</v>
      </c>
      <c r="T341" s="2">
        <v>1.85</v>
      </c>
      <c r="U341" s="2">
        <v>-0.89200000000000002</v>
      </c>
      <c r="V341" s="2">
        <v>-0.57499999999999996</v>
      </c>
      <c r="W341" s="2">
        <v>0.22900000000000001</v>
      </c>
      <c r="X341" s="2">
        <v>0.82499999999999996</v>
      </c>
      <c r="Y341" s="2">
        <v>99</v>
      </c>
    </row>
    <row r="342" spans="1:25" x14ac:dyDescent="0.25">
      <c r="A342" s="20" t="s">
        <v>334</v>
      </c>
      <c r="B342" s="2">
        <v>298</v>
      </c>
      <c r="C342" s="2">
        <v>100</v>
      </c>
      <c r="D342" s="2">
        <v>0.17</v>
      </c>
      <c r="E342" s="2">
        <v>27.57</v>
      </c>
      <c r="F342" s="2">
        <v>-0.53400000000000003</v>
      </c>
      <c r="G342" s="2">
        <v>-0.14399999999999999</v>
      </c>
      <c r="H342" s="2">
        <v>-0.441</v>
      </c>
      <c r="I342" s="2">
        <v>1777.13</v>
      </c>
      <c r="J342" s="27">
        <v>3.4589500000000002</v>
      </c>
      <c r="K342" s="27">
        <v>1.7</v>
      </c>
      <c r="L342" s="27">
        <v>6.4029299999999996</v>
      </c>
      <c r="M342" s="27">
        <v>4.1165799999999999</v>
      </c>
      <c r="N342" s="27">
        <v>2.0515500000000002</v>
      </c>
      <c r="O342" s="27">
        <v>4.0684899999999997</v>
      </c>
      <c r="P342" s="2">
        <v>48.2</v>
      </c>
      <c r="Q342" s="2">
        <v>79.31</v>
      </c>
      <c r="R342" s="2">
        <v>2.13151</v>
      </c>
      <c r="S342" s="2">
        <v>2.1047899999999999</v>
      </c>
      <c r="T342" s="2">
        <v>1.85</v>
      </c>
      <c r="U342" s="2">
        <v>-0.89200000000000002</v>
      </c>
      <c r="V342" s="2">
        <v>-0.57499999999999996</v>
      </c>
      <c r="W342" s="2">
        <v>0.22900000000000001</v>
      </c>
      <c r="X342" s="2">
        <v>0.82499999999999996</v>
      </c>
      <c r="Y342" s="2">
        <v>99</v>
      </c>
    </row>
    <row r="343" spans="1:25" x14ac:dyDescent="0.25">
      <c r="A343" s="20" t="s">
        <v>335</v>
      </c>
      <c r="B343" s="2">
        <v>298</v>
      </c>
      <c r="C343" s="2">
        <v>100</v>
      </c>
      <c r="D343" s="2">
        <v>0.17</v>
      </c>
      <c r="E343" s="2">
        <v>27.57</v>
      </c>
      <c r="F343" s="2">
        <v>-0.54800000000000004</v>
      </c>
      <c r="G343" s="2">
        <v>-0.17100000000000001</v>
      </c>
      <c r="H343" s="2">
        <v>-0.44</v>
      </c>
      <c r="I343" s="2">
        <v>1766.74</v>
      </c>
      <c r="J343" s="27">
        <v>5.9319899999999999</v>
      </c>
      <c r="K343" s="27">
        <v>1.7</v>
      </c>
      <c r="L343" s="27">
        <v>3.5565699999999998</v>
      </c>
      <c r="M343" s="27">
        <v>4.1174600000000003</v>
      </c>
      <c r="N343" s="27">
        <v>2.05403</v>
      </c>
      <c r="O343" s="27">
        <v>4.0655400000000004</v>
      </c>
      <c r="P343" s="2">
        <v>48.2</v>
      </c>
      <c r="Q343" s="2">
        <v>79.31</v>
      </c>
      <c r="R343" s="2">
        <v>2.13151</v>
      </c>
      <c r="S343" s="2">
        <v>2.1047899999999999</v>
      </c>
      <c r="T343" s="2">
        <v>1.85</v>
      </c>
      <c r="U343" s="2">
        <v>-0.89200000000000002</v>
      </c>
      <c r="V343" s="2">
        <v>-0.57499999999999996</v>
      </c>
      <c r="W343" s="2">
        <v>0.22900000000000001</v>
      </c>
      <c r="X343" s="2">
        <v>0.82499999999999996</v>
      </c>
      <c r="Y343" s="2">
        <v>99</v>
      </c>
    </row>
    <row r="344" spans="1:25" x14ac:dyDescent="0.25">
      <c r="A344" s="20" t="s">
        <v>336</v>
      </c>
      <c r="B344" s="2">
        <v>298</v>
      </c>
      <c r="C344" s="2">
        <v>100</v>
      </c>
      <c r="D344" s="2">
        <v>0.17</v>
      </c>
      <c r="E344" s="2">
        <v>27.57</v>
      </c>
      <c r="F344" s="2">
        <v>-0.55700000000000005</v>
      </c>
      <c r="G344" s="2">
        <v>-0.193</v>
      </c>
      <c r="H344" s="2">
        <v>-0.439</v>
      </c>
      <c r="I344" s="2">
        <v>1760.1</v>
      </c>
      <c r="J344" s="27">
        <v>6.8881399999999999</v>
      </c>
      <c r="K344" s="27">
        <v>1.7</v>
      </c>
      <c r="L344" s="27">
        <v>4.0198</v>
      </c>
      <c r="M344" s="27">
        <v>4.1178299999999997</v>
      </c>
      <c r="N344" s="27">
        <v>2.0539299999999998</v>
      </c>
      <c r="O344" s="27">
        <v>4.0676199999999998</v>
      </c>
      <c r="P344" s="2">
        <v>48.2</v>
      </c>
      <c r="Q344" s="2">
        <v>79.31</v>
      </c>
      <c r="R344" s="2">
        <v>2.13151</v>
      </c>
      <c r="S344" s="2">
        <v>2.1047899999999999</v>
      </c>
      <c r="T344" s="2">
        <v>1.85</v>
      </c>
      <c r="U344" s="2">
        <v>-0.89200000000000002</v>
      </c>
      <c r="V344" s="2">
        <v>-0.57499999999999996</v>
      </c>
      <c r="W344" s="2">
        <v>0.22900000000000001</v>
      </c>
      <c r="X344" s="2">
        <v>0.82499999999999996</v>
      </c>
      <c r="Y344" s="2">
        <v>99</v>
      </c>
    </row>
    <row r="345" spans="1:25" x14ac:dyDescent="0.25">
      <c r="A345" s="20" t="s">
        <v>337</v>
      </c>
      <c r="B345" s="2">
        <v>298</v>
      </c>
      <c r="C345" s="2">
        <v>100</v>
      </c>
      <c r="D345" s="2">
        <v>0.17</v>
      </c>
      <c r="E345" s="2">
        <v>27.57</v>
      </c>
      <c r="F345" s="2">
        <v>-0.54200000000000004</v>
      </c>
      <c r="G345" s="2">
        <v>-0.14399999999999999</v>
      </c>
      <c r="H345" s="2">
        <v>-0.441</v>
      </c>
      <c r="I345" s="2">
        <v>1770.98</v>
      </c>
      <c r="J345" s="27">
        <v>6.1496000000000004</v>
      </c>
      <c r="K345" s="27">
        <v>1.7</v>
      </c>
      <c r="L345" s="27">
        <v>4.6633399999999998</v>
      </c>
      <c r="M345" s="27">
        <v>4.1179100000000002</v>
      </c>
      <c r="N345" s="27">
        <v>2.05992</v>
      </c>
      <c r="O345" s="27">
        <v>4.06515</v>
      </c>
      <c r="P345" s="2">
        <v>48.2</v>
      </c>
      <c r="Q345" s="2">
        <v>79.31</v>
      </c>
      <c r="R345" s="2">
        <v>2.13151</v>
      </c>
      <c r="S345" s="2">
        <v>2.1047899999999999</v>
      </c>
      <c r="T345" s="2">
        <v>1.85</v>
      </c>
      <c r="U345" s="2">
        <v>-0.89200000000000002</v>
      </c>
      <c r="V345" s="2">
        <v>-0.57499999999999996</v>
      </c>
      <c r="W345" s="2">
        <v>0.22900000000000001</v>
      </c>
      <c r="X345" s="2">
        <v>0.82499999999999996</v>
      </c>
      <c r="Y345" s="2">
        <v>99</v>
      </c>
    </row>
    <row r="346" spans="1:25" x14ac:dyDescent="0.25">
      <c r="A346" s="20" t="s">
        <v>338</v>
      </c>
      <c r="B346" s="2">
        <v>298</v>
      </c>
      <c r="C346" s="2">
        <v>100</v>
      </c>
      <c r="D346" s="2">
        <v>0.17</v>
      </c>
      <c r="E346" s="2">
        <v>27.57</v>
      </c>
      <c r="F346" s="2">
        <v>-0.54200000000000004</v>
      </c>
      <c r="G346" s="2">
        <v>-0.14599999999999999</v>
      </c>
      <c r="H346" s="2">
        <v>-0.439</v>
      </c>
      <c r="I346" s="2">
        <v>1775.38</v>
      </c>
      <c r="J346" s="27">
        <v>6.1484500000000004</v>
      </c>
      <c r="K346" s="27">
        <v>1.7</v>
      </c>
      <c r="L346" s="27">
        <v>4.6618300000000001</v>
      </c>
      <c r="M346" s="27">
        <v>3.27101</v>
      </c>
      <c r="N346" s="27">
        <v>1.7</v>
      </c>
      <c r="O346" s="27">
        <v>4.1613899999999999</v>
      </c>
      <c r="P346" s="2">
        <v>48.2</v>
      </c>
      <c r="Q346" s="2">
        <v>79.31</v>
      </c>
      <c r="R346" s="2">
        <v>2.13151</v>
      </c>
      <c r="S346" s="2">
        <v>2.1047899999999999</v>
      </c>
      <c r="T346" s="2">
        <v>1.85</v>
      </c>
      <c r="U346" s="2">
        <v>-0.89200000000000002</v>
      </c>
      <c r="V346" s="2">
        <v>-0.57499999999999996</v>
      </c>
      <c r="W346" s="2">
        <v>0.22900000000000001</v>
      </c>
      <c r="X346" s="2">
        <v>0.82499999999999996</v>
      </c>
      <c r="Y346" s="2">
        <v>99</v>
      </c>
    </row>
    <row r="347" spans="1:25" x14ac:dyDescent="0.25">
      <c r="A347" s="20" t="s">
        <v>398</v>
      </c>
      <c r="B347" s="2">
        <v>298</v>
      </c>
      <c r="C347" s="2">
        <v>100</v>
      </c>
      <c r="D347" s="2">
        <v>0.17</v>
      </c>
      <c r="E347" s="2">
        <v>27.57</v>
      </c>
      <c r="F347" s="2">
        <v>-0.55700000000000005</v>
      </c>
      <c r="G347" s="2">
        <v>-0.17599999999999999</v>
      </c>
      <c r="H347" s="2">
        <v>-0.439</v>
      </c>
      <c r="I347" s="2">
        <v>1758.09</v>
      </c>
      <c r="J347" s="27">
        <v>6.8816300000000004</v>
      </c>
      <c r="K347" s="27">
        <v>1.7</v>
      </c>
      <c r="L347" s="27">
        <v>6.2110099999999999</v>
      </c>
      <c r="M347" s="27">
        <v>4.1190899999999999</v>
      </c>
      <c r="N347" s="27">
        <v>2.0558999999999998</v>
      </c>
      <c r="O347" s="27">
        <v>4.0756300000000003</v>
      </c>
      <c r="P347" s="2">
        <v>48.2</v>
      </c>
      <c r="Q347" s="2">
        <v>79.31</v>
      </c>
      <c r="R347" s="2">
        <v>2.13151</v>
      </c>
      <c r="S347" s="2">
        <v>2.1047899999999999</v>
      </c>
      <c r="T347" s="2">
        <v>1.85</v>
      </c>
      <c r="U347" s="2">
        <v>-0.89200000000000002</v>
      </c>
      <c r="V347" s="2">
        <v>-0.57499999999999996</v>
      </c>
      <c r="W347" s="2">
        <v>0.22900000000000001</v>
      </c>
      <c r="X347" s="2">
        <v>0.82499999999999996</v>
      </c>
      <c r="Y347" s="2">
        <v>99</v>
      </c>
    </row>
    <row r="348" spans="1:25" x14ac:dyDescent="0.25">
      <c r="A348" s="20" t="s">
        <v>339</v>
      </c>
      <c r="B348" s="2">
        <v>298</v>
      </c>
      <c r="C348" s="2">
        <v>100</v>
      </c>
      <c r="D348" s="2">
        <v>0.17</v>
      </c>
      <c r="E348" s="2">
        <v>27.57</v>
      </c>
      <c r="F348" s="2">
        <v>-0.54400000000000004</v>
      </c>
      <c r="G348" s="2">
        <v>-0.157</v>
      </c>
      <c r="H348" s="2">
        <v>-0.44</v>
      </c>
      <c r="I348" s="2">
        <v>1765.51</v>
      </c>
      <c r="J348" s="27">
        <v>6.7563399999999998</v>
      </c>
      <c r="K348" s="27">
        <v>1.7</v>
      </c>
      <c r="L348" s="27">
        <v>5.30891</v>
      </c>
      <c r="M348" s="27">
        <v>4.1173700000000002</v>
      </c>
      <c r="N348" s="27">
        <v>2.0602200000000002</v>
      </c>
      <c r="O348" s="27">
        <v>4.0643500000000001</v>
      </c>
      <c r="P348" s="2">
        <v>48.2</v>
      </c>
      <c r="Q348" s="2">
        <v>79.31</v>
      </c>
      <c r="R348" s="2">
        <v>2.13151</v>
      </c>
      <c r="S348" s="2">
        <v>2.1047899999999999</v>
      </c>
      <c r="T348" s="2">
        <v>1.85</v>
      </c>
      <c r="U348" s="2">
        <v>-0.89200000000000002</v>
      </c>
      <c r="V348" s="2">
        <v>-0.57499999999999996</v>
      </c>
      <c r="W348" s="2">
        <v>0.22900000000000001</v>
      </c>
      <c r="X348" s="2">
        <v>0.82499999999999996</v>
      </c>
      <c r="Y348" s="2">
        <v>99</v>
      </c>
    </row>
    <row r="349" spans="1:25" x14ac:dyDescent="0.25">
      <c r="A349" s="20" t="s">
        <v>340</v>
      </c>
      <c r="B349" s="2">
        <v>298</v>
      </c>
      <c r="C349" s="2">
        <v>100</v>
      </c>
      <c r="D349" s="2">
        <v>0.17</v>
      </c>
      <c r="E349" s="2">
        <v>27.57</v>
      </c>
      <c r="F349" s="2">
        <v>-0.54700000000000004</v>
      </c>
      <c r="G349" s="2">
        <v>-0.34</v>
      </c>
      <c r="H349" s="2">
        <v>-0.43099999999999999</v>
      </c>
      <c r="I349" s="2">
        <v>1756.11</v>
      </c>
      <c r="J349" s="27">
        <v>4.1044400000000003</v>
      </c>
      <c r="K349" s="27">
        <v>1.7</v>
      </c>
      <c r="L349" s="27">
        <v>4.0741500000000004</v>
      </c>
      <c r="M349" s="27">
        <v>4.6319900000000001</v>
      </c>
      <c r="N349" s="27">
        <v>1.7571600000000001</v>
      </c>
      <c r="O349" s="27">
        <v>3.4568099999999999</v>
      </c>
      <c r="P349" s="2">
        <v>48.2</v>
      </c>
      <c r="Q349" s="2">
        <v>79.31</v>
      </c>
      <c r="R349" s="2">
        <v>2.13151</v>
      </c>
      <c r="S349" s="2">
        <v>2.1047899999999999</v>
      </c>
      <c r="T349" s="2">
        <v>1.85</v>
      </c>
      <c r="U349" s="2">
        <v>-0.89200000000000002</v>
      </c>
      <c r="V349" s="2">
        <v>-0.57499999999999996</v>
      </c>
      <c r="W349" s="2">
        <v>0.22900000000000001</v>
      </c>
      <c r="X349" s="2">
        <v>0.82499999999999996</v>
      </c>
      <c r="Y349" s="2">
        <v>99</v>
      </c>
    </row>
    <row r="350" spans="1:25" x14ac:dyDescent="0.25">
      <c r="A350" s="20" t="s">
        <v>341</v>
      </c>
      <c r="B350" s="2">
        <v>298</v>
      </c>
      <c r="C350" s="2">
        <v>100</v>
      </c>
      <c r="D350" s="2">
        <v>0.17</v>
      </c>
      <c r="E350" s="2">
        <v>27.57</v>
      </c>
      <c r="F350" s="2">
        <v>-0.54500000000000004</v>
      </c>
      <c r="G350" s="2">
        <v>0.17599999999999999</v>
      </c>
      <c r="H350" s="2">
        <v>-0.438</v>
      </c>
      <c r="I350" s="2">
        <v>1763.22</v>
      </c>
      <c r="J350" s="27">
        <v>4.1127799999999999</v>
      </c>
      <c r="K350" s="27">
        <v>1.7</v>
      </c>
      <c r="L350" s="27">
        <v>4.0897500000000004</v>
      </c>
      <c r="M350" s="27">
        <v>4.2842500000000001</v>
      </c>
      <c r="N350" s="27">
        <v>1.7</v>
      </c>
      <c r="O350" s="27">
        <v>3.6162800000000002</v>
      </c>
      <c r="P350" s="2">
        <v>48.2</v>
      </c>
      <c r="Q350" s="2">
        <v>79.31</v>
      </c>
      <c r="R350" s="2">
        <v>2.13151</v>
      </c>
      <c r="S350" s="2">
        <v>2.1047899999999999</v>
      </c>
      <c r="T350" s="2">
        <v>1.85</v>
      </c>
      <c r="U350" s="2">
        <v>-0.89200000000000002</v>
      </c>
      <c r="V350" s="2">
        <v>-0.57499999999999996</v>
      </c>
      <c r="W350" s="2">
        <v>0.22900000000000001</v>
      </c>
      <c r="X350" s="2">
        <v>0.82499999999999996</v>
      </c>
      <c r="Y350" s="2">
        <v>99</v>
      </c>
    </row>
    <row r="351" spans="1:25" x14ac:dyDescent="0.25">
      <c r="A351" s="20" t="s">
        <v>342</v>
      </c>
      <c r="B351" s="2">
        <v>298</v>
      </c>
      <c r="C351" s="2">
        <v>100</v>
      </c>
      <c r="D351" s="2">
        <v>0.17</v>
      </c>
      <c r="E351" s="2">
        <v>27.57</v>
      </c>
      <c r="F351" s="2">
        <v>-0.53600000000000003</v>
      </c>
      <c r="G351" s="2">
        <v>9.6000000000000002E-2</v>
      </c>
      <c r="H351" s="2">
        <v>-0.44700000000000001</v>
      </c>
      <c r="I351" s="2">
        <v>1789.21</v>
      </c>
      <c r="J351" s="27">
        <v>4.35311</v>
      </c>
      <c r="K351" s="27">
        <v>1.7</v>
      </c>
      <c r="L351" s="27">
        <v>4.4344400000000004</v>
      </c>
      <c r="M351" s="28">
        <v>4.1149500000000003</v>
      </c>
      <c r="N351" s="28">
        <v>1.7</v>
      </c>
      <c r="O351" s="28">
        <v>4.1061699999999997</v>
      </c>
      <c r="P351" s="2">
        <v>48.2</v>
      </c>
      <c r="Q351" s="2">
        <v>79.31</v>
      </c>
      <c r="R351" s="2">
        <v>2.13151</v>
      </c>
      <c r="S351" s="2">
        <v>2.1047899999999999</v>
      </c>
      <c r="T351" s="2">
        <v>1.85</v>
      </c>
      <c r="U351" s="2">
        <v>-0.89200000000000002</v>
      </c>
      <c r="V351" s="2">
        <v>-0.57499999999999996</v>
      </c>
      <c r="W351" s="2">
        <v>0.22900000000000001</v>
      </c>
      <c r="X351" s="2">
        <v>0.82499999999999996</v>
      </c>
      <c r="Y351" s="2">
        <v>99</v>
      </c>
    </row>
    <row r="352" spans="1:25" x14ac:dyDescent="0.25">
      <c r="A352" s="20" t="s">
        <v>343</v>
      </c>
      <c r="B352" s="2">
        <v>298</v>
      </c>
      <c r="C352" s="2">
        <v>100</v>
      </c>
      <c r="D352" s="2">
        <v>0.17</v>
      </c>
      <c r="E352" s="2">
        <v>27.57</v>
      </c>
      <c r="F352" s="2">
        <v>-0.56399999999999995</v>
      </c>
      <c r="G352" s="2">
        <v>5.7000000000000002E-2</v>
      </c>
      <c r="H352" s="2">
        <v>-0.42699999999999999</v>
      </c>
      <c r="I352" s="2">
        <v>1735.11</v>
      </c>
      <c r="J352" s="27">
        <v>6.2344600000000003</v>
      </c>
      <c r="K352" s="27">
        <v>1.74058</v>
      </c>
      <c r="L352" s="27">
        <v>5.3573000000000004</v>
      </c>
      <c r="M352" s="28">
        <v>4.1408199999999997</v>
      </c>
      <c r="N352" s="28">
        <v>1.7</v>
      </c>
      <c r="O352" s="28">
        <v>4.1394799999999998</v>
      </c>
      <c r="P352" s="2">
        <v>48.2</v>
      </c>
      <c r="Q352" s="2">
        <v>79.31</v>
      </c>
      <c r="R352" s="2">
        <v>2.13151</v>
      </c>
      <c r="S352" s="2">
        <v>2.1047899999999999</v>
      </c>
      <c r="T352" s="2">
        <v>1.85</v>
      </c>
      <c r="U352" s="2">
        <v>-0.89200000000000002</v>
      </c>
      <c r="V352" s="2">
        <v>-0.57499999999999996</v>
      </c>
      <c r="W352" s="2">
        <v>0.22900000000000001</v>
      </c>
      <c r="X352" s="2">
        <v>0.82499999999999996</v>
      </c>
      <c r="Y352" s="2">
        <v>99</v>
      </c>
    </row>
    <row r="353" spans="1:25" x14ac:dyDescent="0.25">
      <c r="A353" s="20" t="s">
        <v>344</v>
      </c>
      <c r="B353" s="2">
        <v>298</v>
      </c>
      <c r="C353" s="2">
        <v>100</v>
      </c>
      <c r="D353" s="2">
        <v>0.17</v>
      </c>
      <c r="E353" s="2">
        <v>27.57</v>
      </c>
      <c r="F353" s="2">
        <v>-0.54600000000000004</v>
      </c>
      <c r="G353" s="2">
        <v>-0.16900000000000001</v>
      </c>
      <c r="H353" s="2">
        <v>-0.44500000000000001</v>
      </c>
      <c r="I353" s="2">
        <v>1780.64</v>
      </c>
      <c r="J353" s="27">
        <v>3.4160200000000001</v>
      </c>
      <c r="K353" s="27">
        <v>1.7</v>
      </c>
      <c r="L353" s="27">
        <v>4.9552300000000002</v>
      </c>
      <c r="M353" s="28">
        <v>2.6692300000000002</v>
      </c>
      <c r="N353" s="28">
        <v>1.7</v>
      </c>
      <c r="O353" s="28">
        <v>4.0486800000000001</v>
      </c>
      <c r="P353" s="2">
        <v>48.2</v>
      </c>
      <c r="Q353" s="2">
        <v>79.31</v>
      </c>
      <c r="R353" s="2">
        <v>2.13151</v>
      </c>
      <c r="S353" s="2">
        <v>2.1047899999999999</v>
      </c>
      <c r="T353" s="2">
        <v>1.85</v>
      </c>
      <c r="U353" s="2">
        <v>-0.89200000000000002</v>
      </c>
      <c r="V353" s="2">
        <v>-0.57499999999999996</v>
      </c>
      <c r="W353" s="2">
        <v>0.22900000000000001</v>
      </c>
      <c r="X353" s="2">
        <v>0.82499999999999996</v>
      </c>
      <c r="Y353" s="2">
        <v>99</v>
      </c>
    </row>
    <row r="354" spans="1:25" x14ac:dyDescent="0.25">
      <c r="A354" s="20" t="s">
        <v>345</v>
      </c>
      <c r="B354" s="2">
        <v>298</v>
      </c>
      <c r="C354" s="2">
        <v>100</v>
      </c>
      <c r="D354" s="2">
        <v>0.17</v>
      </c>
      <c r="E354" s="2">
        <v>27.57</v>
      </c>
      <c r="F354" s="2">
        <v>-0.54100000000000004</v>
      </c>
      <c r="G354" s="2">
        <v>-0.16300000000000001</v>
      </c>
      <c r="H354" s="2">
        <v>-0.44600000000000001</v>
      </c>
      <c r="I354" s="2">
        <v>1772.98</v>
      </c>
      <c r="J354" s="27">
        <v>3.4304800000000002</v>
      </c>
      <c r="K354" s="27">
        <v>1.7</v>
      </c>
      <c r="L354" s="27">
        <v>4.9598300000000002</v>
      </c>
      <c r="M354" s="28">
        <v>4.23339</v>
      </c>
      <c r="N354" s="28">
        <v>2.2050100000000001</v>
      </c>
      <c r="O354" s="28">
        <v>4.0259400000000003</v>
      </c>
      <c r="P354" s="2">
        <v>48.2</v>
      </c>
      <c r="Q354" s="2">
        <v>79.31</v>
      </c>
      <c r="R354" s="2">
        <v>2.13151</v>
      </c>
      <c r="S354" s="2">
        <v>2.1047899999999999</v>
      </c>
      <c r="T354" s="2">
        <v>1.85</v>
      </c>
      <c r="U354" s="2">
        <v>-0.89200000000000002</v>
      </c>
      <c r="V354" s="2">
        <v>-0.57499999999999996</v>
      </c>
      <c r="W354" s="2">
        <v>0.22900000000000001</v>
      </c>
      <c r="X354" s="2">
        <v>0.82499999999999996</v>
      </c>
      <c r="Y354" s="2">
        <v>99</v>
      </c>
    </row>
    <row r="355" spans="1:25" x14ac:dyDescent="0.25">
      <c r="A355" s="20" t="s">
        <v>346</v>
      </c>
      <c r="B355" s="2">
        <v>298</v>
      </c>
      <c r="C355" s="2">
        <v>100</v>
      </c>
      <c r="D355" s="2">
        <v>0.17</v>
      </c>
      <c r="E355" s="2">
        <v>27.57</v>
      </c>
      <c r="F355" s="2">
        <v>-0.53600000000000003</v>
      </c>
      <c r="G355" s="2">
        <v>-0.45100000000000001</v>
      </c>
      <c r="H355" s="2">
        <v>-0.78800000000000003</v>
      </c>
      <c r="I355" s="2">
        <v>1825.56</v>
      </c>
      <c r="J355" s="28">
        <v>5.3525799999999997</v>
      </c>
      <c r="K355" s="28">
        <v>1.7</v>
      </c>
      <c r="L355" s="28">
        <v>5.6909700000000001</v>
      </c>
      <c r="M355" s="27">
        <v>2.1805400000000001</v>
      </c>
      <c r="N355" s="27">
        <v>1.7</v>
      </c>
      <c r="O355" s="27">
        <v>2.1262099999999999</v>
      </c>
      <c r="P355" s="2">
        <v>48.2</v>
      </c>
      <c r="Q355" s="2">
        <v>79.31</v>
      </c>
      <c r="R355" s="2">
        <v>2.13151</v>
      </c>
      <c r="S355" s="2">
        <v>2.1047899999999999</v>
      </c>
      <c r="T355" s="2">
        <v>1.85</v>
      </c>
      <c r="U355" s="2">
        <v>-0.89200000000000002</v>
      </c>
      <c r="V355" s="2">
        <v>-0.57499999999999996</v>
      </c>
      <c r="W355" s="2">
        <v>0.22900000000000001</v>
      </c>
      <c r="X355" s="2">
        <v>0.82499999999999996</v>
      </c>
      <c r="Y355" s="2">
        <v>99</v>
      </c>
    </row>
    <row r="356" spans="1:25" x14ac:dyDescent="0.25">
      <c r="A356" s="20" t="s">
        <v>347</v>
      </c>
      <c r="B356" s="2">
        <v>298</v>
      </c>
      <c r="C356" s="2">
        <v>100</v>
      </c>
      <c r="D356" s="2">
        <v>0.17</v>
      </c>
      <c r="E356" s="2">
        <v>27.57</v>
      </c>
      <c r="F356" s="2">
        <v>-0.54</v>
      </c>
      <c r="G356" s="2">
        <v>-0.44900000000000001</v>
      </c>
      <c r="H356" s="2">
        <v>-0.56200000000000006</v>
      </c>
      <c r="I356" s="2">
        <v>1820.43</v>
      </c>
      <c r="J356" s="28">
        <v>5.3522400000000001</v>
      </c>
      <c r="K356" s="28">
        <v>1.7</v>
      </c>
      <c r="L356" s="28">
        <v>5.6905200000000002</v>
      </c>
      <c r="M356" s="27">
        <v>3.2606299999999999</v>
      </c>
      <c r="N356" s="27">
        <v>1.7</v>
      </c>
      <c r="O356" s="27">
        <v>2.7058599999999999</v>
      </c>
      <c r="P356" s="2">
        <v>48.2</v>
      </c>
      <c r="Q356" s="2">
        <v>79.31</v>
      </c>
      <c r="R356" s="2">
        <v>2.13151</v>
      </c>
      <c r="S356" s="2">
        <v>2.1047899999999999</v>
      </c>
      <c r="T356" s="2">
        <v>1.85</v>
      </c>
      <c r="U356" s="2">
        <v>-0.89200000000000002</v>
      </c>
      <c r="V356" s="2">
        <v>-0.57499999999999996</v>
      </c>
      <c r="W356" s="2">
        <v>0.22900000000000001</v>
      </c>
      <c r="X356" s="2">
        <v>0.82499999999999996</v>
      </c>
      <c r="Y356" s="2">
        <v>99</v>
      </c>
    </row>
    <row r="357" spans="1:25" x14ac:dyDescent="0.25">
      <c r="A357" s="25" t="s">
        <v>360</v>
      </c>
      <c r="B357" s="2">
        <v>313</v>
      </c>
      <c r="C357" s="2">
        <v>1000</v>
      </c>
      <c r="D357" s="2">
        <v>0.17</v>
      </c>
      <c r="E357" s="2">
        <v>27.57</v>
      </c>
      <c r="F357" s="2">
        <v>-0.61499999999999999</v>
      </c>
      <c r="G357" s="2">
        <v>-0.13400000000000001</v>
      </c>
      <c r="H357" s="2">
        <v>-0.56100000000000005</v>
      </c>
      <c r="I357" s="2">
        <v>1708.02</v>
      </c>
      <c r="J357" s="27">
        <v>5.3402000000000003</v>
      </c>
      <c r="K357" s="27">
        <v>1.7</v>
      </c>
      <c r="L357" s="27">
        <v>5.69862</v>
      </c>
      <c r="M357" s="27">
        <v>5.6889000000000003</v>
      </c>
      <c r="N357" s="27">
        <v>1.7</v>
      </c>
      <c r="O357" s="27">
        <v>5.2386699999999999</v>
      </c>
      <c r="P357" s="2">
        <v>42.9</v>
      </c>
      <c r="Q357" s="2">
        <v>78.77</v>
      </c>
      <c r="R357" s="2">
        <v>2.1158700000000001</v>
      </c>
      <c r="S357" s="2">
        <v>2.1501100000000002</v>
      </c>
      <c r="T357" s="2">
        <v>1.82</v>
      </c>
      <c r="U357" s="2">
        <v>-0.83299999999999996</v>
      </c>
      <c r="V357" s="2">
        <v>-0.745</v>
      </c>
      <c r="W357" s="2">
        <v>-0.26500000000000001</v>
      </c>
      <c r="X357" s="2">
        <v>0.70599999999999996</v>
      </c>
      <c r="Y357" s="2">
        <v>99</v>
      </c>
    </row>
    <row r="358" spans="1:25" x14ac:dyDescent="0.25">
      <c r="A358" s="20" t="s">
        <v>120</v>
      </c>
      <c r="B358" s="2">
        <v>303</v>
      </c>
      <c r="C358" s="2">
        <v>100</v>
      </c>
      <c r="D358" s="2">
        <v>0.17</v>
      </c>
      <c r="E358" s="2">
        <v>27.57</v>
      </c>
      <c r="F358" s="2">
        <v>-0.58399999999999996</v>
      </c>
      <c r="G358" s="2">
        <v>-0.191</v>
      </c>
      <c r="H358" s="2">
        <v>-0.56499999999999995</v>
      </c>
      <c r="I358" s="2">
        <v>1768.98</v>
      </c>
      <c r="J358" s="26">
        <v>8.0612999999999992</v>
      </c>
      <c r="K358" s="26">
        <v>2.45316</v>
      </c>
      <c r="L358" s="26">
        <v>4.7668299999999997</v>
      </c>
      <c r="M358" s="26">
        <v>3.4184299999999999</v>
      </c>
      <c r="N358" s="26">
        <v>1.7</v>
      </c>
      <c r="O358" s="26">
        <v>4.95688</v>
      </c>
      <c r="P358" s="2">
        <v>48.7</v>
      </c>
      <c r="Q358" s="2">
        <v>79.180000000000007</v>
      </c>
      <c r="R358" s="2">
        <v>2.14419</v>
      </c>
      <c r="S358" s="2">
        <v>2.1116899999999998</v>
      </c>
      <c r="T358" s="2">
        <v>1.85</v>
      </c>
      <c r="U358" s="2">
        <v>-0.89700000000000002</v>
      </c>
      <c r="V358" s="2">
        <v>-0.57599999999999996</v>
      </c>
      <c r="W358" s="2">
        <v>0.23699999999999999</v>
      </c>
      <c r="X358" s="2">
        <v>0.81899999999999995</v>
      </c>
      <c r="Y358" s="2">
        <v>99</v>
      </c>
    </row>
    <row r="359" spans="1:25" x14ac:dyDescent="0.25">
      <c r="A359" s="20" t="s">
        <v>121</v>
      </c>
      <c r="B359" s="2">
        <v>303</v>
      </c>
      <c r="C359" s="2">
        <v>100</v>
      </c>
      <c r="D359" s="2">
        <v>0.17</v>
      </c>
      <c r="E359" s="2">
        <v>27.57</v>
      </c>
      <c r="F359" s="2">
        <v>-0.58599999999999997</v>
      </c>
      <c r="G359" s="2">
        <v>-0.186</v>
      </c>
      <c r="H359" s="2">
        <v>-0.56499999999999995</v>
      </c>
      <c r="I359" s="2">
        <v>1767.01</v>
      </c>
      <c r="J359" s="26">
        <v>8.0693199999999994</v>
      </c>
      <c r="K359" s="26">
        <v>2.4380600000000001</v>
      </c>
      <c r="L359" s="26">
        <v>4.7663900000000003</v>
      </c>
      <c r="M359" s="26">
        <v>5.5527499999999996</v>
      </c>
      <c r="N359" s="26">
        <v>1.7</v>
      </c>
      <c r="O359" s="26">
        <v>4.3951500000000001</v>
      </c>
      <c r="P359" s="2">
        <v>48.7</v>
      </c>
      <c r="Q359" s="2">
        <v>79.180000000000007</v>
      </c>
      <c r="R359" s="2">
        <v>2.14419</v>
      </c>
      <c r="S359" s="2">
        <v>2.1116899999999998</v>
      </c>
      <c r="T359" s="2">
        <v>1.85</v>
      </c>
      <c r="U359" s="2">
        <v>-0.89700000000000002</v>
      </c>
      <c r="V359" s="2">
        <v>-0.57599999999999996</v>
      </c>
      <c r="W359" s="2">
        <v>0.23699999999999999</v>
      </c>
      <c r="X359" s="2">
        <v>0.81899999999999995</v>
      </c>
      <c r="Y359" s="2">
        <v>99</v>
      </c>
    </row>
    <row r="360" spans="1:25" x14ac:dyDescent="0.25">
      <c r="A360" s="20" t="s">
        <v>122</v>
      </c>
      <c r="B360" s="2">
        <v>303</v>
      </c>
      <c r="C360" s="2">
        <v>100</v>
      </c>
      <c r="D360" s="2">
        <v>0.17</v>
      </c>
      <c r="E360" s="2">
        <v>27.57</v>
      </c>
      <c r="F360" s="2">
        <v>-0.58199999999999996</v>
      </c>
      <c r="G360" s="2">
        <v>-0.17499999999999999</v>
      </c>
      <c r="H360" s="2">
        <v>-0.56599999999999995</v>
      </c>
      <c r="I360" s="2">
        <v>1768.54</v>
      </c>
      <c r="J360" s="26">
        <v>8.0343900000000001</v>
      </c>
      <c r="K360" s="26">
        <v>2.4715600000000002</v>
      </c>
      <c r="L360" s="26">
        <v>4.7632099999999999</v>
      </c>
      <c r="M360" s="26">
        <v>6.4511399999999997</v>
      </c>
      <c r="N360" s="26">
        <v>1.7</v>
      </c>
      <c r="O360" s="26">
        <v>4.1309100000000001</v>
      </c>
      <c r="P360" s="2">
        <v>48.7</v>
      </c>
      <c r="Q360" s="2">
        <v>79.180000000000007</v>
      </c>
      <c r="R360" s="2">
        <v>2.14419</v>
      </c>
      <c r="S360" s="2">
        <v>2.1116899999999998</v>
      </c>
      <c r="T360" s="2">
        <v>1.85</v>
      </c>
      <c r="U360" s="2">
        <v>-0.89700000000000002</v>
      </c>
      <c r="V360" s="2">
        <v>-0.57599999999999996</v>
      </c>
      <c r="W360" s="2">
        <v>0.23699999999999999</v>
      </c>
      <c r="X360" s="2">
        <v>0.81899999999999995</v>
      </c>
      <c r="Y360" s="2">
        <v>99</v>
      </c>
    </row>
    <row r="361" spans="1:25" x14ac:dyDescent="0.25">
      <c r="A361" s="20" t="s">
        <v>123</v>
      </c>
      <c r="B361" s="2">
        <v>303</v>
      </c>
      <c r="C361" s="2">
        <v>100</v>
      </c>
      <c r="D361" s="2">
        <v>0.17</v>
      </c>
      <c r="E361" s="2">
        <v>27.57</v>
      </c>
      <c r="F361" s="2">
        <v>-0.59599999999999997</v>
      </c>
      <c r="G361" s="2">
        <v>-0.217</v>
      </c>
      <c r="H361" s="2">
        <v>-0.56399999999999995</v>
      </c>
      <c r="I361" s="2">
        <v>1760.02</v>
      </c>
      <c r="J361" s="26">
        <v>8.0179899999999993</v>
      </c>
      <c r="K361" s="26">
        <v>1.73654</v>
      </c>
      <c r="L361" s="26">
        <v>5.4036799999999996</v>
      </c>
      <c r="M361" s="26">
        <v>6.8784200000000002</v>
      </c>
      <c r="N361" s="26">
        <v>1.7</v>
      </c>
      <c r="O361" s="26">
        <v>4.0363800000000003</v>
      </c>
      <c r="P361" s="2">
        <v>48.7</v>
      </c>
      <c r="Q361" s="2">
        <v>79.180000000000007</v>
      </c>
      <c r="R361" s="2">
        <v>2.14419</v>
      </c>
      <c r="S361" s="2">
        <v>2.1116899999999998</v>
      </c>
      <c r="T361" s="2">
        <v>1.85</v>
      </c>
      <c r="U361" s="2">
        <v>-0.89700000000000002</v>
      </c>
      <c r="V361" s="2">
        <v>-0.57599999999999996</v>
      </c>
      <c r="W361" s="2">
        <v>0.23699999999999999</v>
      </c>
      <c r="X361" s="2">
        <v>0.81899999999999995</v>
      </c>
      <c r="Y361" s="2">
        <v>99</v>
      </c>
    </row>
    <row r="362" spans="1:25" x14ac:dyDescent="0.25">
      <c r="A362" s="20" t="s">
        <v>366</v>
      </c>
      <c r="B362" s="2">
        <v>303</v>
      </c>
      <c r="C362" s="2">
        <v>100</v>
      </c>
      <c r="D362" s="2">
        <v>0.17</v>
      </c>
      <c r="E362" s="2">
        <v>27.57</v>
      </c>
      <c r="F362" s="2">
        <v>-0.57699999999999996</v>
      </c>
      <c r="G362" s="2">
        <v>-0.17399999999999999</v>
      </c>
      <c r="H362" s="2">
        <v>-0.56599999999999995</v>
      </c>
      <c r="I362" s="2">
        <v>1771.65</v>
      </c>
      <c r="J362" s="26">
        <v>8.09145</v>
      </c>
      <c r="K362" s="26">
        <v>2.40869</v>
      </c>
      <c r="L362" s="26">
        <v>4.7694599999999996</v>
      </c>
      <c r="M362" s="26">
        <v>4.8758900000000001</v>
      </c>
      <c r="N362" s="26">
        <v>1.7</v>
      </c>
      <c r="O362" s="26">
        <v>4.9587000000000003</v>
      </c>
      <c r="P362" s="2">
        <v>48.7</v>
      </c>
      <c r="Q362" s="2">
        <v>79.180000000000007</v>
      </c>
      <c r="R362" s="2">
        <v>2.14419</v>
      </c>
      <c r="S362" s="2">
        <v>2.1116899999999998</v>
      </c>
      <c r="T362" s="2">
        <v>1.85</v>
      </c>
      <c r="U362" s="2">
        <v>-0.89700000000000002</v>
      </c>
      <c r="V362" s="2">
        <v>-0.57599999999999996</v>
      </c>
      <c r="W362" s="2">
        <v>0.23699999999999999</v>
      </c>
      <c r="X362" s="2">
        <v>0.81899999999999995</v>
      </c>
      <c r="Y362" s="2">
        <v>99</v>
      </c>
    </row>
    <row r="363" spans="1:25" x14ac:dyDescent="0.25">
      <c r="A363" s="20" t="s">
        <v>125</v>
      </c>
      <c r="B363" s="2">
        <v>303</v>
      </c>
      <c r="C363" s="2">
        <v>100</v>
      </c>
      <c r="D363" s="2">
        <v>0.17</v>
      </c>
      <c r="E363" s="2">
        <v>27.57</v>
      </c>
      <c r="F363" s="2">
        <v>-0.57999999999999996</v>
      </c>
      <c r="G363" s="2">
        <v>-0.187</v>
      </c>
      <c r="H363" s="2">
        <v>-0.56699999999999995</v>
      </c>
      <c r="I363" s="2">
        <v>1769.52</v>
      </c>
      <c r="J363" s="26">
        <v>8.0262700000000002</v>
      </c>
      <c r="K363" s="26">
        <v>1.7361</v>
      </c>
      <c r="L363" s="26">
        <v>5.3966799999999999</v>
      </c>
      <c r="M363" s="26">
        <v>3.4308000000000001</v>
      </c>
      <c r="N363" s="26">
        <v>1.7</v>
      </c>
      <c r="O363" s="26">
        <v>6.5031499999999998</v>
      </c>
      <c r="P363" s="2">
        <v>48.7</v>
      </c>
      <c r="Q363" s="2">
        <v>79.180000000000007</v>
      </c>
      <c r="R363" s="2">
        <v>2.14419</v>
      </c>
      <c r="S363" s="2">
        <v>2.1116899999999998</v>
      </c>
      <c r="T363" s="2">
        <v>1.85</v>
      </c>
      <c r="U363" s="2">
        <v>-0.89700000000000002</v>
      </c>
      <c r="V363" s="2">
        <v>-0.57599999999999996</v>
      </c>
      <c r="W363" s="2">
        <v>0.23699999999999999</v>
      </c>
      <c r="X363" s="2">
        <v>0.81899999999999995</v>
      </c>
      <c r="Y363" s="2">
        <v>99</v>
      </c>
    </row>
    <row r="364" spans="1:25" x14ac:dyDescent="0.25">
      <c r="A364" s="20" t="s">
        <v>126</v>
      </c>
      <c r="B364" s="2">
        <v>303</v>
      </c>
      <c r="C364" s="2">
        <v>100</v>
      </c>
      <c r="D364" s="2">
        <v>0.17</v>
      </c>
      <c r="E364" s="2">
        <v>27.57</v>
      </c>
      <c r="F364" s="2">
        <v>-0.57699999999999996</v>
      </c>
      <c r="G364" s="2">
        <v>-0.17499999999999999</v>
      </c>
      <c r="H364" s="2">
        <v>-0.56599999999999995</v>
      </c>
      <c r="I364" s="2">
        <v>1771.75</v>
      </c>
      <c r="J364" s="26">
        <v>8.1001200000000004</v>
      </c>
      <c r="K364" s="26">
        <v>2.3994599999999999</v>
      </c>
      <c r="L364" s="26">
        <v>4.77189</v>
      </c>
      <c r="M364" s="26">
        <v>4.6622899999999996</v>
      </c>
      <c r="N364" s="26">
        <v>1.7</v>
      </c>
      <c r="O364" s="26">
        <v>4.9589699999999999</v>
      </c>
      <c r="P364" s="2">
        <v>48.7</v>
      </c>
      <c r="Q364" s="2">
        <v>79.180000000000007</v>
      </c>
      <c r="R364" s="2">
        <v>2.14419</v>
      </c>
      <c r="S364" s="2">
        <v>2.1116899999999998</v>
      </c>
      <c r="T364" s="2">
        <v>1.85</v>
      </c>
      <c r="U364" s="2">
        <v>-0.89700000000000002</v>
      </c>
      <c r="V364" s="2">
        <v>-0.57599999999999996</v>
      </c>
      <c r="W364" s="2">
        <v>0.23699999999999999</v>
      </c>
      <c r="X364" s="2">
        <v>0.81899999999999995</v>
      </c>
      <c r="Y364" s="2">
        <v>99</v>
      </c>
    </row>
    <row r="365" spans="1:25" x14ac:dyDescent="0.25">
      <c r="A365" s="20" t="s">
        <v>367</v>
      </c>
      <c r="B365" s="2">
        <v>303</v>
      </c>
      <c r="C365" s="2">
        <v>100</v>
      </c>
      <c r="D365" s="2">
        <v>0.17</v>
      </c>
      <c r="E365" s="2">
        <v>27.57</v>
      </c>
      <c r="F365" s="2">
        <v>-0.57999999999999996</v>
      </c>
      <c r="G365" s="2">
        <v>-0.187</v>
      </c>
      <c r="H365" s="2">
        <v>-0.56699999999999995</v>
      </c>
      <c r="I365" s="2">
        <v>1769.38</v>
      </c>
      <c r="J365" s="26">
        <v>8.0163499999999992</v>
      </c>
      <c r="K365" s="26">
        <v>1.7366200000000001</v>
      </c>
      <c r="L365" s="26">
        <v>5.4021499999999998</v>
      </c>
      <c r="M365" s="26">
        <v>3.4293499999999999</v>
      </c>
      <c r="N365" s="26">
        <v>1.7</v>
      </c>
      <c r="O365" s="26">
        <v>6.2702499999999999</v>
      </c>
      <c r="P365" s="2">
        <v>48.7</v>
      </c>
      <c r="Q365" s="2">
        <v>79.180000000000007</v>
      </c>
      <c r="R365" s="2">
        <v>2.14419</v>
      </c>
      <c r="S365" s="2">
        <v>2.1116899999999998</v>
      </c>
      <c r="T365" s="2">
        <v>1.85</v>
      </c>
      <c r="U365" s="2">
        <v>-0.89700000000000002</v>
      </c>
      <c r="V365" s="2">
        <v>-0.57599999999999996</v>
      </c>
      <c r="W365" s="2">
        <v>0.23699999999999999</v>
      </c>
      <c r="X365" s="2">
        <v>0.81899999999999995</v>
      </c>
      <c r="Y365" s="2">
        <v>99</v>
      </c>
    </row>
    <row r="366" spans="1:25" x14ac:dyDescent="0.25">
      <c r="A366" s="20" t="s">
        <v>368</v>
      </c>
      <c r="B366" s="2">
        <v>303</v>
      </c>
      <c r="C366" s="2">
        <v>100</v>
      </c>
      <c r="D366" s="2">
        <v>0.17</v>
      </c>
      <c r="E366" s="2">
        <v>27.57</v>
      </c>
      <c r="F366" s="2">
        <v>-0.57899999999999996</v>
      </c>
      <c r="G366" s="2">
        <v>-0.17299999999999999</v>
      </c>
      <c r="H366" s="2">
        <v>-0.56599999999999995</v>
      </c>
      <c r="I366" s="2">
        <v>1770.41</v>
      </c>
      <c r="J366" s="26">
        <v>8.0523199999999999</v>
      </c>
      <c r="K366" s="26">
        <v>2.4556399999999998</v>
      </c>
      <c r="L366" s="26">
        <v>4.7646100000000002</v>
      </c>
      <c r="M366" s="26">
        <v>4.0224700000000002</v>
      </c>
      <c r="N366" s="26">
        <v>1.7</v>
      </c>
      <c r="O366" s="26">
        <v>4.95885</v>
      </c>
      <c r="P366" s="2">
        <v>48.7</v>
      </c>
      <c r="Q366" s="2">
        <v>79.180000000000007</v>
      </c>
      <c r="R366" s="2">
        <v>2.14419</v>
      </c>
      <c r="S366" s="2">
        <v>2.1116899999999998</v>
      </c>
      <c r="T366" s="2">
        <v>1.85</v>
      </c>
      <c r="U366" s="2">
        <v>-0.89700000000000002</v>
      </c>
      <c r="V366" s="2">
        <v>-0.57599999999999996</v>
      </c>
      <c r="W366" s="2">
        <v>0.23699999999999999</v>
      </c>
      <c r="X366" s="2">
        <v>0.81899999999999995</v>
      </c>
      <c r="Y366" s="2">
        <v>99</v>
      </c>
    </row>
    <row r="367" spans="1:25" x14ac:dyDescent="0.25">
      <c r="A367" s="20" t="s">
        <v>369</v>
      </c>
      <c r="B367" s="2">
        <v>303</v>
      </c>
      <c r="C367" s="2">
        <v>100</v>
      </c>
      <c r="D367" s="2">
        <v>0.17</v>
      </c>
      <c r="E367" s="2">
        <v>27.57</v>
      </c>
      <c r="F367" s="2">
        <v>-0.57799999999999996</v>
      </c>
      <c r="G367" s="2">
        <v>-0.184</v>
      </c>
      <c r="H367" s="2">
        <v>-0.56599999999999995</v>
      </c>
      <c r="I367" s="2">
        <v>1774.2</v>
      </c>
      <c r="J367" s="26">
        <v>8.1121200000000009</v>
      </c>
      <c r="K367" s="26">
        <v>2.3929399999999998</v>
      </c>
      <c r="L367" s="26">
        <v>4.7710900000000001</v>
      </c>
      <c r="M367" s="26">
        <v>5.1822600000000003</v>
      </c>
      <c r="N367" s="26">
        <v>1.7</v>
      </c>
      <c r="O367" s="26">
        <v>5.19841</v>
      </c>
      <c r="P367" s="2">
        <v>48.7</v>
      </c>
      <c r="Q367" s="2">
        <v>79.180000000000007</v>
      </c>
      <c r="R367" s="2">
        <v>2.14419</v>
      </c>
      <c r="S367" s="2">
        <v>2.1116899999999998</v>
      </c>
      <c r="T367" s="2">
        <v>1.85</v>
      </c>
      <c r="U367" s="2">
        <v>-0.89700000000000002</v>
      </c>
      <c r="V367" s="2">
        <v>-0.57599999999999996</v>
      </c>
      <c r="W367" s="2">
        <v>0.23699999999999999</v>
      </c>
      <c r="X367" s="2">
        <v>0.81899999999999995</v>
      </c>
      <c r="Y367" s="2">
        <v>99</v>
      </c>
    </row>
    <row r="368" spans="1:25" x14ac:dyDescent="0.25">
      <c r="A368" s="20" t="s">
        <v>370</v>
      </c>
      <c r="B368" s="2">
        <v>303</v>
      </c>
      <c r="C368" s="2">
        <v>100</v>
      </c>
      <c r="D368" s="2">
        <v>0.17</v>
      </c>
      <c r="E368" s="2">
        <v>27.57</v>
      </c>
      <c r="F368" s="2">
        <v>-0.57399999999999995</v>
      </c>
      <c r="G368" s="2">
        <v>-0.17100000000000001</v>
      </c>
      <c r="H368" s="2">
        <v>-0.56699999999999995</v>
      </c>
      <c r="I368" s="2">
        <v>1772.76</v>
      </c>
      <c r="J368" s="26">
        <v>8.0270700000000001</v>
      </c>
      <c r="K368" s="26">
        <v>1.7307699999999999</v>
      </c>
      <c r="L368" s="26">
        <v>5.3843699999999997</v>
      </c>
      <c r="M368" s="26">
        <v>3.4215900000000001</v>
      </c>
      <c r="N368" s="26">
        <v>1.7</v>
      </c>
      <c r="O368" s="26">
        <v>6.3652600000000001</v>
      </c>
      <c r="P368" s="2">
        <v>48.7</v>
      </c>
      <c r="Q368" s="2">
        <v>79.180000000000007</v>
      </c>
      <c r="R368" s="2">
        <v>2.14419</v>
      </c>
      <c r="S368" s="2">
        <v>2.1116899999999998</v>
      </c>
      <c r="T368" s="2">
        <v>1.85</v>
      </c>
      <c r="U368" s="2">
        <v>-0.89700000000000002</v>
      </c>
      <c r="V368" s="2">
        <v>-0.57599999999999996</v>
      </c>
      <c r="W368" s="2">
        <v>0.23699999999999999</v>
      </c>
      <c r="X368" s="2">
        <v>0.81899999999999995</v>
      </c>
      <c r="Y368" s="2">
        <v>99</v>
      </c>
    </row>
    <row r="369" spans="1:25" x14ac:dyDescent="0.25">
      <c r="A369" s="10" t="s">
        <v>108</v>
      </c>
      <c r="B369" s="2">
        <v>300</v>
      </c>
      <c r="C369" s="2">
        <v>100</v>
      </c>
      <c r="D369" s="2">
        <v>0.17</v>
      </c>
      <c r="E369" s="2">
        <v>27.57</v>
      </c>
      <c r="F369" s="2">
        <v>-0.56899999999999995</v>
      </c>
      <c r="G369" s="2">
        <v>-0.14199999999999999</v>
      </c>
      <c r="H369" s="2">
        <v>-0.17100000000000001</v>
      </c>
      <c r="I369" s="2">
        <v>1770.96</v>
      </c>
      <c r="J369" s="26">
        <v>10.94008</v>
      </c>
      <c r="K369" s="26">
        <v>1.7</v>
      </c>
      <c r="L369" s="26">
        <v>4.0711599999999999</v>
      </c>
      <c r="M369" s="26">
        <v>3.4183699999999999</v>
      </c>
      <c r="N369" s="26">
        <v>1.7</v>
      </c>
      <c r="O369" s="26">
        <v>4.9549099999999999</v>
      </c>
      <c r="P369" s="2">
        <v>40.799999999999997</v>
      </c>
      <c r="Q369" s="2">
        <v>77.14</v>
      </c>
      <c r="R369" s="2">
        <v>2.1592099999999999</v>
      </c>
      <c r="S369" s="2">
        <v>2.1529099999999999</v>
      </c>
      <c r="T369" s="2">
        <v>1.74</v>
      </c>
      <c r="U369" s="2">
        <v>-0.83</v>
      </c>
      <c r="V369" s="2">
        <v>-0.55300000000000005</v>
      </c>
      <c r="W369" s="2">
        <v>2.7E-2</v>
      </c>
      <c r="X369" s="2">
        <v>0.79400000000000004</v>
      </c>
      <c r="Y369" s="2">
        <v>99.2</v>
      </c>
    </row>
    <row r="370" spans="1:25" x14ac:dyDescent="0.25">
      <c r="A370" s="16" t="s">
        <v>91</v>
      </c>
      <c r="B370" s="2">
        <v>333</v>
      </c>
      <c r="C370" s="2">
        <v>500</v>
      </c>
      <c r="D370" s="2">
        <v>0.17</v>
      </c>
      <c r="E370" s="2">
        <v>27.57</v>
      </c>
      <c r="F370" s="2">
        <v>-0.57399999999999995</v>
      </c>
      <c r="G370" s="2">
        <v>-0.16600000000000001</v>
      </c>
      <c r="H370" s="2">
        <v>-0.312</v>
      </c>
      <c r="I370" s="2">
        <v>1780.07</v>
      </c>
      <c r="J370" s="26">
        <v>3.3739499999999998</v>
      </c>
      <c r="K370" s="26">
        <v>1.7</v>
      </c>
      <c r="L370" s="26">
        <v>6.2370299999999999</v>
      </c>
      <c r="M370" s="26">
        <v>2.5285799999999998</v>
      </c>
      <c r="N370" s="26">
        <v>1.7</v>
      </c>
      <c r="O370" s="26">
        <v>3.49011</v>
      </c>
      <c r="P370" s="2">
        <v>40.6</v>
      </c>
      <c r="Q370" s="2">
        <v>75.069999999999993</v>
      </c>
      <c r="R370" s="2">
        <v>2.1467499999999999</v>
      </c>
      <c r="S370" s="2">
        <v>2.1770999999999998</v>
      </c>
      <c r="T370" s="2">
        <v>1.73</v>
      </c>
      <c r="U370" s="2">
        <v>-0.872</v>
      </c>
      <c r="V370" s="2">
        <v>-0.56999999999999995</v>
      </c>
      <c r="W370" s="2">
        <v>3.6999999999999998E-2</v>
      </c>
      <c r="X370" s="2">
        <v>0.81</v>
      </c>
      <c r="Y370" s="2">
        <v>99.5</v>
      </c>
    </row>
    <row r="371" spans="1:25" x14ac:dyDescent="0.25">
      <c r="A371" s="17" t="s">
        <v>374</v>
      </c>
      <c r="B371" s="2">
        <v>313</v>
      </c>
      <c r="C371" s="2">
        <v>500</v>
      </c>
      <c r="D371" s="2">
        <v>0.17</v>
      </c>
      <c r="E371" s="2">
        <v>27.57</v>
      </c>
      <c r="F371" s="2">
        <v>-0.57799999999999996</v>
      </c>
      <c r="G371" s="2">
        <v>-0.16700000000000001</v>
      </c>
      <c r="H371" s="2">
        <v>-0.34599999999999997</v>
      </c>
      <c r="I371" s="2">
        <v>1770.74</v>
      </c>
      <c r="J371" s="26">
        <v>3.3641100000000002</v>
      </c>
      <c r="K371" s="26">
        <v>1.7</v>
      </c>
      <c r="L371" s="26">
        <v>4.9259000000000004</v>
      </c>
      <c r="M371" s="26">
        <v>2.3751099999999998</v>
      </c>
      <c r="N371" s="26">
        <v>1.7</v>
      </c>
      <c r="O371" s="26">
        <v>3.7548599999999999</v>
      </c>
      <c r="P371" s="2">
        <v>40.1</v>
      </c>
      <c r="Q371" s="2">
        <v>75.28</v>
      </c>
      <c r="R371" s="2">
        <v>2.1454599999999999</v>
      </c>
      <c r="S371" s="2">
        <v>2.1761900000000001</v>
      </c>
      <c r="T371" s="2">
        <v>1.73</v>
      </c>
      <c r="U371" s="2">
        <v>-0.875</v>
      </c>
      <c r="V371" s="2">
        <v>-0.56999999999999995</v>
      </c>
      <c r="W371" s="2">
        <v>3.7999999999999999E-2</v>
      </c>
      <c r="X371" s="2">
        <v>0.79900000000000004</v>
      </c>
      <c r="Y371" s="2">
        <v>99.5</v>
      </c>
    </row>
    <row r="372" spans="1:25" x14ac:dyDescent="0.25">
      <c r="A372" s="10" t="s">
        <v>114</v>
      </c>
      <c r="B372" s="2">
        <v>300</v>
      </c>
      <c r="C372" s="2">
        <v>100</v>
      </c>
      <c r="D372" s="2">
        <v>0.17</v>
      </c>
      <c r="E372" s="2">
        <v>27.57</v>
      </c>
      <c r="F372" s="2">
        <v>-0.56999999999999995</v>
      </c>
      <c r="G372" s="2">
        <v>-0.14199999999999999</v>
      </c>
      <c r="H372" s="2">
        <v>-0.17100000000000001</v>
      </c>
      <c r="I372" s="2">
        <v>1770.99</v>
      </c>
      <c r="J372" s="26">
        <v>5.7121599999999999</v>
      </c>
      <c r="K372" s="26">
        <v>1.7</v>
      </c>
      <c r="L372" s="26">
        <v>3.1958000000000002</v>
      </c>
      <c r="M372" s="26">
        <v>3.4186200000000002</v>
      </c>
      <c r="N372" s="26">
        <v>1.7</v>
      </c>
      <c r="O372" s="26">
        <v>4.9550200000000002</v>
      </c>
      <c r="P372" s="2">
        <v>40.799999999999997</v>
      </c>
      <c r="Q372" s="2">
        <v>77.14</v>
      </c>
      <c r="R372" s="2">
        <v>2.1592099999999999</v>
      </c>
      <c r="S372" s="2">
        <v>2.1529099999999999</v>
      </c>
      <c r="T372" s="2">
        <v>1.74</v>
      </c>
      <c r="U372" s="2">
        <v>-0.83</v>
      </c>
      <c r="V372" s="2">
        <v>-0.55300000000000005</v>
      </c>
      <c r="W372" s="2">
        <v>2.7E-2</v>
      </c>
      <c r="X372" s="2">
        <v>0.79400000000000004</v>
      </c>
      <c r="Y372" s="2">
        <v>99.5</v>
      </c>
    </row>
    <row r="373" spans="1:25" x14ac:dyDescent="0.25">
      <c r="A373" s="16" t="s">
        <v>375</v>
      </c>
      <c r="B373" s="2">
        <v>303</v>
      </c>
      <c r="C373" s="2">
        <v>500</v>
      </c>
      <c r="D373" s="2">
        <v>0.17</v>
      </c>
      <c r="E373" s="2">
        <v>27.57</v>
      </c>
      <c r="F373" s="2">
        <v>-0.59399999999999997</v>
      </c>
      <c r="G373" s="2">
        <v>-0.16900000000000001</v>
      </c>
      <c r="H373" s="2">
        <v>-0.437</v>
      </c>
      <c r="I373" s="2">
        <v>1750.64</v>
      </c>
      <c r="J373" s="26">
        <v>5.2657600000000002</v>
      </c>
      <c r="K373" s="26">
        <v>1.7</v>
      </c>
      <c r="L373" s="26">
        <v>3.2911800000000002</v>
      </c>
      <c r="M373" s="26">
        <v>3.3643299999999998</v>
      </c>
      <c r="N373" s="26">
        <v>1.7</v>
      </c>
      <c r="O373" s="26">
        <v>4.9250600000000002</v>
      </c>
      <c r="P373" s="2">
        <v>40.6</v>
      </c>
      <c r="Q373" s="2">
        <v>75.05</v>
      </c>
      <c r="R373" s="2">
        <v>2.14777</v>
      </c>
      <c r="S373" s="2">
        <v>2.17693</v>
      </c>
      <c r="T373" s="2">
        <v>1.73</v>
      </c>
      <c r="U373" s="2">
        <v>-0.872</v>
      </c>
      <c r="V373" s="2">
        <v>-0.56999999999999995</v>
      </c>
      <c r="W373" s="2">
        <v>3.6999999999999998E-2</v>
      </c>
      <c r="X373" s="2">
        <v>0.81</v>
      </c>
      <c r="Y373" s="2">
        <v>99.6</v>
      </c>
    </row>
    <row r="374" spans="1:25" x14ac:dyDescent="0.25">
      <c r="A374" s="16" t="s">
        <v>90</v>
      </c>
      <c r="B374" s="2">
        <v>333</v>
      </c>
      <c r="C374" s="2">
        <v>200</v>
      </c>
      <c r="D374" s="2">
        <v>0.17</v>
      </c>
      <c r="E374" s="2">
        <v>27.57</v>
      </c>
      <c r="F374" s="2">
        <v>-0.59499999999999997</v>
      </c>
      <c r="G374" s="2">
        <v>-0.193</v>
      </c>
      <c r="H374" s="2">
        <v>-0.30599999999999999</v>
      </c>
      <c r="I374" s="2">
        <v>1765.17</v>
      </c>
      <c r="J374" s="26">
        <v>6.8440799999999999</v>
      </c>
      <c r="K374" s="26">
        <v>1.7</v>
      </c>
      <c r="L374" s="26">
        <v>4.0415200000000002</v>
      </c>
      <c r="M374" s="26">
        <v>2.5187900000000001</v>
      </c>
      <c r="N374" s="26">
        <v>1.7</v>
      </c>
      <c r="O374" s="26">
        <v>3.4961000000000002</v>
      </c>
      <c r="P374" s="2">
        <v>40.6</v>
      </c>
      <c r="Q374" s="2">
        <v>75.069999999999993</v>
      </c>
      <c r="R374" s="2">
        <v>2.1467499999999999</v>
      </c>
      <c r="S374" s="2">
        <v>2.1770999999999998</v>
      </c>
      <c r="T374" s="2">
        <v>1.73</v>
      </c>
      <c r="U374" s="2">
        <v>-0.872</v>
      </c>
      <c r="V374" s="2">
        <v>-0.56999999999999995</v>
      </c>
      <c r="W374" s="2">
        <v>3.6999999999999998E-2</v>
      </c>
      <c r="X374" s="2">
        <v>0.81</v>
      </c>
      <c r="Y374" s="2">
        <v>99.7</v>
      </c>
    </row>
    <row r="375" spans="1:25" x14ac:dyDescent="0.25">
      <c r="A375" s="16" t="s">
        <v>89</v>
      </c>
      <c r="B375" s="2">
        <v>333</v>
      </c>
      <c r="C375" s="2">
        <v>500</v>
      </c>
      <c r="D375" s="2">
        <v>0.17</v>
      </c>
      <c r="E375" s="2">
        <v>27.57</v>
      </c>
      <c r="F375" s="2">
        <v>-0.57999999999999996</v>
      </c>
      <c r="G375" s="2">
        <v>-0.16700000000000001</v>
      </c>
      <c r="H375" s="2">
        <v>-0.31</v>
      </c>
      <c r="I375" s="2">
        <v>1776.57</v>
      </c>
      <c r="J375" s="26">
        <v>3.3639299999999999</v>
      </c>
      <c r="K375" s="26">
        <v>1.7</v>
      </c>
      <c r="L375" s="26">
        <v>4.9258800000000003</v>
      </c>
      <c r="M375" s="26">
        <v>2.5178799999999999</v>
      </c>
      <c r="N375" s="26">
        <v>1.7</v>
      </c>
      <c r="O375" s="26">
        <v>3.4931299999999998</v>
      </c>
      <c r="P375" s="2">
        <v>40.6</v>
      </c>
      <c r="Q375" s="2">
        <v>75.069999999999993</v>
      </c>
      <c r="R375" s="2">
        <v>2.1467499999999999</v>
      </c>
      <c r="S375" s="2">
        <v>2.1770999999999998</v>
      </c>
      <c r="T375" s="2">
        <v>1.73</v>
      </c>
      <c r="U375" s="2">
        <v>-0.872</v>
      </c>
      <c r="V375" s="2">
        <v>-0.56999999999999995</v>
      </c>
      <c r="W375" s="2">
        <v>3.6999999999999998E-2</v>
      </c>
      <c r="X375" s="2">
        <v>0.81</v>
      </c>
      <c r="Y375" s="2">
        <v>99.8</v>
      </c>
    </row>
    <row r="376" spans="1:25" x14ac:dyDescent="0.25">
      <c r="A376" s="16" t="s">
        <v>92</v>
      </c>
      <c r="B376" s="2">
        <v>333</v>
      </c>
      <c r="C376" s="2">
        <v>500</v>
      </c>
      <c r="D376" s="2">
        <v>0.17</v>
      </c>
      <c r="E376" s="2">
        <v>27.57</v>
      </c>
      <c r="F376" s="2">
        <v>-0.60899999999999999</v>
      </c>
      <c r="G376" s="2">
        <v>-0.23599999999999999</v>
      </c>
      <c r="H376" s="2">
        <v>-0.30099999999999999</v>
      </c>
      <c r="I376" s="2">
        <v>1731.87</v>
      </c>
      <c r="J376" s="26">
        <v>4.1395499999999998</v>
      </c>
      <c r="K376" s="26">
        <v>1.7</v>
      </c>
      <c r="L376" s="26">
        <v>4.58596</v>
      </c>
      <c r="M376" s="26">
        <v>2.4856199999999999</v>
      </c>
      <c r="N376" s="26">
        <v>1.7</v>
      </c>
      <c r="O376" s="26">
        <v>3.4955699999999998</v>
      </c>
      <c r="P376" s="2">
        <v>40.6</v>
      </c>
      <c r="Q376" s="2">
        <v>75.069999999999993</v>
      </c>
      <c r="R376" s="2">
        <v>2.1467499999999999</v>
      </c>
      <c r="S376" s="2">
        <v>2.1770999999999998</v>
      </c>
      <c r="T376" s="2">
        <v>1.73</v>
      </c>
      <c r="U376" s="2">
        <v>-0.872</v>
      </c>
      <c r="V376" s="2">
        <v>-0.56999999999999995</v>
      </c>
      <c r="W376" s="2">
        <v>3.6999999999999998E-2</v>
      </c>
      <c r="X376" s="2">
        <v>0.81</v>
      </c>
      <c r="Y376" s="2">
        <v>99.8</v>
      </c>
    </row>
    <row r="377" spans="1:25" x14ac:dyDescent="0.25">
      <c r="A377" s="16" t="s">
        <v>86</v>
      </c>
      <c r="B377" s="2">
        <v>333</v>
      </c>
      <c r="C377" s="2">
        <v>1000</v>
      </c>
      <c r="D377" s="2">
        <v>0.17</v>
      </c>
      <c r="E377" s="2">
        <v>27.57</v>
      </c>
      <c r="F377" s="2">
        <v>-0.58199999999999996</v>
      </c>
      <c r="G377" s="2">
        <v>-0.16800000000000001</v>
      </c>
      <c r="H377" s="2">
        <v>-0.30299999999999999</v>
      </c>
      <c r="I377" s="2">
        <v>1748.39</v>
      </c>
      <c r="J377" s="26">
        <v>3.4288400000000001</v>
      </c>
      <c r="K377" s="26">
        <v>1.7</v>
      </c>
      <c r="L377" s="26">
        <v>4.9521499999999996</v>
      </c>
      <c r="M377" s="26">
        <v>2.7000600000000001</v>
      </c>
      <c r="N377" s="26">
        <v>1.7</v>
      </c>
      <c r="O377" s="26">
        <v>4.5115699999999999</v>
      </c>
      <c r="P377" s="2">
        <v>40.6</v>
      </c>
      <c r="Q377" s="2">
        <v>75.069999999999993</v>
      </c>
      <c r="R377" s="2">
        <v>2.1467499999999999</v>
      </c>
      <c r="S377" s="2">
        <v>2.1770999999999998</v>
      </c>
      <c r="T377" s="2">
        <v>1.73</v>
      </c>
      <c r="U377" s="2">
        <v>-0.872</v>
      </c>
      <c r="V377" s="2">
        <v>-0.56999999999999995</v>
      </c>
      <c r="W377" s="2">
        <v>3.6999999999999998E-2</v>
      </c>
      <c r="X377" s="2">
        <v>0.81</v>
      </c>
      <c r="Y377" s="2">
        <v>99.9</v>
      </c>
    </row>
    <row r="378" spans="1:25" x14ac:dyDescent="0.25">
      <c r="A378" s="17" t="s">
        <v>95</v>
      </c>
      <c r="B378" s="2">
        <v>333</v>
      </c>
      <c r="C378" s="2">
        <v>1000</v>
      </c>
      <c r="D378" s="2">
        <v>0.17</v>
      </c>
      <c r="E378" s="2">
        <v>27.57</v>
      </c>
      <c r="F378" s="2">
        <v>-0.58199999999999996</v>
      </c>
      <c r="G378" s="2">
        <v>-0.16800000000000001</v>
      </c>
      <c r="H378" s="2">
        <v>-0.30299999999999999</v>
      </c>
      <c r="I378" s="2">
        <v>1748.39</v>
      </c>
      <c r="J378" s="26">
        <v>3.4288400000000001</v>
      </c>
      <c r="K378" s="26">
        <v>1.7</v>
      </c>
      <c r="L378" s="26">
        <v>4.9521499999999996</v>
      </c>
      <c r="M378" s="26">
        <v>2.7000600000000001</v>
      </c>
      <c r="N378" s="26">
        <v>1.7</v>
      </c>
      <c r="O378" s="26">
        <v>4.5115699999999999</v>
      </c>
      <c r="P378" s="2">
        <v>40.1</v>
      </c>
      <c r="Q378" s="2">
        <v>75.28</v>
      </c>
      <c r="R378" s="2">
        <v>2.1454599999999999</v>
      </c>
      <c r="S378" s="2">
        <v>2.1761900000000001</v>
      </c>
      <c r="T378" s="2">
        <v>1.73</v>
      </c>
      <c r="U378" s="2">
        <v>-0.875</v>
      </c>
      <c r="V378" s="2">
        <v>-0.56999999999999995</v>
      </c>
      <c r="W378" s="2">
        <v>3.7999999999999999E-2</v>
      </c>
      <c r="X378" s="2">
        <v>0.79900000000000004</v>
      </c>
      <c r="Y378" s="2">
        <v>99.9</v>
      </c>
    </row>
    <row r="379" spans="1:25" x14ac:dyDescent="0.25">
      <c r="A379" s="16" t="s">
        <v>87</v>
      </c>
      <c r="B379" s="2">
        <v>333</v>
      </c>
      <c r="C379" s="2">
        <v>500</v>
      </c>
      <c r="D379" s="2">
        <v>0.17</v>
      </c>
      <c r="E379" s="2">
        <v>27.57</v>
      </c>
      <c r="F379" s="2">
        <v>-0.58399999999999996</v>
      </c>
      <c r="G379" s="2">
        <v>-0.14799999999999999</v>
      </c>
      <c r="H379" s="2">
        <v>-0.30199999999999999</v>
      </c>
      <c r="I379" s="2">
        <v>1745.29</v>
      </c>
      <c r="J379" s="26">
        <v>6.1477500000000003</v>
      </c>
      <c r="K379" s="26">
        <v>1.7</v>
      </c>
      <c r="L379" s="26">
        <v>4.6617499999999996</v>
      </c>
      <c r="M379" s="26">
        <v>2.7006600000000001</v>
      </c>
      <c r="N379" s="26">
        <v>1.7</v>
      </c>
      <c r="O379" s="26">
        <v>4.5095999999999998</v>
      </c>
      <c r="P379" s="2">
        <v>40.6</v>
      </c>
      <c r="Q379" s="2">
        <v>75.069999999999993</v>
      </c>
      <c r="R379" s="2">
        <v>2.1467499999999999</v>
      </c>
      <c r="S379" s="2">
        <v>2.1770999999999998</v>
      </c>
      <c r="T379" s="2">
        <v>1.73</v>
      </c>
      <c r="U379" s="2">
        <v>-0.872</v>
      </c>
      <c r="V379" s="2">
        <v>-0.56999999999999995</v>
      </c>
      <c r="W379" s="2">
        <v>3.6999999999999998E-2</v>
      </c>
      <c r="X379" s="2">
        <v>0.81</v>
      </c>
      <c r="Y379" s="2">
        <v>99.9</v>
      </c>
    </row>
    <row r="380" spans="1:25" x14ac:dyDescent="0.25">
      <c r="A380" s="16" t="s">
        <v>88</v>
      </c>
      <c r="B380" s="2">
        <v>333</v>
      </c>
      <c r="C380" s="2">
        <v>500</v>
      </c>
      <c r="D380" s="2">
        <v>0.17</v>
      </c>
      <c r="E380" s="2">
        <v>27.57</v>
      </c>
      <c r="F380" s="2">
        <v>-0.57299999999999995</v>
      </c>
      <c r="G380" s="2">
        <v>-0.15</v>
      </c>
      <c r="H380" s="2">
        <v>-0.30599999999999999</v>
      </c>
      <c r="I380" s="2">
        <v>1755.9</v>
      </c>
      <c r="J380" s="26">
        <v>4.8778899999999998</v>
      </c>
      <c r="K380" s="26">
        <v>1.7</v>
      </c>
      <c r="L380" s="26">
        <v>4.9569700000000001</v>
      </c>
      <c r="M380" s="26">
        <v>2.7002600000000001</v>
      </c>
      <c r="N380" s="26">
        <v>1.7</v>
      </c>
      <c r="O380" s="26">
        <v>4.5138400000000001</v>
      </c>
      <c r="P380" s="2">
        <v>40.6</v>
      </c>
      <c r="Q380" s="2">
        <v>75.069999999999993</v>
      </c>
      <c r="R380" s="2">
        <v>2.1467499999999999</v>
      </c>
      <c r="S380" s="2">
        <v>2.1770999999999998</v>
      </c>
      <c r="T380" s="2">
        <v>1.73</v>
      </c>
      <c r="U380" s="2">
        <v>-0.872</v>
      </c>
      <c r="V380" s="2">
        <v>-0.56999999999999995</v>
      </c>
      <c r="W380" s="2">
        <v>3.6999999999999998E-2</v>
      </c>
      <c r="X380" s="2">
        <v>0.81</v>
      </c>
      <c r="Y380" s="2">
        <v>99.9</v>
      </c>
    </row>
    <row r="381" spans="1:25" x14ac:dyDescent="0.25">
      <c r="A381" s="17" t="s">
        <v>94</v>
      </c>
      <c r="B381" s="2">
        <v>313</v>
      </c>
      <c r="C381" s="2">
        <v>500</v>
      </c>
      <c r="D381" s="2">
        <v>0.17</v>
      </c>
      <c r="E381" s="2">
        <v>27.57</v>
      </c>
      <c r="F381" s="2">
        <v>-0.57899999999999996</v>
      </c>
      <c r="G381" s="2">
        <v>-0.16600000000000001</v>
      </c>
      <c r="H381" s="2">
        <v>-0.36699999999999999</v>
      </c>
      <c r="I381" s="2">
        <v>1746.95</v>
      </c>
      <c r="J381" s="26">
        <v>3.4216199999999999</v>
      </c>
      <c r="K381" s="26">
        <v>1.7</v>
      </c>
      <c r="L381" s="26">
        <v>4.9556199999999997</v>
      </c>
      <c r="M381" s="26">
        <v>2.7129599999999998</v>
      </c>
      <c r="N381" s="26">
        <v>1.7</v>
      </c>
      <c r="O381" s="26">
        <v>4.5034200000000002</v>
      </c>
      <c r="P381" s="2">
        <v>40.1</v>
      </c>
      <c r="Q381" s="2">
        <v>75.28</v>
      </c>
      <c r="R381" s="2">
        <v>2.1454599999999999</v>
      </c>
      <c r="S381" s="2">
        <v>2.1761900000000001</v>
      </c>
      <c r="T381" s="2">
        <v>1.73</v>
      </c>
      <c r="U381" s="2">
        <v>-0.875</v>
      </c>
      <c r="V381" s="2">
        <v>-0.56999999999999995</v>
      </c>
      <c r="W381" s="2">
        <v>3.7999999999999999E-2</v>
      </c>
      <c r="X381" s="2">
        <v>0.79900000000000004</v>
      </c>
      <c r="Y381" s="2">
        <v>99.9</v>
      </c>
    </row>
    <row r="382" spans="1:25" x14ac:dyDescent="0.25">
      <c r="A382" s="16" t="s">
        <v>376</v>
      </c>
      <c r="B382" s="2">
        <v>333</v>
      </c>
      <c r="C382" s="2">
        <v>500</v>
      </c>
      <c r="D382" s="2">
        <v>0.17</v>
      </c>
      <c r="E382" s="2">
        <v>27.57</v>
      </c>
      <c r="F382" s="2">
        <v>-0.59299999999999997</v>
      </c>
      <c r="G382" s="2">
        <v>-0.17199999999999999</v>
      </c>
      <c r="H382" s="2">
        <v>-0.42199999999999999</v>
      </c>
      <c r="I382" s="2">
        <v>1758.83</v>
      </c>
      <c r="J382" s="26">
        <v>6.4514399999999998</v>
      </c>
      <c r="K382" s="26">
        <v>1.7</v>
      </c>
      <c r="L382" s="26">
        <v>5.1020099999999999</v>
      </c>
      <c r="M382" s="26">
        <v>3.3645200000000002</v>
      </c>
      <c r="N382" s="26">
        <v>1.7</v>
      </c>
      <c r="O382" s="26">
        <v>4.9260400000000004</v>
      </c>
      <c r="P382" s="2">
        <v>40.6</v>
      </c>
      <c r="Q382" s="2">
        <v>75.069999999999993</v>
      </c>
      <c r="R382" s="2">
        <v>2.1467499999999999</v>
      </c>
      <c r="S382" s="2">
        <v>2.1770999999999998</v>
      </c>
      <c r="T382" s="2">
        <v>1.73</v>
      </c>
      <c r="U382" s="2">
        <v>-0.872</v>
      </c>
      <c r="V382" s="2">
        <v>-0.56999999999999995</v>
      </c>
      <c r="W382" s="2">
        <v>3.6999999999999998E-2</v>
      </c>
      <c r="X382" s="2">
        <v>0.81</v>
      </c>
      <c r="Y382" s="2">
        <v>99.9</v>
      </c>
    </row>
    <row r="383" spans="1:25" x14ac:dyDescent="0.25">
      <c r="A383" s="16" t="s">
        <v>93</v>
      </c>
      <c r="B383" s="2">
        <v>333</v>
      </c>
      <c r="C383" s="2">
        <v>500</v>
      </c>
      <c r="D383" s="2">
        <v>0.17</v>
      </c>
      <c r="E383" s="2">
        <v>27.57</v>
      </c>
      <c r="F383" s="2">
        <v>-0.61899999999999999</v>
      </c>
      <c r="G383" s="2">
        <v>-0.16500000000000001</v>
      </c>
      <c r="H383" s="2">
        <v>-0.42399999999999999</v>
      </c>
      <c r="I383" s="2">
        <v>1694.43</v>
      </c>
      <c r="J383" s="26">
        <v>6.7476399999999996</v>
      </c>
      <c r="K383" s="26">
        <v>2.0205899999999999</v>
      </c>
      <c r="L383" s="26">
        <v>4.6136999999999997</v>
      </c>
      <c r="M383" s="26">
        <v>3.42367</v>
      </c>
      <c r="N383" s="26">
        <v>1.7</v>
      </c>
      <c r="O383" s="26">
        <v>4.95519</v>
      </c>
      <c r="P383" s="2">
        <v>40.6</v>
      </c>
      <c r="Q383" s="2">
        <v>75.069999999999993</v>
      </c>
      <c r="R383" s="2">
        <v>2.1467499999999999</v>
      </c>
      <c r="S383" s="2">
        <v>2.1770999999999998</v>
      </c>
      <c r="T383" s="2">
        <v>1.73</v>
      </c>
      <c r="U383" s="2">
        <v>-0.872</v>
      </c>
      <c r="V383" s="2">
        <v>-0.56999999999999995</v>
      </c>
      <c r="W383" s="2">
        <v>3.6999999999999998E-2</v>
      </c>
      <c r="X383" s="2">
        <v>0.81</v>
      </c>
      <c r="Y383" s="2">
        <v>99.9</v>
      </c>
    </row>
    <row r="384" spans="1:25" x14ac:dyDescent="0.25">
      <c r="A384" s="17" t="s">
        <v>378</v>
      </c>
      <c r="B384" s="2">
        <v>333</v>
      </c>
      <c r="C384" s="2">
        <v>100</v>
      </c>
      <c r="D384" s="2">
        <v>0.17</v>
      </c>
      <c r="E384" s="2">
        <v>27.57</v>
      </c>
      <c r="F384" s="2">
        <v>-0.61799999999999999</v>
      </c>
      <c r="G384" s="2">
        <v>-0.157</v>
      </c>
      <c r="H384" s="2">
        <v>-0.42799999999999999</v>
      </c>
      <c r="I384" s="2">
        <v>1692.56</v>
      </c>
      <c r="J384" s="26">
        <v>4.2341499999999996</v>
      </c>
      <c r="K384" s="26">
        <v>2.5459800000000001</v>
      </c>
      <c r="L384" s="26">
        <v>6.7075699999999996</v>
      </c>
      <c r="M384" s="26">
        <v>3.4311500000000001</v>
      </c>
      <c r="N384" s="26">
        <v>1.7</v>
      </c>
      <c r="O384" s="26">
        <v>4.9580799999999998</v>
      </c>
      <c r="P384" s="2">
        <v>40.1</v>
      </c>
      <c r="Q384" s="13">
        <v>75.28</v>
      </c>
      <c r="R384" s="13">
        <v>2.1454599999999999</v>
      </c>
      <c r="S384" s="13">
        <v>2.1761900000000001</v>
      </c>
      <c r="T384" s="2">
        <v>1.73</v>
      </c>
      <c r="U384" s="2">
        <v>-0.875</v>
      </c>
      <c r="V384" s="2">
        <v>-0.56999999999999995</v>
      </c>
      <c r="W384" s="2">
        <v>3.7999999999999999E-2</v>
      </c>
      <c r="X384" s="2">
        <v>0.79900000000000004</v>
      </c>
      <c r="Y384" s="2">
        <v>99.9</v>
      </c>
    </row>
    <row r="385" spans="1:25" x14ac:dyDescent="0.25">
      <c r="A385" s="10" t="s">
        <v>107</v>
      </c>
      <c r="B385" s="2">
        <v>300</v>
      </c>
      <c r="C385" s="2">
        <v>100</v>
      </c>
      <c r="D385" s="2">
        <v>0.17</v>
      </c>
      <c r="E385" s="2">
        <v>27.57</v>
      </c>
      <c r="F385" s="2">
        <v>-0.56899999999999995</v>
      </c>
      <c r="G385" s="2">
        <v>-0.14199999999999999</v>
      </c>
      <c r="H385" s="2">
        <v>-0.17100000000000001</v>
      </c>
      <c r="I385" s="2">
        <v>1771.05</v>
      </c>
      <c r="J385" s="26">
        <v>9.4661799999999996</v>
      </c>
      <c r="K385" s="26">
        <v>1.7</v>
      </c>
      <c r="L385" s="26">
        <v>5.8075900000000003</v>
      </c>
      <c r="M385" s="26">
        <v>3.4184100000000002</v>
      </c>
      <c r="N385" s="26">
        <v>1.7</v>
      </c>
      <c r="O385" s="26">
        <v>4.95486</v>
      </c>
      <c r="P385" s="2">
        <v>40.799999999999997</v>
      </c>
      <c r="Q385" s="2">
        <v>77.14</v>
      </c>
      <c r="R385" s="2">
        <v>2.1592099999999999</v>
      </c>
      <c r="S385" s="2">
        <v>2.1529099999999999</v>
      </c>
      <c r="T385" s="2">
        <v>1.74</v>
      </c>
      <c r="U385" s="2">
        <v>-0.83</v>
      </c>
      <c r="V385" s="2">
        <v>-0.55300000000000005</v>
      </c>
      <c r="W385" s="2">
        <v>2.7E-2</v>
      </c>
      <c r="X385" s="2">
        <v>0.79400000000000004</v>
      </c>
      <c r="Y385" s="2">
        <v>99.9</v>
      </c>
    </row>
    <row r="386" spans="1:25" x14ac:dyDescent="0.25">
      <c r="A386" s="10" t="s">
        <v>109</v>
      </c>
      <c r="B386" s="2">
        <v>300</v>
      </c>
      <c r="C386" s="2">
        <v>100</v>
      </c>
      <c r="D386" s="2">
        <v>0.17</v>
      </c>
      <c r="E386" s="2">
        <v>27.57</v>
      </c>
      <c r="F386" s="2">
        <v>-0.56899999999999995</v>
      </c>
      <c r="G386" s="2">
        <v>-0.14199999999999999</v>
      </c>
      <c r="H386" s="2">
        <v>-0.17100000000000001</v>
      </c>
      <c r="I386" s="2">
        <v>1771.02</v>
      </c>
      <c r="J386" s="26">
        <v>11.87964</v>
      </c>
      <c r="K386" s="26">
        <v>1.7</v>
      </c>
      <c r="L386" s="26">
        <v>4.8578700000000001</v>
      </c>
      <c r="M386" s="26">
        <v>3.4184399999999999</v>
      </c>
      <c r="N386" s="26">
        <v>1.7</v>
      </c>
      <c r="O386" s="26">
        <v>4.9549500000000002</v>
      </c>
      <c r="P386" s="2">
        <v>40.799999999999997</v>
      </c>
      <c r="Q386" s="2">
        <v>77.14</v>
      </c>
      <c r="R386" s="2">
        <v>2.1592099999999999</v>
      </c>
      <c r="S386" s="2">
        <v>2.1529099999999999</v>
      </c>
      <c r="T386" s="2">
        <v>1.74</v>
      </c>
      <c r="U386" s="2">
        <v>-0.83</v>
      </c>
      <c r="V386" s="2">
        <v>-0.55300000000000005</v>
      </c>
      <c r="W386" s="2">
        <v>2.7E-2</v>
      </c>
      <c r="X386" s="2">
        <v>0.79400000000000004</v>
      </c>
      <c r="Y386" s="2">
        <v>99.9</v>
      </c>
    </row>
    <row r="387" spans="1:25" x14ac:dyDescent="0.25">
      <c r="A387" s="25" t="s">
        <v>356</v>
      </c>
      <c r="B387" s="2">
        <v>313</v>
      </c>
      <c r="C387" s="2">
        <v>1000</v>
      </c>
      <c r="D387" s="2">
        <v>0.17</v>
      </c>
      <c r="E387" s="2">
        <v>27.57</v>
      </c>
      <c r="F387" s="2">
        <v>-0.627</v>
      </c>
      <c r="G387" s="2">
        <v>-0.128</v>
      </c>
      <c r="H387" s="2">
        <v>-0.79100000000000004</v>
      </c>
      <c r="I387" s="2">
        <v>1708.32</v>
      </c>
      <c r="J387" s="27">
        <v>6.5627899999999997</v>
      </c>
      <c r="K387" s="27">
        <v>1.7</v>
      </c>
      <c r="L387" s="27">
        <v>5.87216</v>
      </c>
      <c r="M387" s="27">
        <v>2.1833</v>
      </c>
      <c r="N387" s="27">
        <v>1.7</v>
      </c>
      <c r="O387" s="27">
        <v>2.13639</v>
      </c>
      <c r="P387" s="2">
        <v>42.9</v>
      </c>
      <c r="Q387" s="2">
        <v>78.77</v>
      </c>
      <c r="R387" s="2">
        <v>2.1158700000000001</v>
      </c>
      <c r="S387" s="2">
        <v>2.1501100000000002</v>
      </c>
      <c r="T387" s="2">
        <v>1.82</v>
      </c>
      <c r="U387" s="2">
        <v>-0.83299999999999996</v>
      </c>
      <c r="V387" s="2">
        <v>-0.745</v>
      </c>
      <c r="W387" s="2">
        <v>-0.26500000000000001</v>
      </c>
      <c r="X387" s="2">
        <v>0.70599999999999996</v>
      </c>
      <c r="Y387" s="2">
        <v>99.9</v>
      </c>
    </row>
  </sheetData>
  <sortState xmlns:xlrd2="http://schemas.microsoft.com/office/spreadsheetml/2017/richdata2" ref="A2:Y387">
    <sortCondition ref="Y1:Y387"/>
  </sortState>
  <phoneticPr fontId="1" type="noConversion"/>
  <conditionalFormatting sqref="G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71FF-E2A0-443C-9FAB-24208A3EC27A}">
  <dimension ref="A1:H387"/>
  <sheetViews>
    <sheetView topLeftCell="A359" workbookViewId="0">
      <selection activeCell="C14" sqref="C14"/>
    </sheetView>
  </sheetViews>
  <sheetFormatPr defaultRowHeight="13.8" x14ac:dyDescent="0.25"/>
  <cols>
    <col min="1" max="1" width="22.5546875" customWidth="1"/>
    <col min="2" max="2" width="62.5546875" customWidth="1"/>
    <col min="3" max="3" width="124" customWidth="1"/>
    <col min="4" max="4" width="13.33203125" customWidth="1"/>
  </cols>
  <sheetData>
    <row r="1" spans="1:8" x14ac:dyDescent="0.25">
      <c r="A1" s="5" t="s">
        <v>16</v>
      </c>
      <c r="B1" s="5" t="s">
        <v>877</v>
      </c>
      <c r="C1" s="5" t="s">
        <v>878</v>
      </c>
      <c r="D1" s="6" t="s">
        <v>17</v>
      </c>
      <c r="E1" s="6" t="s">
        <v>18</v>
      </c>
      <c r="F1" s="6" t="s">
        <v>19</v>
      </c>
      <c r="G1" s="6" t="s">
        <v>20</v>
      </c>
      <c r="H1" s="9" t="s">
        <v>23</v>
      </c>
    </row>
    <row r="2" spans="1:8" x14ac:dyDescent="0.25">
      <c r="A2" s="10" t="s">
        <v>24</v>
      </c>
      <c r="B2" s="10" t="s">
        <v>879</v>
      </c>
      <c r="C2" s="10" t="s">
        <v>1241</v>
      </c>
      <c r="D2" s="2">
        <v>301</v>
      </c>
      <c r="E2" s="2">
        <v>200</v>
      </c>
      <c r="F2" s="2">
        <v>0.17</v>
      </c>
      <c r="G2" s="2">
        <v>27.57</v>
      </c>
      <c r="H2" s="2">
        <v>98</v>
      </c>
    </row>
    <row r="3" spans="1:8" x14ac:dyDescent="0.25">
      <c r="A3" s="10" t="s">
        <v>25</v>
      </c>
      <c r="B3" s="10" t="s">
        <v>880</v>
      </c>
      <c r="C3" s="10" t="s">
        <v>1241</v>
      </c>
      <c r="D3" s="2">
        <v>301</v>
      </c>
      <c r="E3" s="2">
        <v>200</v>
      </c>
      <c r="F3" s="2">
        <v>0.17</v>
      </c>
      <c r="G3" s="2">
        <v>27.57</v>
      </c>
      <c r="H3" s="2">
        <v>97</v>
      </c>
    </row>
    <row r="4" spans="1:8" x14ac:dyDescent="0.25">
      <c r="A4" s="10" t="s">
        <v>26</v>
      </c>
      <c r="B4" s="10" t="s">
        <v>881</v>
      </c>
      <c r="C4" s="10" t="s">
        <v>1241</v>
      </c>
      <c r="D4" s="2">
        <v>301</v>
      </c>
      <c r="E4" s="2">
        <v>200</v>
      </c>
      <c r="F4" s="2">
        <v>0.17</v>
      </c>
      <c r="G4" s="2">
        <v>27.57</v>
      </c>
      <c r="H4" s="2">
        <v>95</v>
      </c>
    </row>
    <row r="5" spans="1:8" x14ac:dyDescent="0.25">
      <c r="A5" s="10" t="s">
        <v>27</v>
      </c>
      <c r="B5" s="10" t="s">
        <v>882</v>
      </c>
      <c r="C5" s="10" t="s">
        <v>1241</v>
      </c>
      <c r="D5" s="2">
        <v>301</v>
      </c>
      <c r="E5" s="2">
        <v>200</v>
      </c>
      <c r="F5" s="2">
        <v>0.17</v>
      </c>
      <c r="G5" s="2">
        <v>27.57</v>
      </c>
      <c r="H5" s="2">
        <v>98</v>
      </c>
    </row>
    <row r="6" spans="1:8" x14ac:dyDescent="0.25">
      <c r="A6" s="10" t="s">
        <v>28</v>
      </c>
      <c r="B6" s="10" t="s">
        <v>883</v>
      </c>
      <c r="C6" s="10" t="s">
        <v>1241</v>
      </c>
      <c r="D6" s="2">
        <v>301</v>
      </c>
      <c r="E6" s="2">
        <v>200</v>
      </c>
      <c r="F6" s="2">
        <v>0.17</v>
      </c>
      <c r="G6" s="2">
        <v>27.57</v>
      </c>
      <c r="H6" s="2">
        <v>97</v>
      </c>
    </row>
    <row r="7" spans="1:8" x14ac:dyDescent="0.25">
      <c r="A7" s="10" t="s">
        <v>29</v>
      </c>
      <c r="B7" s="10" t="s">
        <v>884</v>
      </c>
      <c r="C7" s="10" t="s">
        <v>1241</v>
      </c>
      <c r="D7" s="2">
        <v>301</v>
      </c>
      <c r="E7" s="2">
        <v>200</v>
      </c>
      <c r="F7" s="2">
        <v>0.17</v>
      </c>
      <c r="G7" s="2">
        <v>27.57</v>
      </c>
      <c r="H7" s="2">
        <v>97</v>
      </c>
    </row>
    <row r="8" spans="1:8" x14ac:dyDescent="0.25">
      <c r="A8" s="10" t="s">
        <v>30</v>
      </c>
      <c r="B8" s="10" t="s">
        <v>885</v>
      </c>
      <c r="C8" s="10" t="s">
        <v>1241</v>
      </c>
      <c r="D8" s="2">
        <v>301</v>
      </c>
      <c r="E8" s="2">
        <v>200</v>
      </c>
      <c r="F8" s="2">
        <v>0.17</v>
      </c>
      <c r="G8" s="2">
        <v>27.57</v>
      </c>
      <c r="H8" s="2">
        <v>95</v>
      </c>
    </row>
    <row r="9" spans="1:8" x14ac:dyDescent="0.25">
      <c r="A9" s="10" t="s">
        <v>31</v>
      </c>
      <c r="B9" s="10" t="s">
        <v>886</v>
      </c>
      <c r="C9" s="10" t="s">
        <v>1241</v>
      </c>
      <c r="D9" s="2">
        <v>301</v>
      </c>
      <c r="E9" s="2">
        <v>200</v>
      </c>
      <c r="F9" s="2">
        <v>0.17</v>
      </c>
      <c r="G9" s="2">
        <v>27.57</v>
      </c>
      <c r="H9" s="2">
        <v>96</v>
      </c>
    </row>
    <row r="10" spans="1:8" x14ac:dyDescent="0.25">
      <c r="A10" s="10" t="s">
        <v>32</v>
      </c>
      <c r="B10" s="10" t="s">
        <v>887</v>
      </c>
      <c r="C10" s="10" t="s">
        <v>1241</v>
      </c>
      <c r="D10" s="2">
        <v>301</v>
      </c>
      <c r="E10" s="2">
        <v>200</v>
      </c>
      <c r="F10" s="2">
        <v>0.17</v>
      </c>
      <c r="G10" s="2">
        <v>27.57</v>
      </c>
      <c r="H10" s="2">
        <v>99</v>
      </c>
    </row>
    <row r="11" spans="1:8" x14ac:dyDescent="0.25">
      <c r="A11" s="10" t="s">
        <v>33</v>
      </c>
      <c r="B11" s="10" t="s">
        <v>888</v>
      </c>
      <c r="C11" s="10" t="s">
        <v>1241</v>
      </c>
      <c r="D11" s="2">
        <v>301</v>
      </c>
      <c r="E11" s="2">
        <v>200</v>
      </c>
      <c r="F11" s="2">
        <v>0.17</v>
      </c>
      <c r="G11" s="2">
        <v>27.57</v>
      </c>
      <c r="H11" s="2">
        <v>99</v>
      </c>
    </row>
    <row r="12" spans="1:8" x14ac:dyDescent="0.25">
      <c r="A12" s="10" t="s">
        <v>34</v>
      </c>
      <c r="B12" s="10" t="s">
        <v>889</v>
      </c>
      <c r="C12" s="10" t="s">
        <v>1241</v>
      </c>
      <c r="D12" s="2">
        <v>301</v>
      </c>
      <c r="E12" s="2">
        <v>200</v>
      </c>
      <c r="F12" s="2">
        <v>0.17</v>
      </c>
      <c r="G12" s="2">
        <v>27.57</v>
      </c>
      <c r="H12" s="2">
        <v>98</v>
      </c>
    </row>
    <row r="13" spans="1:8" x14ac:dyDescent="0.25">
      <c r="A13" s="10" t="s">
        <v>35</v>
      </c>
      <c r="B13" s="10" t="s">
        <v>890</v>
      </c>
      <c r="C13" s="10" t="s">
        <v>1241</v>
      </c>
      <c r="D13" s="2">
        <v>301</v>
      </c>
      <c r="E13" s="2">
        <v>200</v>
      </c>
      <c r="F13" s="2">
        <v>0.17</v>
      </c>
      <c r="G13" s="2">
        <v>27.57</v>
      </c>
      <c r="H13" s="2">
        <v>97</v>
      </c>
    </row>
    <row r="14" spans="1:8" x14ac:dyDescent="0.25">
      <c r="A14" s="10" t="s">
        <v>36</v>
      </c>
      <c r="B14" s="10" t="s">
        <v>879</v>
      </c>
      <c r="C14" s="10" t="s">
        <v>1241</v>
      </c>
      <c r="D14" s="2">
        <v>333</v>
      </c>
      <c r="E14" s="2">
        <v>200</v>
      </c>
      <c r="F14" s="2">
        <v>0.17</v>
      </c>
      <c r="G14" s="2">
        <v>27.57</v>
      </c>
      <c r="H14" s="2">
        <v>96</v>
      </c>
    </row>
    <row r="15" spans="1:8" x14ac:dyDescent="0.25">
      <c r="A15" s="10" t="s">
        <v>37</v>
      </c>
      <c r="B15" s="10" t="s">
        <v>888</v>
      </c>
      <c r="C15" s="10" t="s">
        <v>1241</v>
      </c>
      <c r="D15" s="2">
        <v>333</v>
      </c>
      <c r="E15" s="2">
        <v>200</v>
      </c>
      <c r="F15" s="2">
        <v>0.17</v>
      </c>
      <c r="G15" s="2">
        <v>27.57</v>
      </c>
      <c r="H15" s="2">
        <v>98</v>
      </c>
    </row>
    <row r="16" spans="1:8" x14ac:dyDescent="0.25">
      <c r="A16" s="11" t="s">
        <v>43</v>
      </c>
      <c r="B16" s="10" t="s">
        <v>879</v>
      </c>
      <c r="C16" s="10" t="s">
        <v>1240</v>
      </c>
      <c r="D16" s="2">
        <v>313</v>
      </c>
      <c r="E16" s="2">
        <v>200</v>
      </c>
      <c r="F16" s="2">
        <v>0.17</v>
      </c>
      <c r="G16" s="2">
        <v>27.57</v>
      </c>
      <c r="H16" s="2">
        <v>95</v>
      </c>
    </row>
    <row r="17" spans="1:8" x14ac:dyDescent="0.25">
      <c r="A17" s="11" t="s">
        <v>44</v>
      </c>
      <c r="B17" s="10" t="s">
        <v>880</v>
      </c>
      <c r="C17" s="10" t="s">
        <v>1240</v>
      </c>
      <c r="D17" s="2">
        <v>301</v>
      </c>
      <c r="E17" s="2">
        <v>200</v>
      </c>
      <c r="F17" s="2">
        <v>0.17</v>
      </c>
      <c r="G17" s="2">
        <v>27.57</v>
      </c>
      <c r="H17" s="2">
        <v>88</v>
      </c>
    </row>
    <row r="18" spans="1:8" x14ac:dyDescent="0.25">
      <c r="A18" s="11" t="s">
        <v>45</v>
      </c>
      <c r="B18" s="10" t="s">
        <v>891</v>
      </c>
      <c r="C18" s="10" t="s">
        <v>1240</v>
      </c>
      <c r="D18" s="2">
        <v>301</v>
      </c>
      <c r="E18" s="2">
        <v>200</v>
      </c>
      <c r="F18" s="2">
        <v>0.17</v>
      </c>
      <c r="G18" s="2">
        <v>27.57</v>
      </c>
      <c r="H18" s="2">
        <v>92</v>
      </c>
    </row>
    <row r="19" spans="1:8" x14ac:dyDescent="0.25">
      <c r="A19" s="11" t="s">
        <v>46</v>
      </c>
      <c r="B19" s="10" t="s">
        <v>892</v>
      </c>
      <c r="C19" s="10" t="s">
        <v>1240</v>
      </c>
      <c r="D19" s="2">
        <v>301</v>
      </c>
      <c r="E19" s="2">
        <v>200</v>
      </c>
      <c r="F19" s="2">
        <v>0.17</v>
      </c>
      <c r="G19" s="2">
        <v>27.57</v>
      </c>
      <c r="H19" s="2">
        <v>93</v>
      </c>
    </row>
    <row r="20" spans="1:8" x14ac:dyDescent="0.25">
      <c r="A20" s="11" t="s">
        <v>47</v>
      </c>
      <c r="B20" s="10" t="s">
        <v>881</v>
      </c>
      <c r="C20" s="10" t="s">
        <v>1240</v>
      </c>
      <c r="D20" s="2">
        <v>313</v>
      </c>
      <c r="E20" s="2">
        <v>200</v>
      </c>
      <c r="F20" s="2">
        <v>0.17</v>
      </c>
      <c r="G20" s="2">
        <v>27.57</v>
      </c>
      <c r="H20" s="2">
        <v>89</v>
      </c>
    </row>
    <row r="21" spans="1:8" x14ac:dyDescent="0.25">
      <c r="A21" s="12" t="s">
        <v>48</v>
      </c>
      <c r="B21" s="10" t="s">
        <v>880</v>
      </c>
      <c r="C21" s="10" t="s">
        <v>1242</v>
      </c>
      <c r="D21" s="2">
        <v>301</v>
      </c>
      <c r="E21" s="2">
        <v>200</v>
      </c>
      <c r="F21" s="2">
        <v>0.17</v>
      </c>
      <c r="G21" s="2">
        <v>27.57</v>
      </c>
      <c r="H21" s="2">
        <v>86</v>
      </c>
    </row>
    <row r="22" spans="1:8" x14ac:dyDescent="0.25">
      <c r="A22" s="12" t="s">
        <v>49</v>
      </c>
      <c r="B22" s="10" t="s">
        <v>881</v>
      </c>
      <c r="C22" s="10" t="s">
        <v>1242</v>
      </c>
      <c r="D22" s="2">
        <v>301</v>
      </c>
      <c r="E22" s="2">
        <v>200</v>
      </c>
      <c r="F22" s="2">
        <v>0.17</v>
      </c>
      <c r="G22" s="2">
        <v>27.57</v>
      </c>
      <c r="H22" s="2">
        <v>86</v>
      </c>
    </row>
    <row r="23" spans="1:8" x14ac:dyDescent="0.25">
      <c r="A23" s="12" t="s">
        <v>50</v>
      </c>
      <c r="B23" s="10" t="s">
        <v>891</v>
      </c>
      <c r="C23" s="10" t="s">
        <v>1242</v>
      </c>
      <c r="D23" s="2">
        <v>301</v>
      </c>
      <c r="E23" s="2">
        <v>200</v>
      </c>
      <c r="F23" s="2">
        <v>0.17</v>
      </c>
      <c r="G23" s="2">
        <v>27.57</v>
      </c>
      <c r="H23" s="2">
        <v>83</v>
      </c>
    </row>
    <row r="24" spans="1:8" x14ac:dyDescent="0.25">
      <c r="A24" s="12" t="s">
        <v>51</v>
      </c>
      <c r="B24" s="10" t="s">
        <v>892</v>
      </c>
      <c r="C24" s="10" t="s">
        <v>1242</v>
      </c>
      <c r="D24" s="2">
        <v>301</v>
      </c>
      <c r="E24" s="2">
        <v>200</v>
      </c>
      <c r="F24" s="2">
        <v>0.17</v>
      </c>
      <c r="G24" s="2">
        <v>27.57</v>
      </c>
      <c r="H24" s="2">
        <v>85</v>
      </c>
    </row>
    <row r="25" spans="1:8" x14ac:dyDescent="0.25">
      <c r="A25" s="12" t="s">
        <v>52</v>
      </c>
      <c r="B25" s="10" t="s">
        <v>893</v>
      </c>
      <c r="C25" s="10" t="s">
        <v>1242</v>
      </c>
      <c r="D25" s="2">
        <v>301</v>
      </c>
      <c r="E25" s="2">
        <v>200</v>
      </c>
      <c r="F25" s="2">
        <v>0.17</v>
      </c>
      <c r="G25" s="2">
        <v>27.57</v>
      </c>
      <c r="H25" s="2">
        <v>88</v>
      </c>
    </row>
    <row r="26" spans="1:8" x14ac:dyDescent="0.25">
      <c r="A26" s="12" t="s">
        <v>53</v>
      </c>
      <c r="B26" s="10" t="s">
        <v>882</v>
      </c>
      <c r="C26" s="10" t="s">
        <v>1242</v>
      </c>
      <c r="D26" s="2">
        <v>301</v>
      </c>
      <c r="E26" s="2">
        <v>200</v>
      </c>
      <c r="F26" s="2">
        <v>0.17</v>
      </c>
      <c r="G26" s="2">
        <v>27.57</v>
      </c>
      <c r="H26" s="2">
        <v>83</v>
      </c>
    </row>
    <row r="27" spans="1:8" x14ac:dyDescent="0.25">
      <c r="A27" s="14" t="s">
        <v>54</v>
      </c>
      <c r="B27" s="10" t="s">
        <v>894</v>
      </c>
      <c r="C27" s="10" t="s">
        <v>1243</v>
      </c>
      <c r="D27" s="2">
        <v>303</v>
      </c>
      <c r="E27" s="2">
        <v>100</v>
      </c>
      <c r="F27" s="2">
        <v>0.17</v>
      </c>
      <c r="G27" s="2">
        <v>27.57</v>
      </c>
      <c r="H27" s="2">
        <v>99</v>
      </c>
    </row>
    <row r="28" spans="1:8" x14ac:dyDescent="0.25">
      <c r="A28" s="14" t="s">
        <v>55</v>
      </c>
      <c r="B28" s="10" t="s">
        <v>895</v>
      </c>
      <c r="C28" s="10" t="s">
        <v>1243</v>
      </c>
      <c r="D28" s="2">
        <v>303</v>
      </c>
      <c r="E28" s="2">
        <v>100</v>
      </c>
      <c r="F28" s="2">
        <v>0.17</v>
      </c>
      <c r="G28" s="2">
        <v>27.57</v>
      </c>
      <c r="H28" s="2">
        <v>99</v>
      </c>
    </row>
    <row r="29" spans="1:8" x14ac:dyDescent="0.25">
      <c r="A29" s="14" t="s">
        <v>56</v>
      </c>
      <c r="B29" s="10" t="s">
        <v>896</v>
      </c>
      <c r="C29" s="10" t="s">
        <v>1243</v>
      </c>
      <c r="D29" s="2">
        <v>303</v>
      </c>
      <c r="E29" s="2">
        <v>100</v>
      </c>
      <c r="F29" s="2">
        <v>0.17</v>
      </c>
      <c r="G29" s="2">
        <v>27.57</v>
      </c>
      <c r="H29" s="2">
        <v>98</v>
      </c>
    </row>
    <row r="30" spans="1:8" x14ac:dyDescent="0.25">
      <c r="A30" s="14" t="s">
        <v>57</v>
      </c>
      <c r="B30" s="10" t="s">
        <v>897</v>
      </c>
      <c r="C30" s="10" t="s">
        <v>1243</v>
      </c>
      <c r="D30" s="2">
        <v>303</v>
      </c>
      <c r="E30" s="2">
        <v>100</v>
      </c>
      <c r="F30" s="2">
        <v>0.17</v>
      </c>
      <c r="G30" s="2">
        <v>27.57</v>
      </c>
      <c r="H30" s="2">
        <v>99</v>
      </c>
    </row>
    <row r="31" spans="1:8" x14ac:dyDescent="0.25">
      <c r="A31" s="14" t="s">
        <v>58</v>
      </c>
      <c r="B31" s="10" t="s">
        <v>898</v>
      </c>
      <c r="C31" s="10" t="s">
        <v>1243</v>
      </c>
      <c r="D31" s="2">
        <v>303</v>
      </c>
      <c r="E31" s="2">
        <v>100</v>
      </c>
      <c r="F31" s="2">
        <v>0.17</v>
      </c>
      <c r="G31" s="2">
        <v>27.57</v>
      </c>
      <c r="H31" s="2">
        <v>99</v>
      </c>
    </row>
    <row r="32" spans="1:8" x14ac:dyDescent="0.25">
      <c r="A32" s="14" t="s">
        <v>59</v>
      </c>
      <c r="B32" s="10" t="s">
        <v>899</v>
      </c>
      <c r="C32" s="10" t="s">
        <v>1243</v>
      </c>
      <c r="D32" s="2">
        <v>303</v>
      </c>
      <c r="E32" s="2">
        <v>100</v>
      </c>
      <c r="F32" s="2">
        <v>0.17</v>
      </c>
      <c r="G32" s="2">
        <v>27.57</v>
      </c>
      <c r="H32" s="2">
        <v>99</v>
      </c>
    </row>
    <row r="33" spans="1:8" x14ac:dyDescent="0.25">
      <c r="A33" s="14" t="s">
        <v>60</v>
      </c>
      <c r="B33" s="10" t="s">
        <v>900</v>
      </c>
      <c r="C33" s="10" t="s">
        <v>1243</v>
      </c>
      <c r="D33" s="2">
        <v>303</v>
      </c>
      <c r="E33" s="2">
        <v>100</v>
      </c>
      <c r="F33" s="2">
        <v>0.17</v>
      </c>
      <c r="G33" s="2">
        <v>27.57</v>
      </c>
      <c r="H33" s="2">
        <v>99</v>
      </c>
    </row>
    <row r="34" spans="1:8" x14ac:dyDescent="0.25">
      <c r="A34" s="14" t="s">
        <v>61</v>
      </c>
      <c r="B34" s="10" t="s">
        <v>901</v>
      </c>
      <c r="C34" s="10" t="s">
        <v>1243</v>
      </c>
      <c r="D34" s="2">
        <v>303</v>
      </c>
      <c r="E34" s="2">
        <v>100</v>
      </c>
      <c r="F34" s="2">
        <v>0.17</v>
      </c>
      <c r="G34" s="2">
        <v>27.57</v>
      </c>
      <c r="H34" s="2">
        <v>99</v>
      </c>
    </row>
    <row r="35" spans="1:8" x14ac:dyDescent="0.25">
      <c r="A35" s="14" t="s">
        <v>62</v>
      </c>
      <c r="B35" s="10" t="s">
        <v>902</v>
      </c>
      <c r="C35" s="10" t="s">
        <v>1243</v>
      </c>
      <c r="D35" s="2">
        <v>303</v>
      </c>
      <c r="E35" s="2">
        <v>100</v>
      </c>
      <c r="F35" s="2">
        <v>0.17</v>
      </c>
      <c r="G35" s="2">
        <v>27.57</v>
      </c>
      <c r="H35" s="2">
        <v>98.5</v>
      </c>
    </row>
    <row r="36" spans="1:8" x14ac:dyDescent="0.25">
      <c r="A36" s="14" t="s">
        <v>63</v>
      </c>
      <c r="B36" s="10" t="s">
        <v>903</v>
      </c>
      <c r="C36" s="10" t="s">
        <v>1243</v>
      </c>
      <c r="D36" s="2">
        <v>303</v>
      </c>
      <c r="E36" s="2">
        <v>100</v>
      </c>
      <c r="F36" s="2">
        <v>0.17</v>
      </c>
      <c r="G36" s="2">
        <v>27.57</v>
      </c>
      <c r="H36" s="2">
        <v>98</v>
      </c>
    </row>
    <row r="37" spans="1:8" x14ac:dyDescent="0.25">
      <c r="A37" s="14" t="s">
        <v>64</v>
      </c>
      <c r="B37" s="10" t="s">
        <v>904</v>
      </c>
      <c r="C37" s="10" t="s">
        <v>1243</v>
      </c>
      <c r="D37" s="2">
        <v>303</v>
      </c>
      <c r="E37" s="2">
        <v>100</v>
      </c>
      <c r="F37" s="2">
        <v>0.17</v>
      </c>
      <c r="G37" s="2">
        <v>27.57</v>
      </c>
      <c r="H37" s="2">
        <v>70</v>
      </c>
    </row>
    <row r="38" spans="1:8" x14ac:dyDescent="0.25">
      <c r="A38" s="14" t="s">
        <v>65</v>
      </c>
      <c r="B38" s="10" t="s">
        <v>905</v>
      </c>
      <c r="C38" s="10" t="s">
        <v>1243</v>
      </c>
      <c r="D38" s="2">
        <v>303</v>
      </c>
      <c r="E38" s="2">
        <v>100</v>
      </c>
      <c r="F38" s="2">
        <v>0.17</v>
      </c>
      <c r="G38" s="2">
        <v>27.57</v>
      </c>
      <c r="H38" s="2">
        <v>71</v>
      </c>
    </row>
    <row r="39" spans="1:8" x14ac:dyDescent="0.25">
      <c r="A39" s="14" t="s">
        <v>66</v>
      </c>
      <c r="B39" s="10" t="s">
        <v>906</v>
      </c>
      <c r="C39" s="10" t="s">
        <v>1243</v>
      </c>
      <c r="D39" s="2">
        <v>303</v>
      </c>
      <c r="E39" s="2">
        <v>100</v>
      </c>
      <c r="F39" s="2">
        <v>0.17</v>
      </c>
      <c r="G39" s="2">
        <v>27.57</v>
      </c>
      <c r="H39" s="2">
        <v>98</v>
      </c>
    </row>
    <row r="40" spans="1:8" x14ac:dyDescent="0.25">
      <c r="A40" s="14" t="s">
        <v>67</v>
      </c>
      <c r="B40" s="10" t="s">
        <v>907</v>
      </c>
      <c r="C40" s="10" t="s">
        <v>1243</v>
      </c>
      <c r="D40" s="2">
        <v>303</v>
      </c>
      <c r="E40" s="2">
        <v>100</v>
      </c>
      <c r="F40" s="2">
        <v>0.17</v>
      </c>
      <c r="G40" s="2">
        <v>27.57</v>
      </c>
      <c r="H40" s="2">
        <v>98</v>
      </c>
    </row>
    <row r="41" spans="1:8" x14ac:dyDescent="0.25">
      <c r="A41" s="14" t="s">
        <v>68</v>
      </c>
      <c r="B41" s="10" t="s">
        <v>908</v>
      </c>
      <c r="C41" s="10" t="s">
        <v>1243</v>
      </c>
      <c r="D41" s="2">
        <v>303</v>
      </c>
      <c r="E41" s="2">
        <v>100</v>
      </c>
      <c r="F41" s="2">
        <v>0.17</v>
      </c>
      <c r="G41" s="2">
        <v>27.57</v>
      </c>
      <c r="H41" s="2">
        <v>98.5</v>
      </c>
    </row>
    <row r="42" spans="1:8" x14ac:dyDescent="0.25">
      <c r="A42" s="14" t="s">
        <v>69</v>
      </c>
      <c r="B42" s="10" t="s">
        <v>909</v>
      </c>
      <c r="C42" s="10" t="s">
        <v>1243</v>
      </c>
      <c r="D42" s="2">
        <v>303</v>
      </c>
      <c r="E42" s="2">
        <v>100</v>
      </c>
      <c r="F42" s="2">
        <v>0.17</v>
      </c>
      <c r="G42" s="2">
        <v>27.57</v>
      </c>
      <c r="H42" s="2">
        <v>98</v>
      </c>
    </row>
    <row r="43" spans="1:8" x14ac:dyDescent="0.25">
      <c r="A43" s="10" t="s">
        <v>74</v>
      </c>
      <c r="B43" s="10" t="s">
        <v>879</v>
      </c>
      <c r="C43" s="10" t="s">
        <v>1244</v>
      </c>
      <c r="D43" s="2">
        <v>301</v>
      </c>
      <c r="E43" s="2">
        <v>200</v>
      </c>
      <c r="F43" s="2">
        <v>0.17</v>
      </c>
      <c r="G43" s="2">
        <v>27.57</v>
      </c>
      <c r="H43" s="2">
        <v>96</v>
      </c>
    </row>
    <row r="44" spans="1:8" x14ac:dyDescent="0.25">
      <c r="A44" s="10" t="s">
        <v>75</v>
      </c>
      <c r="B44" s="10" t="s">
        <v>879</v>
      </c>
      <c r="C44" s="10" t="s">
        <v>1244</v>
      </c>
      <c r="D44" s="2">
        <v>313</v>
      </c>
      <c r="E44" s="2">
        <v>200</v>
      </c>
      <c r="F44" s="2">
        <v>0.17</v>
      </c>
      <c r="G44" s="2">
        <v>27.57</v>
      </c>
      <c r="H44" s="2">
        <v>96</v>
      </c>
    </row>
    <row r="45" spans="1:8" x14ac:dyDescent="0.25">
      <c r="A45" s="10" t="s">
        <v>76</v>
      </c>
      <c r="B45" s="10" t="s">
        <v>879</v>
      </c>
      <c r="C45" s="10" t="s">
        <v>1244</v>
      </c>
      <c r="D45" s="2">
        <v>353</v>
      </c>
      <c r="E45" s="2">
        <v>200</v>
      </c>
      <c r="F45" s="2">
        <v>0.17</v>
      </c>
      <c r="G45" s="2">
        <v>27.57</v>
      </c>
      <c r="H45" s="2">
        <v>94</v>
      </c>
    </row>
    <row r="46" spans="1:8" x14ac:dyDescent="0.25">
      <c r="A46" s="10" t="s">
        <v>77</v>
      </c>
      <c r="B46" s="10" t="s">
        <v>910</v>
      </c>
      <c r="C46" s="10" t="s">
        <v>1244</v>
      </c>
      <c r="D46" s="2">
        <v>287</v>
      </c>
      <c r="E46" s="2">
        <v>200</v>
      </c>
      <c r="F46" s="2">
        <v>0.17</v>
      </c>
      <c r="G46" s="2">
        <v>27.57</v>
      </c>
      <c r="H46" s="2">
        <v>72</v>
      </c>
    </row>
    <row r="47" spans="1:8" x14ac:dyDescent="0.25">
      <c r="A47" s="10" t="s">
        <v>78</v>
      </c>
      <c r="B47" s="10" t="s">
        <v>910</v>
      </c>
      <c r="C47" s="10" t="s">
        <v>1244</v>
      </c>
      <c r="D47" s="2">
        <v>301</v>
      </c>
      <c r="E47" s="2">
        <v>200</v>
      </c>
      <c r="F47" s="2">
        <v>0.17</v>
      </c>
      <c r="G47" s="2">
        <v>27.57</v>
      </c>
      <c r="H47" s="2">
        <v>69</v>
      </c>
    </row>
    <row r="48" spans="1:8" x14ac:dyDescent="0.25">
      <c r="A48" s="10" t="s">
        <v>79</v>
      </c>
      <c r="B48" s="10" t="s">
        <v>911</v>
      </c>
      <c r="C48" s="10" t="s">
        <v>1244</v>
      </c>
      <c r="D48" s="2">
        <v>313</v>
      </c>
      <c r="E48" s="2">
        <v>200</v>
      </c>
      <c r="F48" s="2">
        <v>0.17</v>
      </c>
      <c r="G48" s="2">
        <v>27.57</v>
      </c>
      <c r="H48" s="2">
        <v>94</v>
      </c>
    </row>
    <row r="49" spans="1:8" x14ac:dyDescent="0.25">
      <c r="A49" s="10" t="s">
        <v>80</v>
      </c>
      <c r="B49" s="10" t="s">
        <v>884</v>
      </c>
      <c r="C49" s="10" t="s">
        <v>1244</v>
      </c>
      <c r="D49" s="2">
        <v>301</v>
      </c>
      <c r="E49" s="2">
        <v>200</v>
      </c>
      <c r="F49" s="2">
        <v>0.17</v>
      </c>
      <c r="G49" s="2">
        <v>27.57</v>
      </c>
      <c r="H49" s="2">
        <v>95</v>
      </c>
    </row>
    <row r="50" spans="1:8" x14ac:dyDescent="0.25">
      <c r="A50" s="10" t="s">
        <v>81</v>
      </c>
      <c r="B50" s="10" t="s">
        <v>884</v>
      </c>
      <c r="C50" s="10" t="s">
        <v>1244</v>
      </c>
      <c r="D50" s="2">
        <v>313</v>
      </c>
      <c r="E50" s="2">
        <v>200</v>
      </c>
      <c r="F50" s="2">
        <v>0.17</v>
      </c>
      <c r="G50" s="2">
        <v>27.57</v>
      </c>
      <c r="H50" s="2">
        <v>95</v>
      </c>
    </row>
    <row r="51" spans="1:8" x14ac:dyDescent="0.25">
      <c r="A51" s="10" t="s">
        <v>82</v>
      </c>
      <c r="B51" s="10" t="s">
        <v>912</v>
      </c>
      <c r="C51" s="10" t="s">
        <v>1244</v>
      </c>
      <c r="D51" s="2">
        <v>313</v>
      </c>
      <c r="E51" s="2">
        <v>200</v>
      </c>
      <c r="F51" s="2">
        <v>0.17</v>
      </c>
      <c r="G51" s="2">
        <v>27.57</v>
      </c>
      <c r="H51" s="2">
        <v>95</v>
      </c>
    </row>
    <row r="52" spans="1:8" x14ac:dyDescent="0.25">
      <c r="A52" s="10" t="s">
        <v>83</v>
      </c>
      <c r="B52" s="10" t="s">
        <v>913</v>
      </c>
      <c r="C52" s="10" t="s">
        <v>1244</v>
      </c>
      <c r="D52" s="2">
        <v>313</v>
      </c>
      <c r="E52" s="2">
        <v>200</v>
      </c>
      <c r="F52" s="2">
        <v>0.17</v>
      </c>
      <c r="G52" s="2">
        <v>27.57</v>
      </c>
      <c r="H52" s="2">
        <v>77</v>
      </c>
    </row>
    <row r="53" spans="1:8" x14ac:dyDescent="0.25">
      <c r="A53" s="10" t="s">
        <v>84</v>
      </c>
      <c r="B53" s="10" t="s">
        <v>914</v>
      </c>
      <c r="C53" s="10" t="s">
        <v>1244</v>
      </c>
      <c r="D53" s="2">
        <v>313</v>
      </c>
      <c r="E53" s="2">
        <v>200</v>
      </c>
      <c r="F53" s="2">
        <v>0.17</v>
      </c>
      <c r="G53" s="2">
        <v>27.57</v>
      </c>
      <c r="H53" s="2">
        <v>78</v>
      </c>
    </row>
    <row r="54" spans="1:8" x14ac:dyDescent="0.25">
      <c r="A54" s="10" t="s">
        <v>372</v>
      </c>
      <c r="B54" s="10" t="s">
        <v>915</v>
      </c>
      <c r="C54" s="10" t="s">
        <v>1244</v>
      </c>
      <c r="D54" s="2">
        <v>313</v>
      </c>
      <c r="E54" s="2">
        <v>200</v>
      </c>
      <c r="F54" s="2">
        <v>0.17</v>
      </c>
      <c r="G54" s="2">
        <v>27.57</v>
      </c>
      <c r="H54" s="2">
        <v>78</v>
      </c>
    </row>
    <row r="55" spans="1:8" x14ac:dyDescent="0.25">
      <c r="A55" s="16" t="s">
        <v>86</v>
      </c>
      <c r="B55" s="10" t="s">
        <v>916</v>
      </c>
      <c r="C55" s="10" t="s">
        <v>1245</v>
      </c>
      <c r="D55" s="2">
        <v>333</v>
      </c>
      <c r="E55" s="2">
        <v>1000</v>
      </c>
      <c r="F55" s="2">
        <v>0.17</v>
      </c>
      <c r="G55" s="2">
        <v>27.57</v>
      </c>
      <c r="H55" s="2">
        <v>99.9</v>
      </c>
    </row>
    <row r="56" spans="1:8" x14ac:dyDescent="0.25">
      <c r="A56" s="16" t="s">
        <v>87</v>
      </c>
      <c r="B56" s="10" t="s">
        <v>917</v>
      </c>
      <c r="C56" s="10" t="s">
        <v>1245</v>
      </c>
      <c r="D56" s="2">
        <v>333</v>
      </c>
      <c r="E56" s="2">
        <v>500</v>
      </c>
      <c r="F56" s="2">
        <v>0.17</v>
      </c>
      <c r="G56" s="2">
        <v>27.57</v>
      </c>
      <c r="H56" s="2">
        <v>99.9</v>
      </c>
    </row>
    <row r="57" spans="1:8" x14ac:dyDescent="0.25">
      <c r="A57" s="16" t="s">
        <v>88</v>
      </c>
      <c r="B57" s="10" t="s">
        <v>918</v>
      </c>
      <c r="C57" s="10" t="s">
        <v>1245</v>
      </c>
      <c r="D57" s="2">
        <v>333</v>
      </c>
      <c r="E57" s="2">
        <v>500</v>
      </c>
      <c r="F57" s="2">
        <v>0.17</v>
      </c>
      <c r="G57" s="2">
        <v>27.57</v>
      </c>
      <c r="H57" s="2">
        <v>99.9</v>
      </c>
    </row>
    <row r="58" spans="1:8" x14ac:dyDescent="0.25">
      <c r="A58" s="16" t="s">
        <v>89</v>
      </c>
      <c r="B58" s="10" t="s">
        <v>919</v>
      </c>
      <c r="C58" s="10" t="s">
        <v>1245</v>
      </c>
      <c r="D58" s="2">
        <v>333</v>
      </c>
      <c r="E58" s="2">
        <v>500</v>
      </c>
      <c r="F58" s="2">
        <v>0.17</v>
      </c>
      <c r="G58" s="2">
        <v>27.57</v>
      </c>
      <c r="H58" s="2">
        <v>99.8</v>
      </c>
    </row>
    <row r="59" spans="1:8" x14ac:dyDescent="0.25">
      <c r="A59" s="16" t="s">
        <v>90</v>
      </c>
      <c r="B59" s="10" t="s">
        <v>920</v>
      </c>
      <c r="C59" s="10" t="s">
        <v>1245</v>
      </c>
      <c r="D59" s="2">
        <v>333</v>
      </c>
      <c r="E59" s="2">
        <v>200</v>
      </c>
      <c r="F59" s="2">
        <v>0.17</v>
      </c>
      <c r="G59" s="2">
        <v>27.57</v>
      </c>
      <c r="H59" s="2">
        <v>99.7</v>
      </c>
    </row>
    <row r="60" spans="1:8" x14ac:dyDescent="0.25">
      <c r="A60" s="16" t="s">
        <v>91</v>
      </c>
      <c r="B60" s="10" t="s">
        <v>921</v>
      </c>
      <c r="C60" s="10" t="s">
        <v>1245</v>
      </c>
      <c r="D60" s="2">
        <v>333</v>
      </c>
      <c r="E60" s="2">
        <v>500</v>
      </c>
      <c r="F60" s="2">
        <v>0.17</v>
      </c>
      <c r="G60" s="2">
        <v>27.57</v>
      </c>
      <c r="H60" s="2">
        <v>99.5</v>
      </c>
    </row>
    <row r="61" spans="1:8" x14ac:dyDescent="0.25">
      <c r="A61" s="16" t="s">
        <v>92</v>
      </c>
      <c r="B61" s="10" t="s">
        <v>922</v>
      </c>
      <c r="C61" s="10" t="s">
        <v>1245</v>
      </c>
      <c r="D61" s="2">
        <v>333</v>
      </c>
      <c r="E61" s="2">
        <v>500</v>
      </c>
      <c r="F61" s="2">
        <v>0.17</v>
      </c>
      <c r="G61" s="2">
        <v>27.57</v>
      </c>
      <c r="H61" s="2">
        <v>99.8</v>
      </c>
    </row>
    <row r="62" spans="1:8" x14ac:dyDescent="0.25">
      <c r="A62" s="16" t="s">
        <v>375</v>
      </c>
      <c r="B62" s="10" t="s">
        <v>926</v>
      </c>
      <c r="C62" s="10" t="s">
        <v>1245</v>
      </c>
      <c r="D62" s="2">
        <v>303</v>
      </c>
      <c r="E62" s="2">
        <v>500</v>
      </c>
      <c r="F62" s="2">
        <v>0.17</v>
      </c>
      <c r="G62" s="2">
        <v>27.57</v>
      </c>
      <c r="H62" s="2">
        <v>99.6</v>
      </c>
    </row>
    <row r="63" spans="1:8" x14ac:dyDescent="0.25">
      <c r="A63" s="16" t="s">
        <v>376</v>
      </c>
      <c r="B63" s="10" t="s">
        <v>928</v>
      </c>
      <c r="C63" s="10" t="s">
        <v>1245</v>
      </c>
      <c r="D63" s="2">
        <v>333</v>
      </c>
      <c r="E63" s="2">
        <v>500</v>
      </c>
      <c r="F63" s="2">
        <v>0.17</v>
      </c>
      <c r="G63" s="2">
        <v>27.57</v>
      </c>
      <c r="H63" s="2">
        <v>99.9</v>
      </c>
    </row>
    <row r="64" spans="1:8" x14ac:dyDescent="0.25">
      <c r="A64" s="16" t="s">
        <v>93</v>
      </c>
      <c r="B64" s="10" t="s">
        <v>929</v>
      </c>
      <c r="C64" s="10" t="s">
        <v>1245</v>
      </c>
      <c r="D64" s="2">
        <v>333</v>
      </c>
      <c r="E64" s="2">
        <v>500</v>
      </c>
      <c r="F64" s="2">
        <v>0.17</v>
      </c>
      <c r="G64" s="2">
        <v>27.57</v>
      </c>
      <c r="H64" s="2">
        <v>99.9</v>
      </c>
    </row>
    <row r="65" spans="1:8" x14ac:dyDescent="0.25">
      <c r="A65" s="17" t="s">
        <v>373</v>
      </c>
      <c r="B65" s="10" t="s">
        <v>923</v>
      </c>
      <c r="C65" s="10" t="s">
        <v>1246</v>
      </c>
      <c r="D65" s="2">
        <v>333</v>
      </c>
      <c r="E65" s="2">
        <v>100</v>
      </c>
      <c r="F65" s="2">
        <v>0.17</v>
      </c>
      <c r="G65" s="2">
        <v>27.57</v>
      </c>
      <c r="H65" s="2">
        <v>97</v>
      </c>
    </row>
    <row r="66" spans="1:8" x14ac:dyDescent="0.25">
      <c r="A66" s="17" t="s">
        <v>374</v>
      </c>
      <c r="B66" s="10" t="s">
        <v>924</v>
      </c>
      <c r="C66" s="10" t="s">
        <v>1246</v>
      </c>
      <c r="D66" s="2">
        <v>313</v>
      </c>
      <c r="E66" s="2">
        <v>500</v>
      </c>
      <c r="F66" s="2">
        <v>0.17</v>
      </c>
      <c r="G66" s="2">
        <v>27.57</v>
      </c>
      <c r="H66" s="2">
        <v>99.5</v>
      </c>
    </row>
    <row r="67" spans="1:8" x14ac:dyDescent="0.25">
      <c r="A67" s="17" t="s">
        <v>94</v>
      </c>
      <c r="B67" s="10" t="s">
        <v>925</v>
      </c>
      <c r="C67" s="10" t="s">
        <v>1246</v>
      </c>
      <c r="D67" s="2">
        <v>313</v>
      </c>
      <c r="E67" s="2">
        <v>500</v>
      </c>
      <c r="F67" s="2">
        <v>0.17</v>
      </c>
      <c r="G67" s="2">
        <v>27.57</v>
      </c>
      <c r="H67" s="2">
        <v>99.9</v>
      </c>
    </row>
    <row r="68" spans="1:8" x14ac:dyDescent="0.25">
      <c r="A68" s="17" t="s">
        <v>377</v>
      </c>
      <c r="B68" s="10" t="s">
        <v>927</v>
      </c>
      <c r="C68" s="10" t="s">
        <v>1246</v>
      </c>
      <c r="D68" s="2">
        <v>333</v>
      </c>
      <c r="E68" s="2">
        <v>200</v>
      </c>
      <c r="F68" s="2">
        <v>0.17</v>
      </c>
      <c r="G68" s="2">
        <v>27.57</v>
      </c>
      <c r="H68" s="2">
        <v>98.9</v>
      </c>
    </row>
    <row r="69" spans="1:8" x14ac:dyDescent="0.25">
      <c r="A69" s="17" t="s">
        <v>378</v>
      </c>
      <c r="B69" s="10" t="s">
        <v>930</v>
      </c>
      <c r="C69" s="10" t="s">
        <v>1246</v>
      </c>
      <c r="D69" s="2">
        <v>333</v>
      </c>
      <c r="E69" s="2">
        <v>100</v>
      </c>
      <c r="F69" s="2">
        <v>0.17</v>
      </c>
      <c r="G69" s="2">
        <v>27.57</v>
      </c>
      <c r="H69" s="2">
        <v>99.9</v>
      </c>
    </row>
    <row r="70" spans="1:8" x14ac:dyDescent="0.25">
      <c r="A70" s="17" t="s">
        <v>95</v>
      </c>
      <c r="B70" s="10" t="s">
        <v>916</v>
      </c>
      <c r="C70" s="10" t="s">
        <v>1246</v>
      </c>
      <c r="D70" s="2">
        <v>333</v>
      </c>
      <c r="E70" s="2">
        <v>1000</v>
      </c>
      <c r="F70" s="2">
        <v>0.17</v>
      </c>
      <c r="G70" s="2">
        <v>27.57</v>
      </c>
      <c r="H70" s="2">
        <v>99.9</v>
      </c>
    </row>
    <row r="71" spans="1:8" x14ac:dyDescent="0.25">
      <c r="A71" s="16" t="s">
        <v>97</v>
      </c>
      <c r="B71" s="10" t="s">
        <v>931</v>
      </c>
      <c r="C71" s="10" t="s">
        <v>1245</v>
      </c>
      <c r="D71" s="2">
        <v>333</v>
      </c>
      <c r="E71" s="2">
        <v>100</v>
      </c>
      <c r="F71" s="2">
        <v>0.17</v>
      </c>
      <c r="G71" s="2">
        <v>27.57</v>
      </c>
      <c r="H71" s="2">
        <v>98</v>
      </c>
    </row>
    <row r="72" spans="1:8" x14ac:dyDescent="0.25">
      <c r="A72" s="16" t="s">
        <v>98</v>
      </c>
      <c r="B72" s="10" t="s">
        <v>932</v>
      </c>
      <c r="C72" s="10" t="s">
        <v>1245</v>
      </c>
      <c r="D72" s="2">
        <v>313</v>
      </c>
      <c r="E72" s="2">
        <v>100</v>
      </c>
      <c r="F72" s="2">
        <v>0.17</v>
      </c>
      <c r="G72" s="2">
        <v>27.57</v>
      </c>
      <c r="H72" s="2">
        <v>98</v>
      </c>
    </row>
    <row r="73" spans="1:8" x14ac:dyDescent="0.25">
      <c r="A73" s="16" t="s">
        <v>99</v>
      </c>
      <c r="B73" s="10" t="s">
        <v>933</v>
      </c>
      <c r="C73" s="10" t="s">
        <v>1245</v>
      </c>
      <c r="D73" s="2">
        <v>333</v>
      </c>
      <c r="E73" s="2">
        <v>100</v>
      </c>
      <c r="F73" s="2">
        <v>0.17</v>
      </c>
      <c r="G73" s="2">
        <v>27.57</v>
      </c>
      <c r="H73" s="2">
        <v>99</v>
      </c>
    </row>
    <row r="74" spans="1:8" x14ac:dyDescent="0.25">
      <c r="A74" s="16" t="s">
        <v>100</v>
      </c>
      <c r="B74" s="10" t="s">
        <v>934</v>
      </c>
      <c r="C74" s="10" t="s">
        <v>1245</v>
      </c>
      <c r="D74" s="2">
        <v>333</v>
      </c>
      <c r="E74" s="2">
        <v>100</v>
      </c>
      <c r="F74" s="2">
        <v>0.17</v>
      </c>
      <c r="G74" s="2">
        <v>27.57</v>
      </c>
      <c r="H74" s="2">
        <v>99</v>
      </c>
    </row>
    <row r="75" spans="1:8" x14ac:dyDescent="0.25">
      <c r="A75" s="16" t="s">
        <v>379</v>
      </c>
      <c r="B75" s="10" t="s">
        <v>935</v>
      </c>
      <c r="C75" s="10" t="s">
        <v>1245</v>
      </c>
      <c r="D75" s="2">
        <v>333</v>
      </c>
      <c r="E75" s="2">
        <v>100</v>
      </c>
      <c r="F75" s="2">
        <v>0.17</v>
      </c>
      <c r="G75" s="2">
        <v>27.57</v>
      </c>
      <c r="H75" s="2">
        <v>97</v>
      </c>
    </row>
    <row r="76" spans="1:8" x14ac:dyDescent="0.25">
      <c r="A76" s="16" t="s">
        <v>101</v>
      </c>
      <c r="B76" s="10" t="s">
        <v>936</v>
      </c>
      <c r="C76" s="10" t="s">
        <v>1245</v>
      </c>
      <c r="D76" s="2">
        <v>333</v>
      </c>
      <c r="E76" s="2">
        <v>100</v>
      </c>
      <c r="F76" s="2">
        <v>0.17</v>
      </c>
      <c r="G76" s="2">
        <v>27.57</v>
      </c>
      <c r="H76" s="2">
        <v>98</v>
      </c>
    </row>
    <row r="77" spans="1:8" x14ac:dyDescent="0.25">
      <c r="A77" s="16" t="s">
        <v>380</v>
      </c>
      <c r="B77" s="10" t="s">
        <v>937</v>
      </c>
      <c r="C77" s="10" t="s">
        <v>1245</v>
      </c>
      <c r="D77" s="2">
        <v>303</v>
      </c>
      <c r="E77" s="2">
        <v>100</v>
      </c>
      <c r="F77" s="2">
        <v>0.17</v>
      </c>
      <c r="G77" s="2">
        <v>27.57</v>
      </c>
      <c r="H77" s="2">
        <v>99</v>
      </c>
    </row>
    <row r="78" spans="1:8" x14ac:dyDescent="0.25">
      <c r="A78" s="16" t="s">
        <v>381</v>
      </c>
      <c r="B78" s="10" t="s">
        <v>939</v>
      </c>
      <c r="C78" s="10" t="s">
        <v>1245</v>
      </c>
      <c r="D78" s="2">
        <v>313</v>
      </c>
      <c r="E78" s="2">
        <v>100</v>
      </c>
      <c r="F78" s="2">
        <v>0.17</v>
      </c>
      <c r="G78" s="2">
        <v>27.57</v>
      </c>
      <c r="H78" s="2">
        <v>99</v>
      </c>
    </row>
    <row r="79" spans="1:8" x14ac:dyDescent="0.25">
      <c r="A79" s="16" t="s">
        <v>382</v>
      </c>
      <c r="B79" s="10" t="s">
        <v>938</v>
      </c>
      <c r="C79" s="10" t="s">
        <v>1245</v>
      </c>
      <c r="D79" s="2">
        <v>283</v>
      </c>
      <c r="E79" s="2">
        <v>100</v>
      </c>
      <c r="F79" s="2">
        <v>0.17</v>
      </c>
      <c r="G79" s="2">
        <v>27.57</v>
      </c>
      <c r="H79" s="2">
        <v>91</v>
      </c>
    </row>
    <row r="80" spans="1:8" x14ac:dyDescent="0.25">
      <c r="A80" s="16" t="s">
        <v>383</v>
      </c>
      <c r="B80" s="10" t="s">
        <v>940</v>
      </c>
      <c r="C80" s="10" t="s">
        <v>1245</v>
      </c>
      <c r="D80" s="2">
        <v>303</v>
      </c>
      <c r="E80" s="2">
        <v>100</v>
      </c>
      <c r="F80" s="2">
        <v>0.17</v>
      </c>
      <c r="G80" s="2">
        <v>27.57</v>
      </c>
      <c r="H80" s="2">
        <v>90</v>
      </c>
    </row>
    <row r="81" spans="1:8" x14ac:dyDescent="0.25">
      <c r="A81" s="16" t="s">
        <v>384</v>
      </c>
      <c r="B81" s="10" t="s">
        <v>941</v>
      </c>
      <c r="C81" s="10" t="s">
        <v>1245</v>
      </c>
      <c r="D81" s="2">
        <v>333</v>
      </c>
      <c r="E81" s="2">
        <v>100</v>
      </c>
      <c r="F81" s="2">
        <v>0.17</v>
      </c>
      <c r="G81" s="2">
        <v>27.57</v>
      </c>
      <c r="H81" s="2">
        <v>99</v>
      </c>
    </row>
    <row r="82" spans="1:8" x14ac:dyDescent="0.25">
      <c r="A82" s="16" t="s">
        <v>385</v>
      </c>
      <c r="B82" s="10" t="s">
        <v>942</v>
      </c>
      <c r="C82" s="10" t="s">
        <v>1245</v>
      </c>
      <c r="D82" s="2">
        <v>303</v>
      </c>
      <c r="E82" s="2">
        <v>100</v>
      </c>
      <c r="F82" s="2">
        <v>0.17</v>
      </c>
      <c r="G82" s="2">
        <v>27.57</v>
      </c>
      <c r="H82" s="2">
        <v>97</v>
      </c>
    </row>
    <row r="83" spans="1:8" x14ac:dyDescent="0.25">
      <c r="A83" s="16" t="s">
        <v>386</v>
      </c>
      <c r="B83" s="10" t="s">
        <v>943</v>
      </c>
      <c r="C83" s="10" t="s">
        <v>1245</v>
      </c>
      <c r="D83" s="2">
        <v>313</v>
      </c>
      <c r="E83" s="2">
        <v>100</v>
      </c>
      <c r="F83" s="2">
        <v>0.17</v>
      </c>
      <c r="G83" s="2">
        <v>27.57</v>
      </c>
      <c r="H83" s="2">
        <v>97</v>
      </c>
    </row>
    <row r="84" spans="1:8" x14ac:dyDescent="0.25">
      <c r="A84" s="16" t="s">
        <v>387</v>
      </c>
      <c r="B84" s="10" t="s">
        <v>944</v>
      </c>
      <c r="C84" s="10" t="s">
        <v>1245</v>
      </c>
      <c r="D84" s="2">
        <v>303</v>
      </c>
      <c r="E84" s="2">
        <v>100</v>
      </c>
      <c r="F84" s="2">
        <v>0.17</v>
      </c>
      <c r="G84" s="2">
        <v>27.57</v>
      </c>
      <c r="H84" s="2">
        <v>76</v>
      </c>
    </row>
    <row r="85" spans="1:8" x14ac:dyDescent="0.25">
      <c r="A85" s="16" t="s">
        <v>102</v>
      </c>
      <c r="B85" s="10" t="s">
        <v>945</v>
      </c>
      <c r="C85" s="10" t="s">
        <v>1245</v>
      </c>
      <c r="D85" s="2">
        <v>303</v>
      </c>
      <c r="E85" s="2">
        <v>100</v>
      </c>
      <c r="F85" s="2">
        <v>0.17</v>
      </c>
      <c r="G85" s="2">
        <v>27.57</v>
      </c>
      <c r="H85" s="2">
        <v>77</v>
      </c>
    </row>
    <row r="86" spans="1:8" x14ac:dyDescent="0.25">
      <c r="A86" s="16" t="s">
        <v>103</v>
      </c>
      <c r="B86" s="10" t="s">
        <v>946</v>
      </c>
      <c r="C86" s="10" t="s">
        <v>1245</v>
      </c>
      <c r="D86" s="2">
        <v>303</v>
      </c>
      <c r="E86" s="2">
        <v>100</v>
      </c>
      <c r="F86" s="2">
        <v>0.17</v>
      </c>
      <c r="G86" s="2">
        <v>27.57</v>
      </c>
      <c r="H86" s="2">
        <v>76</v>
      </c>
    </row>
    <row r="87" spans="1:8" x14ac:dyDescent="0.25">
      <c r="A87" s="16" t="s">
        <v>104</v>
      </c>
      <c r="B87" s="10" t="s">
        <v>947</v>
      </c>
      <c r="C87" s="10" t="s">
        <v>1245</v>
      </c>
      <c r="D87" s="2">
        <v>303</v>
      </c>
      <c r="E87" s="2">
        <v>100</v>
      </c>
      <c r="F87" s="2">
        <v>0.17</v>
      </c>
      <c r="G87" s="2">
        <v>27.57</v>
      </c>
      <c r="H87" s="2">
        <v>93</v>
      </c>
    </row>
    <row r="88" spans="1:8" x14ac:dyDescent="0.25">
      <c r="A88" s="16" t="s">
        <v>389</v>
      </c>
      <c r="B88" s="10" t="s">
        <v>948</v>
      </c>
      <c r="C88" s="10" t="s">
        <v>1245</v>
      </c>
      <c r="D88" s="2">
        <v>283</v>
      </c>
      <c r="E88" s="2">
        <v>100</v>
      </c>
      <c r="F88" s="2">
        <v>0.17</v>
      </c>
      <c r="G88" s="2">
        <v>27.57</v>
      </c>
      <c r="H88" s="2">
        <v>95</v>
      </c>
    </row>
    <row r="89" spans="1:8" x14ac:dyDescent="0.25">
      <c r="A89" s="16" t="s">
        <v>105</v>
      </c>
      <c r="B89" s="10" t="s">
        <v>949</v>
      </c>
      <c r="C89" s="10" t="s">
        <v>1245</v>
      </c>
      <c r="D89" s="2">
        <v>303</v>
      </c>
      <c r="E89" s="2">
        <v>100</v>
      </c>
      <c r="F89" s="2">
        <v>0.17</v>
      </c>
      <c r="G89" s="2">
        <v>27.57</v>
      </c>
      <c r="H89" s="2">
        <v>99</v>
      </c>
    </row>
    <row r="90" spans="1:8" x14ac:dyDescent="0.25">
      <c r="A90" s="16" t="s">
        <v>388</v>
      </c>
      <c r="B90" s="10" t="s">
        <v>950</v>
      </c>
      <c r="C90" s="10" t="s">
        <v>1245</v>
      </c>
      <c r="D90" s="2">
        <v>303</v>
      </c>
      <c r="E90" s="2">
        <v>100</v>
      </c>
      <c r="F90" s="2">
        <v>0.17</v>
      </c>
      <c r="G90" s="2">
        <v>27.57</v>
      </c>
      <c r="H90" s="2">
        <v>79</v>
      </c>
    </row>
    <row r="91" spans="1:8" x14ac:dyDescent="0.25">
      <c r="A91" s="16" t="s">
        <v>106</v>
      </c>
      <c r="B91" s="10" t="s">
        <v>951</v>
      </c>
      <c r="C91" s="10" t="s">
        <v>1245</v>
      </c>
      <c r="D91" s="2">
        <v>303</v>
      </c>
      <c r="E91" s="2">
        <v>100</v>
      </c>
      <c r="F91" s="2">
        <v>0.17</v>
      </c>
      <c r="G91" s="2">
        <v>27.57</v>
      </c>
      <c r="H91" s="2">
        <v>99</v>
      </c>
    </row>
    <row r="92" spans="1:8" x14ac:dyDescent="0.25">
      <c r="A92" s="10" t="s">
        <v>107</v>
      </c>
      <c r="B92" s="10" t="s">
        <v>952</v>
      </c>
      <c r="C92" s="10" t="s">
        <v>1244</v>
      </c>
      <c r="D92" s="2">
        <v>300</v>
      </c>
      <c r="E92" s="2">
        <v>100</v>
      </c>
      <c r="F92" s="2">
        <v>0.17</v>
      </c>
      <c r="G92" s="2">
        <v>27.57</v>
      </c>
      <c r="H92" s="2">
        <v>99.9</v>
      </c>
    </row>
    <row r="93" spans="1:8" x14ac:dyDescent="0.25">
      <c r="A93" s="10" t="s">
        <v>108</v>
      </c>
      <c r="B93" s="10" t="s">
        <v>953</v>
      </c>
      <c r="C93" s="10" t="s">
        <v>1244</v>
      </c>
      <c r="D93" s="2">
        <v>300</v>
      </c>
      <c r="E93" s="2">
        <v>100</v>
      </c>
      <c r="F93" s="2">
        <v>0.17</v>
      </c>
      <c r="G93" s="2">
        <v>27.57</v>
      </c>
      <c r="H93" s="2">
        <v>99.2</v>
      </c>
    </row>
    <row r="94" spans="1:8" x14ac:dyDescent="0.25">
      <c r="A94" s="10" t="s">
        <v>109</v>
      </c>
      <c r="B94" s="10" t="s">
        <v>954</v>
      </c>
      <c r="C94" s="10" t="s">
        <v>1244</v>
      </c>
      <c r="D94" s="2">
        <v>300</v>
      </c>
      <c r="E94" s="2">
        <v>100</v>
      </c>
      <c r="F94" s="2">
        <v>0.17</v>
      </c>
      <c r="G94" s="2">
        <v>27.57</v>
      </c>
      <c r="H94" s="2">
        <v>99.9</v>
      </c>
    </row>
    <row r="95" spans="1:8" x14ac:dyDescent="0.25">
      <c r="A95" s="10" t="s">
        <v>110</v>
      </c>
      <c r="B95" s="10" t="s">
        <v>955</v>
      </c>
      <c r="C95" s="10" t="s">
        <v>1244</v>
      </c>
      <c r="D95" s="2">
        <v>300</v>
      </c>
      <c r="E95" s="2">
        <v>100</v>
      </c>
      <c r="F95" s="2">
        <v>0.17</v>
      </c>
      <c r="G95" s="2">
        <v>27.57</v>
      </c>
      <c r="H95" s="2">
        <v>94.3</v>
      </c>
    </row>
    <row r="96" spans="1:8" x14ac:dyDescent="0.25">
      <c r="A96" s="10" t="s">
        <v>111</v>
      </c>
      <c r="B96" s="10" t="s">
        <v>956</v>
      </c>
      <c r="C96" s="10" t="s">
        <v>1244</v>
      </c>
      <c r="D96" s="2">
        <v>300</v>
      </c>
      <c r="E96" s="2">
        <v>100</v>
      </c>
      <c r="F96" s="2">
        <v>0.17</v>
      </c>
      <c r="G96" s="2">
        <v>27.57</v>
      </c>
      <c r="H96" s="2">
        <v>97.7</v>
      </c>
    </row>
    <row r="97" spans="1:8" x14ac:dyDescent="0.25">
      <c r="A97" s="10" t="s">
        <v>112</v>
      </c>
      <c r="B97" s="10" t="s">
        <v>957</v>
      </c>
      <c r="C97" s="10" t="s">
        <v>1244</v>
      </c>
      <c r="D97" s="2">
        <v>300</v>
      </c>
      <c r="E97" s="2">
        <v>100</v>
      </c>
      <c r="F97" s="2">
        <v>0.17</v>
      </c>
      <c r="G97" s="2">
        <v>27.57</v>
      </c>
      <c r="H97" s="2">
        <v>87.6</v>
      </c>
    </row>
    <row r="98" spans="1:8" x14ac:dyDescent="0.25">
      <c r="A98" s="10" t="s">
        <v>113</v>
      </c>
      <c r="B98" s="10" t="s">
        <v>958</v>
      </c>
      <c r="C98" s="10" t="s">
        <v>1244</v>
      </c>
      <c r="D98" s="2">
        <v>300</v>
      </c>
      <c r="E98" s="2">
        <v>100</v>
      </c>
      <c r="F98" s="2">
        <v>0.17</v>
      </c>
      <c r="G98" s="2">
        <v>27.57</v>
      </c>
      <c r="H98" s="2">
        <v>88.3</v>
      </c>
    </row>
    <row r="99" spans="1:8" x14ac:dyDescent="0.25">
      <c r="A99" s="10" t="s">
        <v>114</v>
      </c>
      <c r="B99" s="10" t="s">
        <v>959</v>
      </c>
      <c r="C99" s="10" t="s">
        <v>1244</v>
      </c>
      <c r="D99" s="2">
        <v>300</v>
      </c>
      <c r="E99" s="2">
        <v>100</v>
      </c>
      <c r="F99" s="2">
        <v>0.17</v>
      </c>
      <c r="G99" s="2">
        <v>27.57</v>
      </c>
      <c r="H99" s="2">
        <v>99.5</v>
      </c>
    </row>
    <row r="100" spans="1:8" x14ac:dyDescent="0.25">
      <c r="A100" s="10" t="s">
        <v>115</v>
      </c>
      <c r="B100" s="10" t="s">
        <v>952</v>
      </c>
      <c r="C100" s="10" t="s">
        <v>1244</v>
      </c>
      <c r="D100" s="2">
        <v>300</v>
      </c>
      <c r="E100" s="2">
        <v>100</v>
      </c>
      <c r="F100" s="2">
        <v>0.17</v>
      </c>
      <c r="G100" s="2">
        <v>27.57</v>
      </c>
      <c r="H100" s="2">
        <v>91.8</v>
      </c>
    </row>
    <row r="101" spans="1:8" x14ac:dyDescent="0.25">
      <c r="A101" s="10" t="s">
        <v>116</v>
      </c>
      <c r="B101" s="10" t="s">
        <v>960</v>
      </c>
      <c r="C101" s="10" t="s">
        <v>1244</v>
      </c>
      <c r="D101" s="2">
        <v>300</v>
      </c>
      <c r="E101" s="2">
        <v>100</v>
      </c>
      <c r="F101" s="2">
        <v>0.17</v>
      </c>
      <c r="G101" s="2">
        <v>27.57</v>
      </c>
      <c r="H101" s="2">
        <v>95.4</v>
      </c>
    </row>
    <row r="102" spans="1:8" x14ac:dyDescent="0.25">
      <c r="A102" s="10" t="s">
        <v>117</v>
      </c>
      <c r="B102" s="10" t="s">
        <v>961</v>
      </c>
      <c r="C102" s="10" t="s">
        <v>1244</v>
      </c>
      <c r="D102" s="2">
        <v>300</v>
      </c>
      <c r="E102" s="2">
        <v>100</v>
      </c>
      <c r="F102" s="2">
        <v>0.17</v>
      </c>
      <c r="G102" s="2">
        <v>27.57</v>
      </c>
      <c r="H102" s="2">
        <v>95.2</v>
      </c>
    </row>
    <row r="103" spans="1:8" x14ac:dyDescent="0.25">
      <c r="A103" s="10" t="s">
        <v>118</v>
      </c>
      <c r="B103" s="10" t="s">
        <v>962</v>
      </c>
      <c r="C103" s="10" t="s">
        <v>1244</v>
      </c>
      <c r="D103" s="2">
        <v>300</v>
      </c>
      <c r="E103" s="2">
        <v>100</v>
      </c>
      <c r="F103" s="2">
        <v>0.17</v>
      </c>
      <c r="G103" s="2">
        <v>27.57</v>
      </c>
      <c r="H103" s="2">
        <v>89.6</v>
      </c>
    </row>
    <row r="104" spans="1:8" x14ac:dyDescent="0.25">
      <c r="A104" s="10" t="s">
        <v>119</v>
      </c>
      <c r="B104" s="10" t="s">
        <v>963</v>
      </c>
      <c r="C104" s="10" t="s">
        <v>1244</v>
      </c>
      <c r="D104" s="2">
        <v>300</v>
      </c>
      <c r="E104" s="2">
        <v>100</v>
      </c>
      <c r="F104" s="2">
        <v>0.17</v>
      </c>
      <c r="G104" s="2">
        <v>27.57</v>
      </c>
      <c r="H104" s="2">
        <v>88.1</v>
      </c>
    </row>
    <row r="105" spans="1:8" x14ac:dyDescent="0.25">
      <c r="A105" s="10" t="s">
        <v>390</v>
      </c>
      <c r="B105" s="10" t="s">
        <v>964</v>
      </c>
      <c r="C105" s="10" t="s">
        <v>1244</v>
      </c>
      <c r="D105" s="2">
        <v>300</v>
      </c>
      <c r="E105" s="2">
        <v>100</v>
      </c>
      <c r="F105" s="2">
        <v>0.17</v>
      </c>
      <c r="G105" s="2">
        <v>27.57</v>
      </c>
      <c r="H105" s="2">
        <v>95.5</v>
      </c>
    </row>
    <row r="106" spans="1:8" x14ac:dyDescent="0.25">
      <c r="A106" s="10" t="s">
        <v>391</v>
      </c>
      <c r="B106" s="10" t="s">
        <v>965</v>
      </c>
      <c r="C106" s="10" t="s">
        <v>1244</v>
      </c>
      <c r="D106" s="2">
        <v>300</v>
      </c>
      <c r="E106" s="2">
        <v>100</v>
      </c>
      <c r="F106" s="2">
        <v>0.17</v>
      </c>
      <c r="G106" s="2">
        <v>27.57</v>
      </c>
      <c r="H106" s="2">
        <v>91.5</v>
      </c>
    </row>
    <row r="107" spans="1:8" x14ac:dyDescent="0.25">
      <c r="A107" s="20" t="s">
        <v>120</v>
      </c>
      <c r="B107" s="10" t="s">
        <v>966</v>
      </c>
      <c r="C107" s="10" t="s">
        <v>1262</v>
      </c>
      <c r="D107" s="2">
        <v>303</v>
      </c>
      <c r="E107" s="2">
        <v>100</v>
      </c>
      <c r="F107" s="2">
        <v>0.17</v>
      </c>
      <c r="G107" s="2">
        <v>27.57</v>
      </c>
      <c r="H107" s="2">
        <v>99</v>
      </c>
    </row>
    <row r="108" spans="1:8" x14ac:dyDescent="0.25">
      <c r="A108" s="20" t="s">
        <v>121</v>
      </c>
      <c r="B108" s="10" t="s">
        <v>967</v>
      </c>
      <c r="C108" s="10" t="s">
        <v>1262</v>
      </c>
      <c r="D108" s="2">
        <v>303</v>
      </c>
      <c r="E108" s="2">
        <v>100</v>
      </c>
      <c r="F108" s="2">
        <v>0.17</v>
      </c>
      <c r="G108" s="2">
        <v>27.57</v>
      </c>
      <c r="H108" s="2">
        <v>99</v>
      </c>
    </row>
    <row r="109" spans="1:8" x14ac:dyDescent="0.25">
      <c r="A109" s="20" t="s">
        <v>122</v>
      </c>
      <c r="B109" s="10" t="s">
        <v>968</v>
      </c>
      <c r="C109" s="10" t="s">
        <v>1262</v>
      </c>
      <c r="D109" s="2">
        <v>303</v>
      </c>
      <c r="E109" s="2">
        <v>100</v>
      </c>
      <c r="F109" s="2">
        <v>0.17</v>
      </c>
      <c r="G109" s="2">
        <v>27.57</v>
      </c>
      <c r="H109" s="2">
        <v>99</v>
      </c>
    </row>
    <row r="110" spans="1:8" x14ac:dyDescent="0.25">
      <c r="A110" s="20" t="s">
        <v>123</v>
      </c>
      <c r="B110" s="10" t="s">
        <v>969</v>
      </c>
      <c r="C110" s="10" t="s">
        <v>1262</v>
      </c>
      <c r="D110" s="2">
        <v>303</v>
      </c>
      <c r="E110" s="2">
        <v>100</v>
      </c>
      <c r="F110" s="2">
        <v>0.17</v>
      </c>
      <c r="G110" s="2">
        <v>27.57</v>
      </c>
      <c r="H110" s="2">
        <v>99</v>
      </c>
    </row>
    <row r="111" spans="1:8" x14ac:dyDescent="0.25">
      <c r="A111" s="20" t="s">
        <v>124</v>
      </c>
      <c r="B111" s="10" t="s">
        <v>970</v>
      </c>
      <c r="C111" s="10" t="s">
        <v>1262</v>
      </c>
      <c r="D111" s="2">
        <v>303</v>
      </c>
      <c r="E111" s="2">
        <v>100</v>
      </c>
      <c r="F111" s="2">
        <v>0.17</v>
      </c>
      <c r="G111" s="2">
        <v>27.57</v>
      </c>
      <c r="H111" s="2">
        <v>97</v>
      </c>
    </row>
    <row r="112" spans="1:8" x14ac:dyDescent="0.25">
      <c r="A112" s="20" t="s">
        <v>366</v>
      </c>
      <c r="B112" s="10" t="s">
        <v>971</v>
      </c>
      <c r="C112" s="10" t="s">
        <v>1262</v>
      </c>
      <c r="D112" s="2">
        <v>303</v>
      </c>
      <c r="E112" s="2">
        <v>100</v>
      </c>
      <c r="F112" s="2">
        <v>0.17</v>
      </c>
      <c r="G112" s="2">
        <v>27.57</v>
      </c>
      <c r="H112" s="2">
        <v>99</v>
      </c>
    </row>
    <row r="113" spans="1:8" x14ac:dyDescent="0.25">
      <c r="A113" s="20" t="s">
        <v>125</v>
      </c>
      <c r="B113" s="10" t="s">
        <v>972</v>
      </c>
      <c r="C113" s="10" t="s">
        <v>1262</v>
      </c>
      <c r="D113" s="2">
        <v>303</v>
      </c>
      <c r="E113" s="2">
        <v>100</v>
      </c>
      <c r="F113" s="2">
        <v>0.17</v>
      </c>
      <c r="G113" s="2">
        <v>27.57</v>
      </c>
      <c r="H113" s="2">
        <v>99</v>
      </c>
    </row>
    <row r="114" spans="1:8" x14ac:dyDescent="0.25">
      <c r="A114" s="20" t="s">
        <v>126</v>
      </c>
      <c r="B114" s="10" t="s">
        <v>973</v>
      </c>
      <c r="C114" s="10" t="s">
        <v>1262</v>
      </c>
      <c r="D114" s="2">
        <v>303</v>
      </c>
      <c r="E114" s="2">
        <v>100</v>
      </c>
      <c r="F114" s="2">
        <v>0.17</v>
      </c>
      <c r="G114" s="2">
        <v>27.57</v>
      </c>
      <c r="H114" s="2">
        <v>99</v>
      </c>
    </row>
    <row r="115" spans="1:8" x14ac:dyDescent="0.25">
      <c r="A115" s="20" t="s">
        <v>367</v>
      </c>
      <c r="B115" s="10" t="s">
        <v>974</v>
      </c>
      <c r="C115" s="10" t="s">
        <v>1262</v>
      </c>
      <c r="D115" s="2">
        <v>303</v>
      </c>
      <c r="E115" s="2">
        <v>100</v>
      </c>
      <c r="F115" s="2">
        <v>0.17</v>
      </c>
      <c r="G115" s="2">
        <v>27.57</v>
      </c>
      <c r="H115" s="2">
        <v>99</v>
      </c>
    </row>
    <row r="116" spans="1:8" x14ac:dyDescent="0.25">
      <c r="A116" s="20" t="s">
        <v>368</v>
      </c>
      <c r="B116" s="10" t="s">
        <v>975</v>
      </c>
      <c r="C116" s="10" t="s">
        <v>1262</v>
      </c>
      <c r="D116" s="2">
        <v>303</v>
      </c>
      <c r="E116" s="2">
        <v>100</v>
      </c>
      <c r="F116" s="2">
        <v>0.17</v>
      </c>
      <c r="G116" s="2">
        <v>27.57</v>
      </c>
      <c r="H116" s="2">
        <v>99</v>
      </c>
    </row>
    <row r="117" spans="1:8" x14ac:dyDescent="0.25">
      <c r="A117" s="20" t="s">
        <v>369</v>
      </c>
      <c r="B117" s="10" t="s">
        <v>976</v>
      </c>
      <c r="C117" s="10" t="s">
        <v>1262</v>
      </c>
      <c r="D117" s="2">
        <v>303</v>
      </c>
      <c r="E117" s="2">
        <v>100</v>
      </c>
      <c r="F117" s="2">
        <v>0.17</v>
      </c>
      <c r="G117" s="2">
        <v>27.57</v>
      </c>
      <c r="H117" s="2">
        <v>99</v>
      </c>
    </row>
    <row r="118" spans="1:8" x14ac:dyDescent="0.25">
      <c r="A118" s="20" t="s">
        <v>370</v>
      </c>
      <c r="B118" s="10" t="s">
        <v>977</v>
      </c>
      <c r="C118" s="10" t="s">
        <v>1262</v>
      </c>
      <c r="D118" s="2">
        <v>303</v>
      </c>
      <c r="E118" s="2">
        <v>100</v>
      </c>
      <c r="F118" s="2">
        <v>0.17</v>
      </c>
      <c r="G118" s="2">
        <v>27.57</v>
      </c>
      <c r="H118" s="2">
        <v>99</v>
      </c>
    </row>
    <row r="119" spans="1:8" x14ac:dyDescent="0.25">
      <c r="A119" s="21" t="s">
        <v>127</v>
      </c>
      <c r="B119" s="10" t="s">
        <v>978</v>
      </c>
      <c r="C119" s="10" t="s">
        <v>1247</v>
      </c>
      <c r="D119" s="2">
        <v>298</v>
      </c>
      <c r="E119" s="2">
        <v>100</v>
      </c>
      <c r="F119" s="2">
        <v>0.17</v>
      </c>
      <c r="G119" s="2">
        <v>27.57</v>
      </c>
      <c r="H119" s="2">
        <v>98</v>
      </c>
    </row>
    <row r="120" spans="1:8" x14ac:dyDescent="0.25">
      <c r="A120" s="21" t="s">
        <v>128</v>
      </c>
      <c r="B120" s="10" t="s">
        <v>979</v>
      </c>
      <c r="C120" s="10" t="s">
        <v>1247</v>
      </c>
      <c r="D120" s="2">
        <v>298</v>
      </c>
      <c r="E120" s="2">
        <v>100</v>
      </c>
      <c r="F120" s="2">
        <v>0.17</v>
      </c>
      <c r="G120" s="2">
        <v>27.57</v>
      </c>
      <c r="H120" s="2">
        <v>94</v>
      </c>
    </row>
    <row r="121" spans="1:8" x14ac:dyDescent="0.25">
      <c r="A121" s="21" t="s">
        <v>129</v>
      </c>
      <c r="B121" s="10" t="s">
        <v>980</v>
      </c>
      <c r="C121" s="10" t="s">
        <v>1247</v>
      </c>
      <c r="D121" s="2">
        <v>298</v>
      </c>
      <c r="E121" s="2">
        <v>100</v>
      </c>
      <c r="F121" s="2">
        <v>0.17</v>
      </c>
      <c r="G121" s="2">
        <v>27.57</v>
      </c>
      <c r="H121" s="2">
        <v>95</v>
      </c>
    </row>
    <row r="122" spans="1:8" x14ac:dyDescent="0.25">
      <c r="A122" s="21" t="s">
        <v>130</v>
      </c>
      <c r="B122" s="10" t="s">
        <v>981</v>
      </c>
      <c r="C122" s="10" t="s">
        <v>1247</v>
      </c>
      <c r="D122" s="2">
        <v>298</v>
      </c>
      <c r="E122" s="2">
        <v>100</v>
      </c>
      <c r="F122" s="2">
        <v>0.17</v>
      </c>
      <c r="G122" s="2">
        <v>27.57</v>
      </c>
      <c r="H122" s="2">
        <v>96</v>
      </c>
    </row>
    <row r="123" spans="1:8" x14ac:dyDescent="0.25">
      <c r="A123" s="21" t="s">
        <v>131</v>
      </c>
      <c r="B123" s="10" t="s">
        <v>982</v>
      </c>
      <c r="C123" s="10" t="s">
        <v>1247</v>
      </c>
      <c r="D123" s="2">
        <v>298</v>
      </c>
      <c r="E123" s="2">
        <v>100</v>
      </c>
      <c r="F123" s="2">
        <v>0.17</v>
      </c>
      <c r="G123" s="2">
        <v>27.57</v>
      </c>
      <c r="H123" s="2">
        <v>94</v>
      </c>
    </row>
    <row r="124" spans="1:8" x14ac:dyDescent="0.25">
      <c r="A124" s="21" t="s">
        <v>132</v>
      </c>
      <c r="B124" s="10" t="s">
        <v>983</v>
      </c>
      <c r="C124" s="10" t="s">
        <v>1247</v>
      </c>
      <c r="D124" s="2">
        <v>298</v>
      </c>
      <c r="E124" s="2">
        <v>100</v>
      </c>
      <c r="F124" s="2">
        <v>0.17</v>
      </c>
      <c r="G124" s="2">
        <v>27.57</v>
      </c>
      <c r="H124" s="2">
        <v>94</v>
      </c>
    </row>
    <row r="125" spans="1:8" x14ac:dyDescent="0.25">
      <c r="A125" s="21" t="s">
        <v>133</v>
      </c>
      <c r="B125" s="10" t="s">
        <v>984</v>
      </c>
      <c r="C125" s="10" t="s">
        <v>1247</v>
      </c>
      <c r="D125" s="2">
        <v>298</v>
      </c>
      <c r="E125" s="2">
        <v>100</v>
      </c>
      <c r="F125" s="2">
        <v>0.17</v>
      </c>
      <c r="G125" s="2">
        <v>27.57</v>
      </c>
      <c r="H125" s="2">
        <v>92</v>
      </c>
    </row>
    <row r="126" spans="1:8" x14ac:dyDescent="0.25">
      <c r="A126" s="21" t="s">
        <v>134</v>
      </c>
      <c r="B126" s="10" t="s">
        <v>985</v>
      </c>
      <c r="C126" s="10" t="s">
        <v>1247</v>
      </c>
      <c r="D126" s="2">
        <v>298</v>
      </c>
      <c r="E126" s="2">
        <v>100</v>
      </c>
      <c r="F126" s="2">
        <v>0.17</v>
      </c>
      <c r="G126" s="2">
        <v>27.57</v>
      </c>
      <c r="H126" s="2">
        <v>95</v>
      </c>
    </row>
    <row r="127" spans="1:8" x14ac:dyDescent="0.25">
      <c r="A127" s="21" t="s">
        <v>135</v>
      </c>
      <c r="B127" s="10" t="s">
        <v>986</v>
      </c>
      <c r="C127" s="10" t="s">
        <v>1247</v>
      </c>
      <c r="D127" s="2">
        <v>298</v>
      </c>
      <c r="E127" s="2">
        <v>100</v>
      </c>
      <c r="F127" s="2">
        <v>0.17</v>
      </c>
      <c r="G127" s="2">
        <v>27.57</v>
      </c>
      <c r="H127" s="2">
        <v>96</v>
      </c>
    </row>
    <row r="128" spans="1:8" x14ac:dyDescent="0.25">
      <c r="A128" s="21" t="s">
        <v>136</v>
      </c>
      <c r="B128" s="10" t="s">
        <v>987</v>
      </c>
      <c r="C128" s="10" t="s">
        <v>1247</v>
      </c>
      <c r="D128" s="2">
        <v>298</v>
      </c>
      <c r="E128" s="2">
        <v>100</v>
      </c>
      <c r="F128" s="2">
        <v>0.17</v>
      </c>
      <c r="G128" s="2">
        <v>27.57</v>
      </c>
      <c r="H128" s="2">
        <v>90</v>
      </c>
    </row>
    <row r="129" spans="1:8" x14ac:dyDescent="0.25">
      <c r="A129" s="21" t="s">
        <v>137</v>
      </c>
      <c r="B129" s="10" t="s">
        <v>988</v>
      </c>
      <c r="C129" s="10" t="s">
        <v>1247</v>
      </c>
      <c r="D129" s="2">
        <v>298</v>
      </c>
      <c r="E129" s="2">
        <v>100</v>
      </c>
      <c r="F129" s="2">
        <v>0.17</v>
      </c>
      <c r="G129" s="2">
        <v>27.57</v>
      </c>
      <c r="H129" s="2">
        <v>95</v>
      </c>
    </row>
    <row r="130" spans="1:8" x14ac:dyDescent="0.25">
      <c r="A130" s="21" t="s">
        <v>435</v>
      </c>
      <c r="B130" s="10" t="s">
        <v>989</v>
      </c>
      <c r="C130" s="10" t="s">
        <v>1247</v>
      </c>
      <c r="D130" s="2">
        <v>298</v>
      </c>
      <c r="E130" s="2">
        <v>100</v>
      </c>
      <c r="F130" s="2">
        <v>0.17</v>
      </c>
      <c r="G130" s="2">
        <v>27.57</v>
      </c>
      <c r="H130" s="2">
        <v>97</v>
      </c>
    </row>
    <row r="131" spans="1:8" x14ac:dyDescent="0.25">
      <c r="A131" s="21" t="s">
        <v>138</v>
      </c>
      <c r="B131" s="10" t="s">
        <v>990</v>
      </c>
      <c r="C131" s="10" t="s">
        <v>1247</v>
      </c>
      <c r="D131" s="2">
        <v>298</v>
      </c>
      <c r="E131" s="2">
        <v>100</v>
      </c>
      <c r="F131" s="2">
        <v>0.17</v>
      </c>
      <c r="G131" s="2">
        <v>27.57</v>
      </c>
      <c r="H131" s="2">
        <v>96</v>
      </c>
    </row>
    <row r="132" spans="1:8" x14ac:dyDescent="0.25">
      <c r="A132" s="10" t="s">
        <v>139</v>
      </c>
      <c r="B132" s="10" t="s">
        <v>991</v>
      </c>
      <c r="C132" s="10" t="s">
        <v>1244</v>
      </c>
      <c r="D132" s="2">
        <v>300</v>
      </c>
      <c r="E132" s="2">
        <v>100</v>
      </c>
      <c r="F132" s="2">
        <v>0.17</v>
      </c>
      <c r="G132" s="2">
        <v>27.57</v>
      </c>
      <c r="H132" s="2">
        <v>43.6</v>
      </c>
    </row>
    <row r="133" spans="1:8" x14ac:dyDescent="0.25">
      <c r="A133" s="10" t="s">
        <v>140</v>
      </c>
      <c r="B133" s="10" t="s">
        <v>992</v>
      </c>
      <c r="C133" s="10" t="s">
        <v>1244</v>
      </c>
      <c r="D133" s="2">
        <v>300</v>
      </c>
      <c r="E133" s="2">
        <v>100</v>
      </c>
      <c r="F133" s="2">
        <v>0.17</v>
      </c>
      <c r="G133" s="2">
        <v>27.57</v>
      </c>
      <c r="H133" s="2">
        <v>52.04</v>
      </c>
    </row>
    <row r="134" spans="1:8" x14ac:dyDescent="0.25">
      <c r="A134" s="10" t="s">
        <v>141</v>
      </c>
      <c r="B134" s="10" t="s">
        <v>993</v>
      </c>
      <c r="C134" s="10" t="s">
        <v>1244</v>
      </c>
      <c r="D134" s="2">
        <v>300</v>
      </c>
      <c r="E134" s="2">
        <v>100</v>
      </c>
      <c r="F134" s="2">
        <v>0.17</v>
      </c>
      <c r="G134" s="2">
        <v>27.57</v>
      </c>
      <c r="H134" s="2">
        <v>45.4</v>
      </c>
    </row>
    <row r="135" spans="1:8" x14ac:dyDescent="0.25">
      <c r="A135" s="10" t="s">
        <v>142</v>
      </c>
      <c r="B135" s="10" t="s">
        <v>994</v>
      </c>
      <c r="C135" s="10" t="s">
        <v>1244</v>
      </c>
      <c r="D135" s="2">
        <v>300</v>
      </c>
      <c r="E135" s="2">
        <v>100</v>
      </c>
      <c r="F135" s="2">
        <v>0.17</v>
      </c>
      <c r="G135" s="2">
        <v>27.57</v>
      </c>
      <c r="H135" s="2">
        <v>24.6</v>
      </c>
    </row>
    <row r="136" spans="1:8" x14ac:dyDescent="0.25">
      <c r="A136" s="10" t="s">
        <v>143</v>
      </c>
      <c r="B136" s="10" t="s">
        <v>995</v>
      </c>
      <c r="C136" s="10" t="s">
        <v>1244</v>
      </c>
      <c r="D136" s="2">
        <v>300</v>
      </c>
      <c r="E136" s="2">
        <v>100</v>
      </c>
      <c r="F136" s="2">
        <v>0.17</v>
      </c>
      <c r="G136" s="2">
        <v>27.57</v>
      </c>
      <c r="H136" s="2">
        <v>34.9</v>
      </c>
    </row>
    <row r="137" spans="1:8" x14ac:dyDescent="0.25">
      <c r="A137" s="10" t="s">
        <v>144</v>
      </c>
      <c r="B137" s="10" t="s">
        <v>996</v>
      </c>
      <c r="C137" s="10" t="s">
        <v>1244</v>
      </c>
      <c r="D137" s="2">
        <v>300</v>
      </c>
      <c r="E137" s="2">
        <v>100</v>
      </c>
      <c r="F137" s="2">
        <v>0.17</v>
      </c>
      <c r="G137" s="2">
        <v>27.57</v>
      </c>
      <c r="H137" s="2">
        <v>95.3</v>
      </c>
    </row>
    <row r="138" spans="1:8" x14ac:dyDescent="0.25">
      <c r="A138" s="10" t="s">
        <v>145</v>
      </c>
      <c r="B138" s="10" t="s">
        <v>997</v>
      </c>
      <c r="C138" s="10" t="s">
        <v>1244</v>
      </c>
      <c r="D138" s="2">
        <v>300</v>
      </c>
      <c r="E138" s="2">
        <v>100</v>
      </c>
      <c r="F138" s="2">
        <v>0.17</v>
      </c>
      <c r="G138" s="2">
        <v>27.57</v>
      </c>
      <c r="H138" s="2">
        <v>29.5</v>
      </c>
    </row>
    <row r="139" spans="1:8" x14ac:dyDescent="0.25">
      <c r="A139" s="10" t="s">
        <v>364</v>
      </c>
      <c r="B139" s="10" t="s">
        <v>998</v>
      </c>
      <c r="C139" s="10" t="s">
        <v>1244</v>
      </c>
      <c r="D139" s="2">
        <v>300</v>
      </c>
      <c r="E139" s="2">
        <v>100</v>
      </c>
      <c r="F139" s="2">
        <v>0.17</v>
      </c>
      <c r="G139" s="2">
        <v>27.57</v>
      </c>
      <c r="H139" s="2">
        <v>79.099999999999994</v>
      </c>
    </row>
    <row r="140" spans="1:8" x14ac:dyDescent="0.25">
      <c r="A140" s="10" t="s">
        <v>365</v>
      </c>
      <c r="B140" s="10" t="s">
        <v>999</v>
      </c>
      <c r="C140" s="10" t="s">
        <v>1244</v>
      </c>
      <c r="D140" s="2">
        <v>300</v>
      </c>
      <c r="E140" s="2">
        <v>100</v>
      </c>
      <c r="F140" s="2">
        <v>0.17</v>
      </c>
      <c r="G140" s="2">
        <v>27.57</v>
      </c>
      <c r="H140" s="2">
        <v>50</v>
      </c>
    </row>
    <row r="141" spans="1:8" x14ac:dyDescent="0.25">
      <c r="A141" s="10" t="s">
        <v>146</v>
      </c>
      <c r="B141" s="10" t="s">
        <v>1000</v>
      </c>
      <c r="C141" s="10" t="s">
        <v>1244</v>
      </c>
      <c r="D141" s="2">
        <v>300</v>
      </c>
      <c r="E141" s="2">
        <v>100</v>
      </c>
      <c r="F141" s="2">
        <v>0.17</v>
      </c>
      <c r="G141" s="2">
        <v>27.57</v>
      </c>
      <c r="H141" s="2">
        <v>77.900000000000006</v>
      </c>
    </row>
    <row r="142" spans="1:8" x14ac:dyDescent="0.25">
      <c r="A142" s="10" t="s">
        <v>147</v>
      </c>
      <c r="B142" s="10" t="s">
        <v>1001</v>
      </c>
      <c r="C142" s="10" t="s">
        <v>1244</v>
      </c>
      <c r="D142" s="2">
        <v>300</v>
      </c>
      <c r="E142" s="2">
        <v>100</v>
      </c>
      <c r="F142" s="2">
        <v>0.17</v>
      </c>
      <c r="G142" s="2">
        <v>27.57</v>
      </c>
      <c r="H142" s="2">
        <v>94.42</v>
      </c>
    </row>
    <row r="143" spans="1:8" x14ac:dyDescent="0.25">
      <c r="A143" s="10" t="s">
        <v>148</v>
      </c>
      <c r="B143" s="10" t="s">
        <v>1002</v>
      </c>
      <c r="C143" s="10" t="s">
        <v>1244</v>
      </c>
      <c r="D143" s="2">
        <v>298</v>
      </c>
      <c r="E143" s="2">
        <v>200</v>
      </c>
      <c r="F143" s="2">
        <v>0.17</v>
      </c>
      <c r="G143" s="2">
        <v>27.57</v>
      </c>
      <c r="H143" s="2">
        <v>30</v>
      </c>
    </row>
    <row r="144" spans="1:8" x14ac:dyDescent="0.25">
      <c r="A144" s="10" t="s">
        <v>149</v>
      </c>
      <c r="B144" s="10" t="s">
        <v>1003</v>
      </c>
      <c r="C144" s="10" t="s">
        <v>1244</v>
      </c>
      <c r="D144" s="2">
        <v>298</v>
      </c>
      <c r="E144" s="2">
        <v>200</v>
      </c>
      <c r="F144" s="2">
        <v>0.17</v>
      </c>
      <c r="G144" s="2">
        <v>27.57</v>
      </c>
      <c r="H144" s="2">
        <v>41</v>
      </c>
    </row>
    <row r="145" spans="1:8" x14ac:dyDescent="0.25">
      <c r="A145" s="10" t="s">
        <v>150</v>
      </c>
      <c r="B145" s="10" t="s">
        <v>1004</v>
      </c>
      <c r="C145" s="10" t="s">
        <v>1244</v>
      </c>
      <c r="D145" s="2">
        <v>298</v>
      </c>
      <c r="E145" s="2">
        <v>200</v>
      </c>
      <c r="F145" s="2">
        <v>0.17</v>
      </c>
      <c r="G145" s="2">
        <v>27.57</v>
      </c>
      <c r="H145" s="2">
        <v>39</v>
      </c>
    </row>
    <row r="146" spans="1:8" x14ac:dyDescent="0.25">
      <c r="A146" s="10" t="s">
        <v>151</v>
      </c>
      <c r="B146" s="10" t="s">
        <v>1005</v>
      </c>
      <c r="C146" s="10" t="s">
        <v>1244</v>
      </c>
      <c r="D146" s="2">
        <v>298</v>
      </c>
      <c r="E146" s="2">
        <v>200</v>
      </c>
      <c r="F146" s="2">
        <v>0.17</v>
      </c>
      <c r="G146" s="2">
        <v>27.57</v>
      </c>
      <c r="H146" s="2">
        <v>27</v>
      </c>
    </row>
    <row r="147" spans="1:8" x14ac:dyDescent="0.25">
      <c r="A147" s="10" t="s">
        <v>152</v>
      </c>
      <c r="B147" s="10" t="s">
        <v>1006</v>
      </c>
      <c r="C147" s="10" t="s">
        <v>1244</v>
      </c>
      <c r="D147" s="2">
        <v>298</v>
      </c>
      <c r="E147" s="2">
        <v>200</v>
      </c>
      <c r="F147" s="2">
        <v>0.17</v>
      </c>
      <c r="G147" s="2">
        <v>27.57</v>
      </c>
      <c r="H147" s="2">
        <v>46</v>
      </c>
    </row>
    <row r="148" spans="1:8" x14ac:dyDescent="0.25">
      <c r="A148" s="10" t="s">
        <v>153</v>
      </c>
      <c r="B148" s="10" t="s">
        <v>1007</v>
      </c>
      <c r="C148" s="10" t="s">
        <v>1244</v>
      </c>
      <c r="D148" s="2">
        <v>298</v>
      </c>
      <c r="E148" s="2">
        <v>200</v>
      </c>
      <c r="F148" s="2">
        <v>0.17</v>
      </c>
      <c r="G148" s="2">
        <v>27.57</v>
      </c>
      <c r="H148" s="2">
        <v>37</v>
      </c>
    </row>
    <row r="149" spans="1:8" x14ac:dyDescent="0.25">
      <c r="A149" s="10" t="s">
        <v>154</v>
      </c>
      <c r="B149" s="10" t="s">
        <v>1008</v>
      </c>
      <c r="C149" s="10" t="s">
        <v>1244</v>
      </c>
      <c r="D149" s="2">
        <v>298</v>
      </c>
      <c r="E149" s="2">
        <v>200</v>
      </c>
      <c r="F149" s="2">
        <v>0.17</v>
      </c>
      <c r="G149" s="2">
        <v>27.57</v>
      </c>
      <c r="H149" s="2">
        <v>31</v>
      </c>
    </row>
    <row r="150" spans="1:8" x14ac:dyDescent="0.25">
      <c r="A150" s="10" t="s">
        <v>155</v>
      </c>
      <c r="B150" s="10" t="s">
        <v>1009</v>
      </c>
      <c r="C150" s="10" t="s">
        <v>1244</v>
      </c>
      <c r="D150" s="2">
        <v>298</v>
      </c>
      <c r="E150" s="2">
        <v>200</v>
      </c>
      <c r="F150" s="2">
        <v>0.17</v>
      </c>
      <c r="G150" s="2">
        <v>27.57</v>
      </c>
      <c r="H150" s="2">
        <v>7</v>
      </c>
    </row>
    <row r="151" spans="1:8" x14ac:dyDescent="0.25">
      <c r="A151" s="10" t="s">
        <v>156</v>
      </c>
      <c r="B151" s="10" t="s">
        <v>1010</v>
      </c>
      <c r="C151" s="10" t="s">
        <v>1244</v>
      </c>
      <c r="D151" s="2">
        <v>298</v>
      </c>
      <c r="E151" s="2">
        <v>200</v>
      </c>
      <c r="F151" s="2">
        <v>0.17</v>
      </c>
      <c r="G151" s="2">
        <v>27.57</v>
      </c>
      <c r="H151" s="2">
        <v>6</v>
      </c>
    </row>
    <row r="152" spans="1:8" x14ac:dyDescent="0.25">
      <c r="A152" s="10" t="s">
        <v>157</v>
      </c>
      <c r="B152" s="10" t="s">
        <v>1011</v>
      </c>
      <c r="C152" s="10" t="s">
        <v>1244</v>
      </c>
      <c r="D152" s="2">
        <v>298</v>
      </c>
      <c r="E152" s="2">
        <v>200</v>
      </c>
      <c r="F152" s="2">
        <v>0.17</v>
      </c>
      <c r="G152" s="2">
        <v>27.57</v>
      </c>
      <c r="H152" s="2">
        <v>12</v>
      </c>
    </row>
    <row r="153" spans="1:8" x14ac:dyDescent="0.25">
      <c r="A153" s="10" t="s">
        <v>158</v>
      </c>
      <c r="B153" s="10" t="s">
        <v>1012</v>
      </c>
      <c r="C153" s="10" t="s">
        <v>1244</v>
      </c>
      <c r="D153" s="2">
        <v>298</v>
      </c>
      <c r="E153" s="2">
        <v>200</v>
      </c>
      <c r="F153" s="2">
        <v>0.17</v>
      </c>
      <c r="G153" s="2">
        <v>27.57</v>
      </c>
      <c r="H153" s="2">
        <v>0</v>
      </c>
    </row>
    <row r="154" spans="1:8" x14ac:dyDescent="0.25">
      <c r="A154" s="10" t="s">
        <v>159</v>
      </c>
      <c r="B154" s="10" t="s">
        <v>1013</v>
      </c>
      <c r="C154" s="10" t="s">
        <v>1244</v>
      </c>
      <c r="D154" s="2">
        <v>298</v>
      </c>
      <c r="E154" s="2">
        <v>200</v>
      </c>
      <c r="F154" s="2">
        <v>0.17</v>
      </c>
      <c r="G154" s="2">
        <v>27.57</v>
      </c>
      <c r="H154" s="2">
        <v>16</v>
      </c>
    </row>
    <row r="155" spans="1:8" x14ac:dyDescent="0.25">
      <c r="A155" s="10" t="s">
        <v>160</v>
      </c>
      <c r="B155" s="10" t="s">
        <v>1014</v>
      </c>
      <c r="C155" s="10" t="s">
        <v>1244</v>
      </c>
      <c r="D155" s="2">
        <v>298</v>
      </c>
      <c r="E155" s="2">
        <v>200</v>
      </c>
      <c r="F155" s="2">
        <v>0.17</v>
      </c>
      <c r="G155" s="2">
        <v>27.57</v>
      </c>
      <c r="H155" s="2">
        <v>42</v>
      </c>
    </row>
    <row r="156" spans="1:8" x14ac:dyDescent="0.25">
      <c r="A156" s="10" t="s">
        <v>161</v>
      </c>
      <c r="B156" s="10" t="s">
        <v>1015</v>
      </c>
      <c r="C156" s="10" t="s">
        <v>1244</v>
      </c>
      <c r="D156" s="2">
        <v>298</v>
      </c>
      <c r="E156" s="2">
        <v>200</v>
      </c>
      <c r="F156" s="2">
        <v>0.17</v>
      </c>
      <c r="G156" s="2">
        <v>27.57</v>
      </c>
      <c r="H156" s="2">
        <v>33</v>
      </c>
    </row>
    <row r="157" spans="1:8" x14ac:dyDescent="0.25">
      <c r="A157" s="10" t="s">
        <v>162</v>
      </c>
      <c r="B157" s="10" t="s">
        <v>1016</v>
      </c>
      <c r="C157" s="10" t="s">
        <v>1244</v>
      </c>
      <c r="D157" s="2">
        <v>298</v>
      </c>
      <c r="E157" s="2">
        <v>200</v>
      </c>
      <c r="F157" s="2">
        <v>0.17</v>
      </c>
      <c r="G157" s="2">
        <v>27.57</v>
      </c>
      <c r="H157" s="2">
        <v>68</v>
      </c>
    </row>
    <row r="158" spans="1:8" x14ac:dyDescent="0.25">
      <c r="A158" s="10" t="s">
        <v>163</v>
      </c>
      <c r="B158" s="10" t="s">
        <v>1017</v>
      </c>
      <c r="C158" s="10" t="s">
        <v>1244</v>
      </c>
      <c r="D158" s="2">
        <v>298</v>
      </c>
      <c r="E158" s="2">
        <v>200</v>
      </c>
      <c r="F158" s="2">
        <v>0.17</v>
      </c>
      <c r="G158" s="2">
        <v>27.57</v>
      </c>
      <c r="H158" s="2">
        <v>46</v>
      </c>
    </row>
    <row r="159" spans="1:8" x14ac:dyDescent="0.25">
      <c r="A159" s="10" t="s">
        <v>164</v>
      </c>
      <c r="B159" s="10" t="s">
        <v>1018</v>
      </c>
      <c r="C159" s="10" t="s">
        <v>1244</v>
      </c>
      <c r="D159" s="2">
        <v>298</v>
      </c>
      <c r="E159" s="2">
        <v>200</v>
      </c>
      <c r="F159" s="2">
        <v>0.17</v>
      </c>
      <c r="G159" s="2">
        <v>27.57</v>
      </c>
      <c r="H159" s="2">
        <v>65</v>
      </c>
    </row>
    <row r="160" spans="1:8" x14ac:dyDescent="0.25">
      <c r="A160" s="10" t="s">
        <v>165</v>
      </c>
      <c r="B160" s="10" t="s">
        <v>1019</v>
      </c>
      <c r="C160" s="10" t="s">
        <v>1244</v>
      </c>
      <c r="D160" s="2">
        <v>298</v>
      </c>
      <c r="E160" s="2">
        <v>200</v>
      </c>
      <c r="F160" s="2">
        <v>0.17</v>
      </c>
      <c r="G160" s="2">
        <v>27.57</v>
      </c>
      <c r="H160" s="2">
        <v>59</v>
      </c>
    </row>
    <row r="161" spans="1:8" x14ac:dyDescent="0.25">
      <c r="A161" s="10" t="s">
        <v>166</v>
      </c>
      <c r="B161" s="10" t="s">
        <v>1020</v>
      </c>
      <c r="C161" s="10" t="s">
        <v>1244</v>
      </c>
      <c r="D161" s="2">
        <v>298</v>
      </c>
      <c r="E161" s="2">
        <v>200</v>
      </c>
      <c r="F161" s="2">
        <v>0.17</v>
      </c>
      <c r="G161" s="2">
        <v>27.57</v>
      </c>
      <c r="H161" s="2">
        <v>21</v>
      </c>
    </row>
    <row r="162" spans="1:8" x14ac:dyDescent="0.25">
      <c r="A162" s="10" t="s">
        <v>167</v>
      </c>
      <c r="B162" s="10" t="s">
        <v>1021</v>
      </c>
      <c r="C162" s="10" t="s">
        <v>1244</v>
      </c>
      <c r="D162" s="2">
        <v>298</v>
      </c>
      <c r="E162" s="2">
        <v>200</v>
      </c>
      <c r="F162" s="2">
        <v>0.17</v>
      </c>
      <c r="G162" s="2">
        <v>27.57</v>
      </c>
      <c r="H162" s="2">
        <v>0</v>
      </c>
    </row>
    <row r="163" spans="1:8" x14ac:dyDescent="0.25">
      <c r="A163" s="10" t="s">
        <v>168</v>
      </c>
      <c r="B163" s="10" t="s">
        <v>1022</v>
      </c>
      <c r="C163" s="10" t="s">
        <v>1244</v>
      </c>
      <c r="D163" s="2">
        <v>298</v>
      </c>
      <c r="E163" s="2">
        <v>200</v>
      </c>
      <c r="F163" s="2">
        <v>0.17</v>
      </c>
      <c r="G163" s="2">
        <v>27.57</v>
      </c>
      <c r="H163" s="2">
        <v>27</v>
      </c>
    </row>
    <row r="164" spans="1:8" x14ac:dyDescent="0.25">
      <c r="A164" s="10" t="s">
        <v>169</v>
      </c>
      <c r="B164" s="10" t="s">
        <v>1023</v>
      </c>
      <c r="C164" s="10" t="s">
        <v>1244</v>
      </c>
      <c r="D164" s="2">
        <v>298</v>
      </c>
      <c r="E164" s="2">
        <v>200</v>
      </c>
      <c r="F164" s="2">
        <v>0.17</v>
      </c>
      <c r="G164" s="2">
        <v>27.57</v>
      </c>
      <c r="H164" s="2">
        <v>28</v>
      </c>
    </row>
    <row r="165" spans="1:8" x14ac:dyDescent="0.25">
      <c r="A165" s="10" t="s">
        <v>170</v>
      </c>
      <c r="B165" s="10" t="s">
        <v>1024</v>
      </c>
      <c r="C165" s="10" t="s">
        <v>1244</v>
      </c>
      <c r="D165" s="2">
        <v>298</v>
      </c>
      <c r="E165" s="2">
        <v>200</v>
      </c>
      <c r="F165" s="2">
        <v>0.17</v>
      </c>
      <c r="G165" s="2">
        <v>27.57</v>
      </c>
      <c r="H165" s="2">
        <v>28</v>
      </c>
    </row>
    <row r="166" spans="1:8" x14ac:dyDescent="0.25">
      <c r="A166" s="10" t="s">
        <v>171</v>
      </c>
      <c r="B166" s="10" t="s">
        <v>1025</v>
      </c>
      <c r="C166" s="10" t="s">
        <v>1244</v>
      </c>
      <c r="D166" s="2">
        <v>298</v>
      </c>
      <c r="E166" s="2">
        <v>200</v>
      </c>
      <c r="F166" s="2">
        <v>0.17</v>
      </c>
      <c r="G166" s="2">
        <v>27.57</v>
      </c>
      <c r="H166" s="2">
        <v>50</v>
      </c>
    </row>
    <row r="167" spans="1:8" x14ac:dyDescent="0.25">
      <c r="A167" s="20" t="s">
        <v>172</v>
      </c>
      <c r="B167" s="10" t="s">
        <v>1026</v>
      </c>
      <c r="C167" s="10" t="s">
        <v>1262</v>
      </c>
      <c r="D167" s="2">
        <v>323</v>
      </c>
      <c r="E167" s="2">
        <v>200</v>
      </c>
      <c r="F167" s="2">
        <v>-0.32746666666666668</v>
      </c>
      <c r="G167" s="2">
        <v>27.026666666666664</v>
      </c>
      <c r="H167" s="2">
        <v>99</v>
      </c>
    </row>
    <row r="168" spans="1:8" x14ac:dyDescent="0.25">
      <c r="A168" s="20" t="s">
        <v>173</v>
      </c>
      <c r="B168" s="10" t="s">
        <v>1027</v>
      </c>
      <c r="C168" s="10" t="s">
        <v>1262</v>
      </c>
      <c r="D168" s="2">
        <v>323</v>
      </c>
      <c r="E168" s="2">
        <v>200</v>
      </c>
      <c r="F168" s="2">
        <v>-0.32746666666666668</v>
      </c>
      <c r="G168" s="2">
        <v>27.026666666666664</v>
      </c>
      <c r="H168" s="2">
        <v>99</v>
      </c>
    </row>
    <row r="169" spans="1:8" x14ac:dyDescent="0.25">
      <c r="A169" s="20" t="s">
        <v>174</v>
      </c>
      <c r="B169" s="10" t="s">
        <v>1028</v>
      </c>
      <c r="C169" s="10" t="s">
        <v>1262</v>
      </c>
      <c r="D169" s="2">
        <v>323</v>
      </c>
      <c r="E169" s="2">
        <v>200</v>
      </c>
      <c r="F169" s="2">
        <v>-0.32746666666666668</v>
      </c>
      <c r="G169" s="2">
        <v>27.026666666666664</v>
      </c>
      <c r="H169" s="2">
        <v>97</v>
      </c>
    </row>
    <row r="170" spans="1:8" x14ac:dyDescent="0.25">
      <c r="A170" s="20" t="s">
        <v>175</v>
      </c>
      <c r="B170" s="10" t="s">
        <v>1029</v>
      </c>
      <c r="C170" s="10" t="s">
        <v>1262</v>
      </c>
      <c r="D170" s="2">
        <v>323</v>
      </c>
      <c r="E170" s="2">
        <v>200</v>
      </c>
      <c r="F170" s="2">
        <v>-0.32746666666666668</v>
      </c>
      <c r="G170" s="2">
        <v>27.026666666666664</v>
      </c>
      <c r="H170" s="2">
        <v>99</v>
      </c>
    </row>
    <row r="171" spans="1:8" x14ac:dyDescent="0.25">
      <c r="A171" s="20" t="s">
        <v>176</v>
      </c>
      <c r="B171" s="10" t="s">
        <v>1030</v>
      </c>
      <c r="C171" s="10" t="s">
        <v>1262</v>
      </c>
      <c r="D171" s="2">
        <v>323</v>
      </c>
      <c r="E171" s="2">
        <v>200</v>
      </c>
      <c r="F171" s="2">
        <v>-0.32746666666666668</v>
      </c>
      <c r="G171" s="2">
        <v>27.026666666666664</v>
      </c>
      <c r="H171" s="2">
        <v>99</v>
      </c>
    </row>
    <row r="172" spans="1:8" x14ac:dyDescent="0.25">
      <c r="A172" s="20" t="s">
        <v>177</v>
      </c>
      <c r="B172" s="10" t="s">
        <v>1031</v>
      </c>
      <c r="C172" s="10" t="s">
        <v>1262</v>
      </c>
      <c r="D172" s="2">
        <v>323</v>
      </c>
      <c r="E172" s="2">
        <v>200</v>
      </c>
      <c r="F172" s="2">
        <v>-0.32746666666666668</v>
      </c>
      <c r="G172" s="2">
        <v>27.026666666666664</v>
      </c>
      <c r="H172" s="2">
        <v>99</v>
      </c>
    </row>
    <row r="173" spans="1:8" x14ac:dyDescent="0.25">
      <c r="A173" s="20" t="s">
        <v>178</v>
      </c>
      <c r="B173" s="10" t="s">
        <v>1032</v>
      </c>
      <c r="C173" s="10" t="s">
        <v>1262</v>
      </c>
      <c r="D173" s="2">
        <v>323</v>
      </c>
      <c r="E173" s="2">
        <v>200</v>
      </c>
      <c r="F173" s="2">
        <v>-0.32746666666666668</v>
      </c>
      <c r="G173" s="2">
        <v>27.026666666666664</v>
      </c>
      <c r="H173" s="2">
        <v>99</v>
      </c>
    </row>
    <row r="174" spans="1:8" x14ac:dyDescent="0.25">
      <c r="A174" s="20" t="s">
        <v>179</v>
      </c>
      <c r="B174" s="10" t="s">
        <v>1033</v>
      </c>
      <c r="C174" s="10" t="s">
        <v>1262</v>
      </c>
      <c r="D174" s="2">
        <v>323</v>
      </c>
      <c r="E174" s="2">
        <v>200</v>
      </c>
      <c r="F174" s="2">
        <v>-0.32746666666666668</v>
      </c>
      <c r="G174" s="2">
        <v>27.026666666666664</v>
      </c>
      <c r="H174" s="2">
        <v>99</v>
      </c>
    </row>
    <row r="175" spans="1:8" x14ac:dyDescent="0.25">
      <c r="A175" s="20" t="s">
        <v>180</v>
      </c>
      <c r="B175" s="10" t="s">
        <v>1034</v>
      </c>
      <c r="C175" s="10" t="s">
        <v>1262</v>
      </c>
      <c r="D175" s="2">
        <v>323</v>
      </c>
      <c r="E175" s="2">
        <v>200</v>
      </c>
      <c r="F175" s="2">
        <v>-0.32746666666666668</v>
      </c>
      <c r="G175" s="2">
        <v>27.026666666666664</v>
      </c>
      <c r="H175" s="2">
        <v>99</v>
      </c>
    </row>
    <row r="176" spans="1:8" x14ac:dyDescent="0.25">
      <c r="A176" s="20" t="s">
        <v>181</v>
      </c>
      <c r="B176" s="10" t="s">
        <v>1035</v>
      </c>
      <c r="C176" s="10" t="s">
        <v>1262</v>
      </c>
      <c r="D176" s="2">
        <v>323</v>
      </c>
      <c r="E176" s="2">
        <v>200</v>
      </c>
      <c r="F176" s="2">
        <v>-0.32746666666666668</v>
      </c>
      <c r="G176" s="2">
        <v>27.026666666666664</v>
      </c>
      <c r="H176" s="2">
        <v>98</v>
      </c>
    </row>
    <row r="177" spans="1:8" x14ac:dyDescent="0.25">
      <c r="A177" s="20" t="s">
        <v>182</v>
      </c>
      <c r="B177" s="10" t="s">
        <v>1036</v>
      </c>
      <c r="C177" s="10" t="s">
        <v>1262</v>
      </c>
      <c r="D177" s="2">
        <v>323</v>
      </c>
      <c r="E177" s="2">
        <v>200</v>
      </c>
      <c r="F177" s="2">
        <v>-0.32746666666666668</v>
      </c>
      <c r="G177" s="2">
        <v>27.026666666666664</v>
      </c>
      <c r="H177" s="2">
        <v>99</v>
      </c>
    </row>
    <row r="178" spans="1:8" x14ac:dyDescent="0.25">
      <c r="A178" s="20" t="s">
        <v>183</v>
      </c>
      <c r="B178" s="10" t="s">
        <v>1037</v>
      </c>
      <c r="C178" s="10" t="s">
        <v>1262</v>
      </c>
      <c r="D178" s="2">
        <v>323</v>
      </c>
      <c r="E178" s="2">
        <v>200</v>
      </c>
      <c r="F178" s="2">
        <v>-0.32746666666666668</v>
      </c>
      <c r="G178" s="2">
        <v>27.026666666666664</v>
      </c>
      <c r="H178" s="2">
        <v>99</v>
      </c>
    </row>
    <row r="179" spans="1:8" x14ac:dyDescent="0.25">
      <c r="A179" s="20" t="s">
        <v>184</v>
      </c>
      <c r="B179" s="10" t="s">
        <v>1038</v>
      </c>
      <c r="C179" s="10" t="s">
        <v>1262</v>
      </c>
      <c r="D179" s="2">
        <v>323</v>
      </c>
      <c r="E179" s="2">
        <v>200</v>
      </c>
      <c r="F179" s="2">
        <v>-0.32746666666666668</v>
      </c>
      <c r="G179" s="2">
        <v>27.026666666666664</v>
      </c>
      <c r="H179" s="2">
        <v>99</v>
      </c>
    </row>
    <row r="180" spans="1:8" x14ac:dyDescent="0.25">
      <c r="A180" s="10" t="s">
        <v>392</v>
      </c>
      <c r="B180" s="10" t="s">
        <v>1039</v>
      </c>
      <c r="C180" s="10" t="s">
        <v>1244</v>
      </c>
      <c r="D180" s="2">
        <v>298</v>
      </c>
      <c r="E180" s="2">
        <v>67</v>
      </c>
      <c r="F180" s="2">
        <v>0.17</v>
      </c>
      <c r="G180" s="2">
        <v>27.57</v>
      </c>
      <c r="H180" s="2">
        <v>77</v>
      </c>
    </row>
    <row r="181" spans="1:8" x14ac:dyDescent="0.25">
      <c r="A181" s="10" t="s">
        <v>186</v>
      </c>
      <c r="B181" s="10" t="s">
        <v>1040</v>
      </c>
      <c r="C181" s="10" t="s">
        <v>1244</v>
      </c>
      <c r="D181" s="2">
        <v>298</v>
      </c>
      <c r="E181" s="2">
        <v>67</v>
      </c>
      <c r="F181" s="2">
        <v>0.17</v>
      </c>
      <c r="G181" s="2">
        <v>27.57</v>
      </c>
      <c r="H181" s="2">
        <v>94</v>
      </c>
    </row>
    <row r="182" spans="1:8" x14ac:dyDescent="0.25">
      <c r="A182" s="10" t="s">
        <v>187</v>
      </c>
      <c r="B182" s="10" t="s">
        <v>1041</v>
      </c>
      <c r="C182" s="10" t="s">
        <v>1244</v>
      </c>
      <c r="D182" s="2">
        <v>298</v>
      </c>
      <c r="E182" s="2">
        <v>67</v>
      </c>
      <c r="F182" s="2">
        <v>0.17</v>
      </c>
      <c r="G182" s="2">
        <v>27.57</v>
      </c>
      <c r="H182" s="2">
        <v>79</v>
      </c>
    </row>
    <row r="183" spans="1:8" x14ac:dyDescent="0.25">
      <c r="A183" s="10" t="s">
        <v>188</v>
      </c>
      <c r="B183" s="10" t="s">
        <v>1042</v>
      </c>
      <c r="C183" s="10" t="s">
        <v>1244</v>
      </c>
      <c r="D183" s="2">
        <v>298</v>
      </c>
      <c r="E183" s="2">
        <v>67</v>
      </c>
      <c r="F183" s="2">
        <v>0.17</v>
      </c>
      <c r="G183" s="2">
        <v>27.57</v>
      </c>
      <c r="H183" s="2">
        <v>77</v>
      </c>
    </row>
    <row r="184" spans="1:8" x14ac:dyDescent="0.25">
      <c r="A184" s="10" t="s">
        <v>189</v>
      </c>
      <c r="B184" s="10" t="s">
        <v>1043</v>
      </c>
      <c r="C184" s="10" t="s">
        <v>1244</v>
      </c>
      <c r="D184" s="2">
        <v>298</v>
      </c>
      <c r="E184" s="2">
        <v>67</v>
      </c>
      <c r="F184" s="2">
        <v>0.17</v>
      </c>
      <c r="G184" s="2">
        <v>27.57</v>
      </c>
      <c r="H184" s="2">
        <v>88</v>
      </c>
    </row>
    <row r="185" spans="1:8" x14ac:dyDescent="0.25">
      <c r="A185" s="10" t="s">
        <v>190</v>
      </c>
      <c r="B185" s="10" t="s">
        <v>1044</v>
      </c>
      <c r="C185" s="10" t="s">
        <v>1244</v>
      </c>
      <c r="D185" s="2">
        <v>298</v>
      </c>
      <c r="E185" s="2">
        <v>67</v>
      </c>
      <c r="F185" s="2">
        <v>0.17</v>
      </c>
      <c r="G185" s="2">
        <v>27.57</v>
      </c>
      <c r="H185" s="2">
        <v>94</v>
      </c>
    </row>
    <row r="186" spans="1:8" x14ac:dyDescent="0.25">
      <c r="A186" s="10" t="s">
        <v>393</v>
      </c>
      <c r="B186" s="10" t="s">
        <v>1045</v>
      </c>
      <c r="C186" s="10" t="s">
        <v>1244</v>
      </c>
      <c r="D186" s="2">
        <v>298</v>
      </c>
      <c r="E186" s="2">
        <v>67</v>
      </c>
      <c r="F186" s="2">
        <v>0.17</v>
      </c>
      <c r="G186" s="2">
        <v>27.57</v>
      </c>
      <c r="H186" s="2">
        <v>91</v>
      </c>
    </row>
    <row r="187" spans="1:8" x14ac:dyDescent="0.25">
      <c r="A187" s="10" t="s">
        <v>191</v>
      </c>
      <c r="B187" s="10" t="s">
        <v>1046</v>
      </c>
      <c r="C187" s="10" t="s">
        <v>1244</v>
      </c>
      <c r="D187" s="2">
        <v>298</v>
      </c>
      <c r="E187" s="2">
        <v>67</v>
      </c>
      <c r="F187" s="2">
        <v>0.17</v>
      </c>
      <c r="G187" s="2">
        <v>27.57</v>
      </c>
      <c r="H187" s="2">
        <v>89</v>
      </c>
    </row>
    <row r="188" spans="1:8" x14ac:dyDescent="0.25">
      <c r="A188" s="10" t="s">
        <v>192</v>
      </c>
      <c r="B188" s="10" t="s">
        <v>1047</v>
      </c>
      <c r="C188" s="10" t="s">
        <v>1244</v>
      </c>
      <c r="D188" s="2">
        <v>298</v>
      </c>
      <c r="E188" s="2">
        <v>67</v>
      </c>
      <c r="F188" s="2">
        <v>0.17</v>
      </c>
      <c r="G188" s="2">
        <v>27.57</v>
      </c>
      <c r="H188" s="2">
        <v>95</v>
      </c>
    </row>
    <row r="189" spans="1:8" x14ac:dyDescent="0.25">
      <c r="A189" s="10" t="s">
        <v>394</v>
      </c>
      <c r="B189" s="10" t="s">
        <v>1048</v>
      </c>
      <c r="C189" s="10" t="s">
        <v>1244</v>
      </c>
      <c r="D189" s="2">
        <v>298</v>
      </c>
      <c r="E189" s="2">
        <v>67</v>
      </c>
      <c r="F189" s="2">
        <v>0.17</v>
      </c>
      <c r="G189" s="2">
        <v>27.57</v>
      </c>
      <c r="H189" s="2">
        <v>89</v>
      </c>
    </row>
    <row r="190" spans="1:8" x14ac:dyDescent="0.25">
      <c r="A190" s="10" t="s">
        <v>193</v>
      </c>
      <c r="B190" s="10" t="s">
        <v>1049</v>
      </c>
      <c r="C190" s="10" t="s">
        <v>1244</v>
      </c>
      <c r="D190" s="2">
        <v>298</v>
      </c>
      <c r="E190" s="2">
        <v>67</v>
      </c>
      <c r="F190" s="2">
        <v>0.17</v>
      </c>
      <c r="G190" s="2">
        <v>27.57</v>
      </c>
      <c r="H190" s="2">
        <v>92</v>
      </c>
    </row>
    <row r="191" spans="1:8" x14ac:dyDescent="0.25">
      <c r="A191" s="10" t="s">
        <v>194</v>
      </c>
      <c r="B191" s="10" t="s">
        <v>1050</v>
      </c>
      <c r="C191" s="10" t="s">
        <v>1244</v>
      </c>
      <c r="D191" s="2">
        <v>298</v>
      </c>
      <c r="E191" s="2">
        <v>67</v>
      </c>
      <c r="F191" s="2">
        <v>0.17</v>
      </c>
      <c r="G191" s="2">
        <v>27.57</v>
      </c>
      <c r="H191" s="2">
        <v>92</v>
      </c>
    </row>
    <row r="192" spans="1:8" x14ac:dyDescent="0.25">
      <c r="A192" s="10" t="s">
        <v>195</v>
      </c>
      <c r="B192" s="10" t="s">
        <v>1051</v>
      </c>
      <c r="C192" s="10" t="s">
        <v>1244</v>
      </c>
      <c r="D192" s="2">
        <v>298</v>
      </c>
      <c r="E192" s="2">
        <v>67</v>
      </c>
      <c r="F192" s="2">
        <v>0.17</v>
      </c>
      <c r="G192" s="2">
        <v>27.57</v>
      </c>
      <c r="H192" s="2">
        <v>97</v>
      </c>
    </row>
    <row r="193" spans="1:8" x14ac:dyDescent="0.25">
      <c r="A193" s="10" t="s">
        <v>196</v>
      </c>
      <c r="B193" s="10" t="s">
        <v>1052</v>
      </c>
      <c r="C193" s="10" t="s">
        <v>1244</v>
      </c>
      <c r="D193" s="2">
        <v>298</v>
      </c>
      <c r="E193" s="2">
        <v>67</v>
      </c>
      <c r="F193" s="2">
        <v>0.17</v>
      </c>
      <c r="G193" s="2">
        <v>27.57</v>
      </c>
      <c r="H193" s="2">
        <v>97</v>
      </c>
    </row>
    <row r="194" spans="1:8" x14ac:dyDescent="0.25">
      <c r="A194" s="10" t="s">
        <v>197</v>
      </c>
      <c r="B194" s="10" t="s">
        <v>1053</v>
      </c>
      <c r="C194" s="10" t="s">
        <v>1244</v>
      </c>
      <c r="D194" s="2">
        <v>298</v>
      </c>
      <c r="E194" s="2">
        <v>67</v>
      </c>
      <c r="F194" s="2">
        <v>0.17</v>
      </c>
      <c r="G194" s="2">
        <v>27.57</v>
      </c>
      <c r="H194" s="2">
        <v>98</v>
      </c>
    </row>
    <row r="195" spans="1:8" x14ac:dyDescent="0.25">
      <c r="A195" s="10" t="s">
        <v>198</v>
      </c>
      <c r="B195" s="10" t="s">
        <v>1054</v>
      </c>
      <c r="C195" s="10" t="s">
        <v>1244</v>
      </c>
      <c r="D195" s="2">
        <v>298</v>
      </c>
      <c r="E195" s="2">
        <v>67</v>
      </c>
      <c r="F195" s="2">
        <v>0.17</v>
      </c>
      <c r="G195" s="2">
        <v>27.57</v>
      </c>
      <c r="H195" s="2">
        <v>99</v>
      </c>
    </row>
    <row r="196" spans="1:8" x14ac:dyDescent="0.25">
      <c r="A196" s="10" t="s">
        <v>199</v>
      </c>
      <c r="B196" s="10" t="s">
        <v>1055</v>
      </c>
      <c r="C196" s="10" t="s">
        <v>1244</v>
      </c>
      <c r="D196" s="2">
        <v>298</v>
      </c>
      <c r="E196" s="2">
        <v>67</v>
      </c>
      <c r="F196" s="2">
        <v>0.17</v>
      </c>
      <c r="G196" s="2">
        <v>27.57</v>
      </c>
      <c r="H196" s="2">
        <v>97</v>
      </c>
    </row>
    <row r="197" spans="1:8" x14ac:dyDescent="0.25">
      <c r="A197" s="10" t="s">
        <v>200</v>
      </c>
      <c r="B197" s="10" t="s">
        <v>1056</v>
      </c>
      <c r="C197" s="10" t="s">
        <v>1244</v>
      </c>
      <c r="D197" s="2">
        <v>298</v>
      </c>
      <c r="E197" s="2">
        <v>67</v>
      </c>
      <c r="F197" s="2">
        <v>0.17</v>
      </c>
      <c r="G197" s="2">
        <v>27.57</v>
      </c>
      <c r="H197" s="2">
        <v>95</v>
      </c>
    </row>
    <row r="198" spans="1:8" x14ac:dyDescent="0.25">
      <c r="A198" s="10" t="s">
        <v>201</v>
      </c>
      <c r="B198" s="10" t="s">
        <v>1057</v>
      </c>
      <c r="C198" s="10" t="s">
        <v>1244</v>
      </c>
      <c r="D198" s="2">
        <v>298</v>
      </c>
      <c r="E198" s="2">
        <v>67</v>
      </c>
      <c r="F198" s="2">
        <v>0.17</v>
      </c>
      <c r="G198" s="2">
        <v>27.57</v>
      </c>
      <c r="H198" s="2">
        <v>98</v>
      </c>
    </row>
    <row r="199" spans="1:8" x14ac:dyDescent="0.25">
      <c r="A199" s="10" t="s">
        <v>202</v>
      </c>
      <c r="B199" s="10" t="s">
        <v>1058</v>
      </c>
      <c r="C199" s="10" t="s">
        <v>1244</v>
      </c>
      <c r="D199" s="2">
        <v>298</v>
      </c>
      <c r="E199" s="2">
        <v>67</v>
      </c>
      <c r="F199" s="2">
        <v>0.17</v>
      </c>
      <c r="G199" s="2">
        <v>27.57</v>
      </c>
      <c r="H199" s="2">
        <v>94</v>
      </c>
    </row>
    <row r="200" spans="1:8" x14ac:dyDescent="0.25">
      <c r="A200" s="10" t="s">
        <v>203</v>
      </c>
      <c r="B200" s="10" t="s">
        <v>1059</v>
      </c>
      <c r="C200" s="10" t="s">
        <v>1244</v>
      </c>
      <c r="D200" s="2">
        <v>298</v>
      </c>
      <c r="E200" s="2">
        <v>67</v>
      </c>
      <c r="F200" s="2">
        <v>0.17</v>
      </c>
      <c r="G200" s="2">
        <v>27.57</v>
      </c>
      <c r="H200" s="2">
        <v>98</v>
      </c>
    </row>
    <row r="201" spans="1:8" x14ac:dyDescent="0.25">
      <c r="A201" s="10" t="s">
        <v>204</v>
      </c>
      <c r="B201" s="10" t="s">
        <v>1060</v>
      </c>
      <c r="C201" s="10" t="s">
        <v>1244</v>
      </c>
      <c r="D201" s="2">
        <v>298</v>
      </c>
      <c r="E201" s="2">
        <v>67</v>
      </c>
      <c r="F201" s="2">
        <v>0.17</v>
      </c>
      <c r="G201" s="2">
        <v>27.57</v>
      </c>
      <c r="H201" s="2">
        <v>98</v>
      </c>
    </row>
    <row r="202" spans="1:8" x14ac:dyDescent="0.25">
      <c r="A202" s="10" t="s">
        <v>395</v>
      </c>
      <c r="B202" s="10" t="s">
        <v>1061</v>
      </c>
      <c r="C202" s="10" t="s">
        <v>1244</v>
      </c>
      <c r="D202" s="2">
        <v>298</v>
      </c>
      <c r="E202" s="2">
        <v>67</v>
      </c>
      <c r="F202" s="2">
        <v>0.17</v>
      </c>
      <c r="G202" s="2">
        <v>27.57</v>
      </c>
      <c r="H202" s="2">
        <v>97</v>
      </c>
    </row>
    <row r="203" spans="1:8" x14ac:dyDescent="0.25">
      <c r="A203" s="10" t="s">
        <v>396</v>
      </c>
      <c r="B203" s="10" t="s">
        <v>1062</v>
      </c>
      <c r="C203" s="10" t="s">
        <v>1244</v>
      </c>
      <c r="D203" s="2">
        <v>298</v>
      </c>
      <c r="E203" s="2">
        <v>67</v>
      </c>
      <c r="F203" s="2">
        <v>0.17</v>
      </c>
      <c r="G203" s="2">
        <v>27.57</v>
      </c>
      <c r="H203" s="2">
        <v>90</v>
      </c>
    </row>
    <row r="204" spans="1:8" x14ac:dyDescent="0.25">
      <c r="A204" s="10" t="s">
        <v>205</v>
      </c>
      <c r="B204" s="10" t="s">
        <v>1063</v>
      </c>
      <c r="C204" s="10" t="s">
        <v>1244</v>
      </c>
      <c r="D204" s="2">
        <v>298</v>
      </c>
      <c r="E204" s="2">
        <v>67</v>
      </c>
      <c r="F204" s="2">
        <v>0.17</v>
      </c>
      <c r="G204" s="2">
        <v>27.57</v>
      </c>
      <c r="H204" s="2">
        <v>94</v>
      </c>
    </row>
    <row r="205" spans="1:8" x14ac:dyDescent="0.25">
      <c r="A205" s="10" t="s">
        <v>206</v>
      </c>
      <c r="B205" s="10" t="s">
        <v>1064</v>
      </c>
      <c r="C205" s="10" t="s">
        <v>1244</v>
      </c>
      <c r="D205" s="2">
        <v>298</v>
      </c>
      <c r="E205" s="2">
        <v>67</v>
      </c>
      <c r="F205" s="2">
        <v>0.17</v>
      </c>
      <c r="G205" s="2">
        <v>27.57</v>
      </c>
      <c r="H205" s="2">
        <v>92</v>
      </c>
    </row>
    <row r="206" spans="1:8" x14ac:dyDescent="0.25">
      <c r="A206" s="10" t="s">
        <v>207</v>
      </c>
      <c r="B206" s="10" t="s">
        <v>1065</v>
      </c>
      <c r="C206" s="10" t="s">
        <v>1244</v>
      </c>
      <c r="D206" s="2">
        <v>298</v>
      </c>
      <c r="E206" s="2">
        <v>67</v>
      </c>
      <c r="F206" s="2">
        <v>0.17</v>
      </c>
      <c r="G206" s="2">
        <v>27.57</v>
      </c>
      <c r="H206" s="2">
        <v>93</v>
      </c>
    </row>
    <row r="207" spans="1:8" x14ac:dyDescent="0.25">
      <c r="A207" s="10" t="s">
        <v>208</v>
      </c>
      <c r="B207" s="10" t="s">
        <v>1066</v>
      </c>
      <c r="C207" s="10" t="s">
        <v>1244</v>
      </c>
      <c r="D207" s="2">
        <v>298</v>
      </c>
      <c r="E207" s="2">
        <v>67</v>
      </c>
      <c r="F207" s="2">
        <v>0.17</v>
      </c>
      <c r="G207" s="2">
        <v>27.57</v>
      </c>
      <c r="H207" s="2">
        <v>90</v>
      </c>
    </row>
    <row r="208" spans="1:8" x14ac:dyDescent="0.25">
      <c r="A208" s="10" t="s">
        <v>209</v>
      </c>
      <c r="B208" s="10" t="s">
        <v>1067</v>
      </c>
      <c r="C208" s="10" t="s">
        <v>1244</v>
      </c>
      <c r="D208" s="2">
        <v>298</v>
      </c>
      <c r="E208" s="2">
        <v>67</v>
      </c>
      <c r="F208" s="2">
        <v>0.17</v>
      </c>
      <c r="G208" s="2">
        <v>27.57</v>
      </c>
      <c r="H208" s="2">
        <v>80</v>
      </c>
    </row>
    <row r="209" spans="1:8" x14ac:dyDescent="0.25">
      <c r="A209" s="10" t="s">
        <v>210</v>
      </c>
      <c r="B209" s="10" t="s">
        <v>1068</v>
      </c>
      <c r="C209" s="10" t="s">
        <v>1244</v>
      </c>
      <c r="D209" s="2">
        <v>298</v>
      </c>
      <c r="E209" s="2">
        <v>100</v>
      </c>
      <c r="F209" s="2">
        <v>0.17</v>
      </c>
      <c r="G209" s="2">
        <v>27.57</v>
      </c>
      <c r="H209" s="2">
        <v>99</v>
      </c>
    </row>
    <row r="210" spans="1:8" x14ac:dyDescent="0.25">
      <c r="A210" s="10" t="s">
        <v>211</v>
      </c>
      <c r="B210" s="10" t="s">
        <v>1069</v>
      </c>
      <c r="C210" s="10" t="s">
        <v>1244</v>
      </c>
      <c r="D210" s="2">
        <v>298</v>
      </c>
      <c r="E210" s="2">
        <v>100</v>
      </c>
      <c r="F210" s="2">
        <v>0.17</v>
      </c>
      <c r="G210" s="2">
        <v>27.57</v>
      </c>
      <c r="H210" s="2">
        <v>93</v>
      </c>
    </row>
    <row r="211" spans="1:8" x14ac:dyDescent="0.25">
      <c r="A211" s="10" t="s">
        <v>212</v>
      </c>
      <c r="B211" s="10" t="s">
        <v>1070</v>
      </c>
      <c r="C211" s="10" t="s">
        <v>1244</v>
      </c>
      <c r="D211" s="2">
        <v>298</v>
      </c>
      <c r="E211" s="2">
        <v>100</v>
      </c>
      <c r="F211" s="2">
        <v>0.17</v>
      </c>
      <c r="G211" s="2">
        <v>27.57</v>
      </c>
      <c r="H211" s="2">
        <v>99</v>
      </c>
    </row>
    <row r="212" spans="1:8" x14ac:dyDescent="0.25">
      <c r="A212" s="10" t="s">
        <v>213</v>
      </c>
      <c r="B212" s="10" t="s">
        <v>1071</v>
      </c>
      <c r="C212" s="10" t="s">
        <v>1244</v>
      </c>
      <c r="D212" s="2">
        <v>298</v>
      </c>
      <c r="E212" s="2">
        <v>100</v>
      </c>
      <c r="F212" s="2">
        <v>0.17</v>
      </c>
      <c r="G212" s="2">
        <v>27.57</v>
      </c>
      <c r="H212" s="2">
        <v>99</v>
      </c>
    </row>
    <row r="213" spans="1:8" x14ac:dyDescent="0.25">
      <c r="A213" s="10" t="s">
        <v>214</v>
      </c>
      <c r="B213" s="10" t="s">
        <v>1072</v>
      </c>
      <c r="C213" s="10" t="s">
        <v>1244</v>
      </c>
      <c r="D213" s="2">
        <v>298</v>
      </c>
      <c r="E213" s="2">
        <v>100</v>
      </c>
      <c r="F213" s="2">
        <v>0.17</v>
      </c>
      <c r="G213" s="2">
        <v>27.57</v>
      </c>
      <c r="H213" s="2">
        <v>84</v>
      </c>
    </row>
    <row r="214" spans="1:8" x14ac:dyDescent="0.25">
      <c r="A214" s="10" t="s">
        <v>215</v>
      </c>
      <c r="B214" s="10" t="s">
        <v>1073</v>
      </c>
      <c r="C214" s="10" t="s">
        <v>1244</v>
      </c>
      <c r="D214" s="2">
        <v>298</v>
      </c>
      <c r="E214" s="2">
        <v>100</v>
      </c>
      <c r="F214" s="2">
        <v>0.17</v>
      </c>
      <c r="G214" s="2">
        <v>27.57</v>
      </c>
      <c r="H214" s="2">
        <v>70</v>
      </c>
    </row>
    <row r="215" spans="1:8" x14ac:dyDescent="0.25">
      <c r="A215" s="10" t="s">
        <v>216</v>
      </c>
      <c r="B215" s="10" t="s">
        <v>1074</v>
      </c>
      <c r="C215" s="10" t="s">
        <v>1244</v>
      </c>
      <c r="D215" s="2">
        <v>298</v>
      </c>
      <c r="E215" s="2">
        <v>100</v>
      </c>
      <c r="F215" s="2">
        <v>0.17</v>
      </c>
      <c r="G215" s="2">
        <v>27.57</v>
      </c>
      <c r="H215" s="2">
        <v>98</v>
      </c>
    </row>
    <row r="216" spans="1:8" x14ac:dyDescent="0.25">
      <c r="A216" s="10" t="s">
        <v>397</v>
      </c>
      <c r="B216" s="10" t="s">
        <v>1075</v>
      </c>
      <c r="C216" s="10" t="s">
        <v>1244</v>
      </c>
      <c r="D216" s="2">
        <v>298</v>
      </c>
      <c r="E216" s="2">
        <v>100</v>
      </c>
      <c r="F216" s="2">
        <v>0.17</v>
      </c>
      <c r="G216" s="2">
        <v>27.57</v>
      </c>
      <c r="H216" s="2">
        <v>90</v>
      </c>
    </row>
    <row r="217" spans="1:8" x14ac:dyDescent="0.25">
      <c r="A217" s="10" t="s">
        <v>217</v>
      </c>
      <c r="B217" s="10" t="s">
        <v>1076</v>
      </c>
      <c r="C217" s="10" t="s">
        <v>1244</v>
      </c>
      <c r="D217" s="2">
        <v>298</v>
      </c>
      <c r="E217" s="2">
        <v>100</v>
      </c>
      <c r="F217" s="2">
        <v>0.17</v>
      </c>
      <c r="G217" s="2">
        <v>27.57</v>
      </c>
      <c r="H217" s="2">
        <v>88</v>
      </c>
    </row>
    <row r="218" spans="1:8" x14ac:dyDescent="0.25">
      <c r="A218" s="10" t="s">
        <v>218</v>
      </c>
      <c r="B218" s="10" t="s">
        <v>1077</v>
      </c>
      <c r="C218" s="10" t="s">
        <v>1244</v>
      </c>
      <c r="D218" s="2">
        <v>298</v>
      </c>
      <c r="E218" s="2">
        <v>100</v>
      </c>
      <c r="F218" s="2">
        <v>0.17</v>
      </c>
      <c r="G218" s="2">
        <v>27.57</v>
      </c>
      <c r="H218" s="2">
        <v>85</v>
      </c>
    </row>
    <row r="219" spans="1:8" x14ac:dyDescent="0.25">
      <c r="A219" s="10" t="s">
        <v>219</v>
      </c>
      <c r="B219" s="10" t="s">
        <v>1078</v>
      </c>
      <c r="C219" s="10" t="s">
        <v>1244</v>
      </c>
      <c r="D219" s="2">
        <v>298</v>
      </c>
      <c r="E219" s="2">
        <v>100</v>
      </c>
      <c r="F219" s="2">
        <v>0.17</v>
      </c>
      <c r="G219" s="2">
        <v>27.57</v>
      </c>
      <c r="H219" s="2">
        <v>97</v>
      </c>
    </row>
    <row r="220" spans="1:8" x14ac:dyDescent="0.25">
      <c r="A220" s="10" t="s">
        <v>220</v>
      </c>
      <c r="B220" s="10" t="s">
        <v>1079</v>
      </c>
      <c r="C220" s="10" t="s">
        <v>1244</v>
      </c>
      <c r="D220" s="2">
        <v>298</v>
      </c>
      <c r="E220" s="2">
        <v>100</v>
      </c>
      <c r="F220" s="2">
        <v>0.17</v>
      </c>
      <c r="G220" s="2">
        <v>27.57</v>
      </c>
      <c r="H220" s="2">
        <v>81</v>
      </c>
    </row>
    <row r="221" spans="1:8" x14ac:dyDescent="0.25">
      <c r="A221" s="10" t="s">
        <v>221</v>
      </c>
      <c r="B221" s="10" t="s">
        <v>1080</v>
      </c>
      <c r="C221" s="10" t="s">
        <v>1244</v>
      </c>
      <c r="D221" s="2">
        <v>298</v>
      </c>
      <c r="E221" s="2">
        <v>100</v>
      </c>
      <c r="F221" s="2">
        <v>0.17</v>
      </c>
      <c r="G221" s="2">
        <v>27.57</v>
      </c>
      <c r="H221" s="2">
        <v>99</v>
      </c>
    </row>
    <row r="222" spans="1:8" x14ac:dyDescent="0.25">
      <c r="A222" s="10" t="s">
        <v>222</v>
      </c>
      <c r="B222" s="10" t="s">
        <v>1081</v>
      </c>
      <c r="C222" s="10" t="s">
        <v>1244</v>
      </c>
      <c r="D222" s="2">
        <v>298</v>
      </c>
      <c r="E222" s="2">
        <v>100</v>
      </c>
      <c r="F222" s="2">
        <v>0.17</v>
      </c>
      <c r="G222" s="2">
        <v>27.57</v>
      </c>
      <c r="H222" s="2">
        <v>99</v>
      </c>
    </row>
    <row r="223" spans="1:8" x14ac:dyDescent="0.25">
      <c r="A223" s="10" t="s">
        <v>223</v>
      </c>
      <c r="B223" s="10" t="s">
        <v>1082</v>
      </c>
      <c r="C223" s="10" t="s">
        <v>1244</v>
      </c>
      <c r="D223" s="2">
        <v>298</v>
      </c>
      <c r="E223" s="2">
        <v>100</v>
      </c>
      <c r="F223" s="2">
        <v>0.17</v>
      </c>
      <c r="G223" s="2">
        <v>27.57</v>
      </c>
      <c r="H223" s="2">
        <v>91</v>
      </c>
    </row>
    <row r="224" spans="1:8" x14ac:dyDescent="0.25">
      <c r="A224" s="10" t="s">
        <v>224</v>
      </c>
      <c r="B224" s="10" t="s">
        <v>1083</v>
      </c>
      <c r="C224" s="10" t="s">
        <v>1244</v>
      </c>
      <c r="D224" s="2">
        <v>298</v>
      </c>
      <c r="E224" s="2">
        <v>100</v>
      </c>
      <c r="F224" s="2">
        <v>0.17</v>
      </c>
      <c r="G224" s="2">
        <v>27.57</v>
      </c>
      <c r="H224" s="2">
        <v>41</v>
      </c>
    </row>
    <row r="225" spans="1:8" x14ac:dyDescent="0.25">
      <c r="A225" s="10" t="s">
        <v>225</v>
      </c>
      <c r="B225" s="10" t="s">
        <v>1084</v>
      </c>
      <c r="C225" s="10" t="s">
        <v>1244</v>
      </c>
      <c r="D225" s="2">
        <v>298</v>
      </c>
      <c r="E225" s="2">
        <v>100</v>
      </c>
      <c r="F225" s="2">
        <v>0.17</v>
      </c>
      <c r="G225" s="2">
        <v>27.57</v>
      </c>
      <c r="H225" s="2">
        <v>95</v>
      </c>
    </row>
    <row r="226" spans="1:8" x14ac:dyDescent="0.25">
      <c r="A226" s="10" t="s">
        <v>226</v>
      </c>
      <c r="B226" s="10" t="s">
        <v>1085</v>
      </c>
      <c r="C226" s="10" t="s">
        <v>1244</v>
      </c>
      <c r="D226" s="2">
        <v>298</v>
      </c>
      <c r="E226" s="2">
        <v>100</v>
      </c>
      <c r="F226" s="2">
        <v>0.17</v>
      </c>
      <c r="G226" s="2">
        <v>27.57</v>
      </c>
      <c r="H226" s="2">
        <v>95</v>
      </c>
    </row>
    <row r="227" spans="1:8" x14ac:dyDescent="0.25">
      <c r="A227" s="10" t="s">
        <v>227</v>
      </c>
      <c r="B227" s="10" t="s">
        <v>1086</v>
      </c>
      <c r="C227" s="10" t="s">
        <v>1244</v>
      </c>
      <c r="D227" s="2">
        <v>298</v>
      </c>
      <c r="E227" s="2">
        <v>100</v>
      </c>
      <c r="F227" s="2">
        <v>0.17</v>
      </c>
      <c r="G227" s="2">
        <v>27.57</v>
      </c>
      <c r="H227" s="2">
        <v>97</v>
      </c>
    </row>
    <row r="228" spans="1:8" x14ac:dyDescent="0.25">
      <c r="A228" s="10" t="s">
        <v>228</v>
      </c>
      <c r="B228" s="10" t="s">
        <v>1087</v>
      </c>
      <c r="C228" s="10" t="s">
        <v>1244</v>
      </c>
      <c r="D228" s="2">
        <v>298</v>
      </c>
      <c r="E228" s="2">
        <v>100</v>
      </c>
      <c r="F228" s="2">
        <v>0.17</v>
      </c>
      <c r="G228" s="2">
        <v>27.57</v>
      </c>
      <c r="H228" s="2">
        <v>99</v>
      </c>
    </row>
    <row r="229" spans="1:8" x14ac:dyDescent="0.25">
      <c r="A229" s="10" t="s">
        <v>229</v>
      </c>
      <c r="B229" s="10" t="s">
        <v>1088</v>
      </c>
      <c r="C229" s="10" t="s">
        <v>1244</v>
      </c>
      <c r="D229" s="2">
        <v>298</v>
      </c>
      <c r="E229" s="2">
        <v>100</v>
      </c>
      <c r="F229" s="2">
        <v>0.17</v>
      </c>
      <c r="G229" s="2">
        <v>27.57</v>
      </c>
      <c r="H229" s="2">
        <v>96</v>
      </c>
    </row>
    <row r="230" spans="1:8" x14ac:dyDescent="0.25">
      <c r="A230" s="10" t="s">
        <v>230</v>
      </c>
      <c r="B230" s="10" t="s">
        <v>1089</v>
      </c>
      <c r="C230" s="10" t="s">
        <v>1244</v>
      </c>
      <c r="D230" s="2">
        <v>298</v>
      </c>
      <c r="E230" s="2">
        <v>100</v>
      </c>
      <c r="F230" s="2">
        <v>0.17</v>
      </c>
      <c r="G230" s="2">
        <v>27.57</v>
      </c>
      <c r="H230" s="2">
        <v>97</v>
      </c>
    </row>
    <row r="231" spans="1:8" x14ac:dyDescent="0.25">
      <c r="A231" s="20" t="s">
        <v>231</v>
      </c>
      <c r="B231" s="10" t="s">
        <v>1090</v>
      </c>
      <c r="C231" s="10" t="s">
        <v>1262</v>
      </c>
      <c r="D231" s="2">
        <v>273</v>
      </c>
      <c r="E231" s="2">
        <v>200</v>
      </c>
      <c r="F231" s="2">
        <v>0.17</v>
      </c>
      <c r="G231" s="2">
        <v>27.57</v>
      </c>
      <c r="H231" s="2">
        <v>99</v>
      </c>
    </row>
    <row r="232" spans="1:8" x14ac:dyDescent="0.25">
      <c r="A232" s="20" t="s">
        <v>232</v>
      </c>
      <c r="B232" s="10" t="s">
        <v>1091</v>
      </c>
      <c r="C232" s="10" t="s">
        <v>1262</v>
      </c>
      <c r="D232" s="2">
        <v>273</v>
      </c>
      <c r="E232" s="2">
        <v>200</v>
      </c>
      <c r="F232" s="2">
        <v>0.17</v>
      </c>
      <c r="G232" s="2">
        <v>27.57</v>
      </c>
      <c r="H232" s="2">
        <v>99</v>
      </c>
    </row>
    <row r="233" spans="1:8" x14ac:dyDescent="0.25">
      <c r="A233" s="20" t="s">
        <v>233</v>
      </c>
      <c r="B233" s="10" t="s">
        <v>1092</v>
      </c>
      <c r="C233" s="10" t="s">
        <v>1262</v>
      </c>
      <c r="D233" s="2">
        <v>273</v>
      </c>
      <c r="E233" s="2">
        <v>200</v>
      </c>
      <c r="F233" s="2">
        <v>0.17</v>
      </c>
      <c r="G233" s="2">
        <v>27.57</v>
      </c>
      <c r="H233" s="2">
        <v>99</v>
      </c>
    </row>
    <row r="234" spans="1:8" x14ac:dyDescent="0.25">
      <c r="A234" s="20" t="s">
        <v>234</v>
      </c>
      <c r="B234" s="10" t="s">
        <v>1093</v>
      </c>
      <c r="C234" s="10" t="s">
        <v>1262</v>
      </c>
      <c r="D234" s="2">
        <v>273</v>
      </c>
      <c r="E234" s="2">
        <v>200</v>
      </c>
      <c r="F234" s="2">
        <v>0.17</v>
      </c>
      <c r="G234" s="2">
        <v>27.57</v>
      </c>
      <c r="H234" s="2">
        <v>99</v>
      </c>
    </row>
    <row r="235" spans="1:8" x14ac:dyDescent="0.25">
      <c r="A235" s="20" t="s">
        <v>235</v>
      </c>
      <c r="B235" s="10" t="s">
        <v>1094</v>
      </c>
      <c r="C235" s="10" t="s">
        <v>1262</v>
      </c>
      <c r="D235" s="2">
        <v>273</v>
      </c>
      <c r="E235" s="2">
        <v>200</v>
      </c>
      <c r="F235" s="2">
        <v>0.17</v>
      </c>
      <c r="G235" s="2">
        <v>27.57</v>
      </c>
      <c r="H235" s="2">
        <v>99</v>
      </c>
    </row>
    <row r="236" spans="1:8" x14ac:dyDescent="0.25">
      <c r="A236" s="20" t="s">
        <v>236</v>
      </c>
      <c r="B236" s="10" t="s">
        <v>1095</v>
      </c>
      <c r="C236" s="10" t="s">
        <v>1262</v>
      </c>
      <c r="D236" s="2">
        <v>273</v>
      </c>
      <c r="E236" s="2">
        <v>200</v>
      </c>
      <c r="F236" s="2">
        <v>0.17</v>
      </c>
      <c r="G236" s="2">
        <v>27.57</v>
      </c>
      <c r="H236" s="2">
        <v>99</v>
      </c>
    </row>
    <row r="237" spans="1:8" x14ac:dyDescent="0.25">
      <c r="A237" s="20" t="s">
        <v>237</v>
      </c>
      <c r="B237" s="10" t="s">
        <v>1096</v>
      </c>
      <c r="C237" s="10" t="s">
        <v>1262</v>
      </c>
      <c r="D237" s="2">
        <v>273</v>
      </c>
      <c r="E237" s="2">
        <v>200</v>
      </c>
      <c r="F237" s="2">
        <v>0.17</v>
      </c>
      <c r="G237" s="2">
        <v>27.57</v>
      </c>
      <c r="H237" s="2">
        <v>99</v>
      </c>
    </row>
    <row r="238" spans="1:8" x14ac:dyDescent="0.25">
      <c r="A238" s="20" t="s">
        <v>238</v>
      </c>
      <c r="B238" s="10" t="s">
        <v>1097</v>
      </c>
      <c r="C238" s="10" t="s">
        <v>1262</v>
      </c>
      <c r="D238" s="2">
        <v>273</v>
      </c>
      <c r="E238" s="2">
        <v>200</v>
      </c>
      <c r="F238" s="2">
        <v>0.17</v>
      </c>
      <c r="G238" s="2">
        <v>27.57</v>
      </c>
      <c r="H238" s="2">
        <v>99</v>
      </c>
    </row>
    <row r="239" spans="1:8" x14ac:dyDescent="0.25">
      <c r="A239" s="20" t="s">
        <v>239</v>
      </c>
      <c r="B239" s="10" t="s">
        <v>1098</v>
      </c>
      <c r="C239" s="10" t="s">
        <v>1262</v>
      </c>
      <c r="D239" s="2">
        <v>273</v>
      </c>
      <c r="E239" s="2">
        <v>200</v>
      </c>
      <c r="F239" s="2">
        <v>0.17</v>
      </c>
      <c r="G239" s="2">
        <v>27.57</v>
      </c>
      <c r="H239" s="2">
        <v>99</v>
      </c>
    </row>
    <row r="240" spans="1:8" x14ac:dyDescent="0.25">
      <c r="A240" s="20" t="s">
        <v>240</v>
      </c>
      <c r="B240" s="10" t="s">
        <v>1099</v>
      </c>
      <c r="C240" s="10" t="s">
        <v>1262</v>
      </c>
      <c r="D240" s="2">
        <v>273</v>
      </c>
      <c r="E240" s="2">
        <v>200</v>
      </c>
      <c r="F240" s="2">
        <v>0.17</v>
      </c>
      <c r="G240" s="2">
        <v>27.57</v>
      </c>
      <c r="H240" s="2">
        <v>99</v>
      </c>
    </row>
    <row r="241" spans="1:8" x14ac:dyDescent="0.25">
      <c r="A241" s="20" t="s">
        <v>241</v>
      </c>
      <c r="B241" s="10" t="s">
        <v>1100</v>
      </c>
      <c r="C241" s="10" t="s">
        <v>1262</v>
      </c>
      <c r="D241" s="2">
        <v>273</v>
      </c>
      <c r="E241" s="2">
        <v>200</v>
      </c>
      <c r="F241" s="2">
        <v>0.17</v>
      </c>
      <c r="G241" s="2">
        <v>27.57</v>
      </c>
      <c r="H241" s="2">
        <v>99</v>
      </c>
    </row>
    <row r="242" spans="1:8" x14ac:dyDescent="0.25">
      <c r="A242" s="20" t="s">
        <v>242</v>
      </c>
      <c r="B242" s="10" t="s">
        <v>1101</v>
      </c>
      <c r="C242" s="10" t="s">
        <v>1262</v>
      </c>
      <c r="D242" s="2">
        <v>273</v>
      </c>
      <c r="E242" s="2">
        <v>200</v>
      </c>
      <c r="F242" s="2">
        <v>0.17</v>
      </c>
      <c r="G242" s="2">
        <v>27.57</v>
      </c>
      <c r="H242" s="2">
        <v>99</v>
      </c>
    </row>
    <row r="243" spans="1:8" x14ac:dyDescent="0.25">
      <c r="A243" s="20" t="s">
        <v>243</v>
      </c>
      <c r="B243" s="10" t="s">
        <v>1102</v>
      </c>
      <c r="C243" s="10" t="s">
        <v>1262</v>
      </c>
      <c r="D243" s="2">
        <v>273</v>
      </c>
      <c r="E243" s="2">
        <v>200</v>
      </c>
      <c r="F243" s="2">
        <v>0.17</v>
      </c>
      <c r="G243" s="2">
        <v>27.57</v>
      </c>
      <c r="H243" s="2">
        <v>99</v>
      </c>
    </row>
    <row r="244" spans="1:8" x14ac:dyDescent="0.25">
      <c r="A244" s="20" t="s">
        <v>244</v>
      </c>
      <c r="B244" s="10" t="s">
        <v>1103</v>
      </c>
      <c r="C244" s="10" t="s">
        <v>1262</v>
      </c>
      <c r="D244" s="2">
        <v>273</v>
      </c>
      <c r="E244" s="2">
        <v>200</v>
      </c>
      <c r="F244" s="2">
        <v>0.17</v>
      </c>
      <c r="G244" s="2">
        <v>27.57</v>
      </c>
      <c r="H244" s="2">
        <v>99</v>
      </c>
    </row>
    <row r="245" spans="1:8" x14ac:dyDescent="0.25">
      <c r="A245" s="20" t="s">
        <v>245</v>
      </c>
      <c r="B245" s="10" t="s">
        <v>1104</v>
      </c>
      <c r="C245" s="10" t="s">
        <v>1262</v>
      </c>
      <c r="D245" s="2">
        <v>273</v>
      </c>
      <c r="E245" s="2">
        <v>200</v>
      </c>
      <c r="F245" s="2">
        <v>0.17</v>
      </c>
      <c r="G245" s="2">
        <v>27.57</v>
      </c>
      <c r="H245" s="2">
        <v>99</v>
      </c>
    </row>
    <row r="246" spans="1:8" x14ac:dyDescent="0.25">
      <c r="A246" s="20" t="s">
        <v>246</v>
      </c>
      <c r="B246" s="10" t="s">
        <v>1105</v>
      </c>
      <c r="C246" s="10" t="s">
        <v>1262</v>
      </c>
      <c r="D246" s="2">
        <v>273</v>
      </c>
      <c r="E246" s="2">
        <v>200</v>
      </c>
      <c r="F246" s="2">
        <v>0.17</v>
      </c>
      <c r="G246" s="2">
        <v>27.57</v>
      </c>
      <c r="H246" s="2">
        <v>99</v>
      </c>
    </row>
    <row r="247" spans="1:8" x14ac:dyDescent="0.25">
      <c r="A247" s="20" t="s">
        <v>247</v>
      </c>
      <c r="B247" s="10" t="s">
        <v>1106</v>
      </c>
      <c r="C247" s="10" t="s">
        <v>1262</v>
      </c>
      <c r="D247" s="2">
        <v>273</v>
      </c>
      <c r="E247" s="2">
        <v>200</v>
      </c>
      <c r="F247" s="2">
        <v>0.17</v>
      </c>
      <c r="G247" s="2">
        <v>27.57</v>
      </c>
      <c r="H247" s="2">
        <v>99</v>
      </c>
    </row>
    <row r="248" spans="1:8" x14ac:dyDescent="0.25">
      <c r="A248" s="20" t="s">
        <v>248</v>
      </c>
      <c r="B248" s="10" t="s">
        <v>1107</v>
      </c>
      <c r="C248" s="10" t="s">
        <v>1262</v>
      </c>
      <c r="D248" s="2">
        <v>273</v>
      </c>
      <c r="E248" s="2">
        <v>200</v>
      </c>
      <c r="F248" s="2">
        <v>0.17</v>
      </c>
      <c r="G248" s="2">
        <v>27.57</v>
      </c>
      <c r="H248" s="2">
        <v>99</v>
      </c>
    </row>
    <row r="249" spans="1:8" x14ac:dyDescent="0.25">
      <c r="A249" s="20" t="s">
        <v>1249</v>
      </c>
      <c r="B249" s="10" t="s">
        <v>1090</v>
      </c>
      <c r="C249" s="10" t="s">
        <v>1248</v>
      </c>
      <c r="D249" s="2">
        <v>273</v>
      </c>
      <c r="E249" s="2">
        <v>200</v>
      </c>
      <c r="F249" s="2">
        <v>0.17</v>
      </c>
      <c r="G249" s="2">
        <v>27.57</v>
      </c>
      <c r="H249" s="2">
        <v>28</v>
      </c>
    </row>
    <row r="250" spans="1:8" x14ac:dyDescent="0.25">
      <c r="A250" s="20" t="s">
        <v>1238</v>
      </c>
      <c r="B250" s="10" t="s">
        <v>1090</v>
      </c>
      <c r="C250" s="10" t="s">
        <v>1245</v>
      </c>
      <c r="D250" s="2">
        <v>273</v>
      </c>
      <c r="E250" s="2">
        <v>200</v>
      </c>
      <c r="F250" s="2">
        <v>0.17</v>
      </c>
      <c r="G250" s="2">
        <v>27.57</v>
      </c>
      <c r="H250" s="2">
        <v>25</v>
      </c>
    </row>
    <row r="251" spans="1:8" x14ac:dyDescent="0.25">
      <c r="A251" s="20" t="s">
        <v>1239</v>
      </c>
      <c r="B251" s="10" t="s">
        <v>1090</v>
      </c>
      <c r="C251" s="10" t="s">
        <v>1244</v>
      </c>
      <c r="D251" s="2">
        <v>273</v>
      </c>
      <c r="E251" s="2">
        <v>200</v>
      </c>
      <c r="F251" s="2">
        <v>0.17</v>
      </c>
      <c r="G251" s="2">
        <v>27.57</v>
      </c>
      <c r="H251" s="2">
        <v>36</v>
      </c>
    </row>
    <row r="252" spans="1:8" x14ac:dyDescent="0.25">
      <c r="A252" s="22" t="s">
        <v>249</v>
      </c>
      <c r="B252" s="10" t="s">
        <v>1108</v>
      </c>
      <c r="C252" s="10" t="s">
        <v>1250</v>
      </c>
      <c r="D252" s="2">
        <v>313</v>
      </c>
      <c r="E252" s="2">
        <v>20</v>
      </c>
      <c r="F252" s="2">
        <v>0.17</v>
      </c>
      <c r="G252" s="2">
        <v>27.57</v>
      </c>
      <c r="H252" s="2">
        <v>81</v>
      </c>
    </row>
    <row r="253" spans="1:8" x14ac:dyDescent="0.25">
      <c r="A253" s="22" t="s">
        <v>250</v>
      </c>
      <c r="B253" s="10" t="s">
        <v>1109</v>
      </c>
      <c r="C253" s="10" t="s">
        <v>1250</v>
      </c>
      <c r="D253" s="2">
        <v>313</v>
      </c>
      <c r="E253" s="2">
        <v>20</v>
      </c>
      <c r="F253" s="2">
        <v>0.17</v>
      </c>
      <c r="G253" s="2">
        <v>27.57</v>
      </c>
      <c r="H253" s="2">
        <v>77</v>
      </c>
    </row>
    <row r="254" spans="1:8" x14ac:dyDescent="0.25">
      <c r="A254" s="22" t="s">
        <v>251</v>
      </c>
      <c r="B254" s="10" t="s">
        <v>1110</v>
      </c>
      <c r="C254" s="10" t="s">
        <v>1250</v>
      </c>
      <c r="D254" s="2">
        <v>313</v>
      </c>
      <c r="E254" s="2">
        <v>20</v>
      </c>
      <c r="F254" s="2">
        <v>0.17</v>
      </c>
      <c r="G254" s="2">
        <v>27.57</v>
      </c>
      <c r="H254" s="2">
        <v>85</v>
      </c>
    </row>
    <row r="255" spans="1:8" x14ac:dyDescent="0.25">
      <c r="A255" s="22" t="s">
        <v>252</v>
      </c>
      <c r="B255" s="10" t="s">
        <v>1111</v>
      </c>
      <c r="C255" s="10" t="s">
        <v>1250</v>
      </c>
      <c r="D255" s="2">
        <v>313</v>
      </c>
      <c r="E255" s="2">
        <v>20</v>
      </c>
      <c r="F255" s="2">
        <v>0.17</v>
      </c>
      <c r="G255" s="2">
        <v>27.57</v>
      </c>
      <c r="H255" s="2">
        <v>83</v>
      </c>
    </row>
    <row r="256" spans="1:8" x14ac:dyDescent="0.25">
      <c r="A256" s="22" t="s">
        <v>253</v>
      </c>
      <c r="B256" s="10" t="s">
        <v>1112</v>
      </c>
      <c r="C256" s="10" t="s">
        <v>1250</v>
      </c>
      <c r="D256" s="2">
        <v>313</v>
      </c>
      <c r="E256" s="2">
        <v>20</v>
      </c>
      <c r="F256" s="2">
        <v>0.17</v>
      </c>
      <c r="G256" s="2">
        <v>27.57</v>
      </c>
      <c r="H256" s="2">
        <v>86</v>
      </c>
    </row>
    <row r="257" spans="1:8" x14ac:dyDescent="0.25">
      <c r="A257" s="22" t="s">
        <v>254</v>
      </c>
      <c r="B257" s="10" t="s">
        <v>1113</v>
      </c>
      <c r="C257" s="10" t="s">
        <v>1250</v>
      </c>
      <c r="D257" s="2">
        <v>313</v>
      </c>
      <c r="E257" s="2">
        <v>20</v>
      </c>
      <c r="F257" s="2">
        <v>0.17</v>
      </c>
      <c r="G257" s="2">
        <v>27.57</v>
      </c>
      <c r="H257" s="2">
        <v>81</v>
      </c>
    </row>
    <row r="258" spans="1:8" x14ac:dyDescent="0.25">
      <c r="A258" s="22" t="s">
        <v>255</v>
      </c>
      <c r="B258" s="10" t="s">
        <v>1114</v>
      </c>
      <c r="C258" s="10" t="s">
        <v>1250</v>
      </c>
      <c r="D258" s="2">
        <v>313</v>
      </c>
      <c r="E258" s="2">
        <v>20</v>
      </c>
      <c r="F258" s="2">
        <v>0.17</v>
      </c>
      <c r="G258" s="2">
        <v>27.57</v>
      </c>
      <c r="H258" s="2">
        <v>70</v>
      </c>
    </row>
    <row r="259" spans="1:8" x14ac:dyDescent="0.25">
      <c r="A259" s="22" t="s">
        <v>256</v>
      </c>
      <c r="B259" s="10" t="s">
        <v>1115</v>
      </c>
      <c r="C259" s="10" t="s">
        <v>1250</v>
      </c>
      <c r="D259" s="2">
        <v>313</v>
      </c>
      <c r="E259" s="2">
        <v>20</v>
      </c>
      <c r="F259" s="2">
        <v>0.17</v>
      </c>
      <c r="G259" s="2">
        <v>27.57</v>
      </c>
      <c r="H259" s="2">
        <v>85</v>
      </c>
    </row>
    <row r="260" spans="1:8" x14ac:dyDescent="0.25">
      <c r="A260" s="22" t="s">
        <v>257</v>
      </c>
      <c r="B260" s="10" t="s">
        <v>1116</v>
      </c>
      <c r="C260" s="10" t="s">
        <v>1250</v>
      </c>
      <c r="D260" s="2">
        <v>313</v>
      </c>
      <c r="E260" s="2">
        <v>20</v>
      </c>
      <c r="F260" s="2">
        <v>0.17</v>
      </c>
      <c r="G260" s="2">
        <v>27.57</v>
      </c>
      <c r="H260" s="2">
        <v>85</v>
      </c>
    </row>
    <row r="261" spans="1:8" x14ac:dyDescent="0.25">
      <c r="A261" s="22" t="s">
        <v>258</v>
      </c>
      <c r="B261" s="10" t="s">
        <v>1117</v>
      </c>
      <c r="C261" s="10" t="s">
        <v>1250</v>
      </c>
      <c r="D261" s="2">
        <v>313</v>
      </c>
      <c r="E261" s="2">
        <v>20</v>
      </c>
      <c r="F261" s="2">
        <v>0.17</v>
      </c>
      <c r="G261" s="2">
        <v>27.57</v>
      </c>
      <c r="H261" s="2">
        <v>84</v>
      </c>
    </row>
    <row r="262" spans="1:8" x14ac:dyDescent="0.25">
      <c r="A262" s="22" t="s">
        <v>259</v>
      </c>
      <c r="B262" s="10" t="s">
        <v>1118</v>
      </c>
      <c r="C262" s="10" t="s">
        <v>1250</v>
      </c>
      <c r="D262" s="2">
        <v>313</v>
      </c>
      <c r="E262" s="2">
        <v>20</v>
      </c>
      <c r="F262" s="2">
        <v>0.17</v>
      </c>
      <c r="G262" s="2">
        <v>27.57</v>
      </c>
      <c r="H262" s="2">
        <v>85</v>
      </c>
    </row>
    <row r="263" spans="1:8" x14ac:dyDescent="0.25">
      <c r="A263" s="22" t="s">
        <v>260</v>
      </c>
      <c r="B263" s="10" t="s">
        <v>1119</v>
      </c>
      <c r="C263" s="10" t="s">
        <v>1250</v>
      </c>
      <c r="D263" s="2">
        <v>313</v>
      </c>
      <c r="E263" s="2">
        <v>20</v>
      </c>
      <c r="F263" s="2">
        <v>0.17</v>
      </c>
      <c r="G263" s="2">
        <v>27.57</v>
      </c>
      <c r="H263" s="2">
        <v>74</v>
      </c>
    </row>
    <row r="264" spans="1:8" x14ac:dyDescent="0.25">
      <c r="A264" s="22" t="s">
        <v>261</v>
      </c>
      <c r="B264" s="10" t="s">
        <v>1120</v>
      </c>
      <c r="C264" s="10" t="s">
        <v>1250</v>
      </c>
      <c r="D264" s="2">
        <v>313</v>
      </c>
      <c r="E264" s="2">
        <v>20</v>
      </c>
      <c r="F264" s="2">
        <v>0.17</v>
      </c>
      <c r="G264" s="2">
        <v>27.57</v>
      </c>
      <c r="H264" s="2">
        <v>81</v>
      </c>
    </row>
    <row r="265" spans="1:8" x14ac:dyDescent="0.25">
      <c r="A265" s="22" t="s">
        <v>262</v>
      </c>
      <c r="B265" s="10" t="s">
        <v>1121</v>
      </c>
      <c r="C265" s="10" t="s">
        <v>1250</v>
      </c>
      <c r="D265" s="2">
        <v>313</v>
      </c>
      <c r="E265" s="2">
        <v>20</v>
      </c>
      <c r="F265" s="2">
        <v>0.17</v>
      </c>
      <c r="G265" s="2">
        <v>27.57</v>
      </c>
      <c r="H265" s="2">
        <v>79</v>
      </c>
    </row>
    <row r="266" spans="1:8" x14ac:dyDescent="0.25">
      <c r="A266" s="22" t="s">
        <v>263</v>
      </c>
      <c r="B266" s="10" t="s">
        <v>1122</v>
      </c>
      <c r="C266" s="10" t="s">
        <v>1250</v>
      </c>
      <c r="D266" s="2">
        <v>313</v>
      </c>
      <c r="E266" s="2">
        <v>20</v>
      </c>
      <c r="F266" s="2">
        <v>0.17</v>
      </c>
      <c r="G266" s="2">
        <v>27.57</v>
      </c>
      <c r="H266" s="2">
        <v>79</v>
      </c>
    </row>
    <row r="267" spans="1:8" x14ac:dyDescent="0.25">
      <c r="A267" s="22" t="s">
        <v>264</v>
      </c>
      <c r="B267" s="10" t="s">
        <v>1123</v>
      </c>
      <c r="C267" s="10" t="s">
        <v>1250</v>
      </c>
      <c r="D267" s="2">
        <v>313</v>
      </c>
      <c r="E267" s="2">
        <v>20</v>
      </c>
      <c r="F267" s="2">
        <v>0.17</v>
      </c>
      <c r="G267" s="2">
        <v>27.57</v>
      </c>
      <c r="H267" s="2">
        <v>82</v>
      </c>
    </row>
    <row r="268" spans="1:8" x14ac:dyDescent="0.25">
      <c r="A268" s="22" t="s">
        <v>265</v>
      </c>
      <c r="B268" s="10" t="s">
        <v>1124</v>
      </c>
      <c r="C268" s="10" t="s">
        <v>1250</v>
      </c>
      <c r="D268" s="2">
        <v>313</v>
      </c>
      <c r="E268" s="2">
        <v>20</v>
      </c>
      <c r="F268" s="2">
        <v>0.17</v>
      </c>
      <c r="G268" s="2">
        <v>27.57</v>
      </c>
      <c r="H268" s="2">
        <v>78</v>
      </c>
    </row>
    <row r="269" spans="1:8" x14ac:dyDescent="0.25">
      <c r="A269" s="22" t="s">
        <v>266</v>
      </c>
      <c r="B269" s="10" t="s">
        <v>1125</v>
      </c>
      <c r="C269" s="10" t="s">
        <v>1250</v>
      </c>
      <c r="D269" s="2">
        <v>313</v>
      </c>
      <c r="E269" s="2">
        <v>20</v>
      </c>
      <c r="F269" s="2">
        <v>0.17</v>
      </c>
      <c r="G269" s="2">
        <v>27.57</v>
      </c>
      <c r="H269" s="2">
        <v>78</v>
      </c>
    </row>
    <row r="270" spans="1:8" x14ac:dyDescent="0.25">
      <c r="A270" s="22" t="s">
        <v>267</v>
      </c>
      <c r="B270" s="10" t="s">
        <v>1126</v>
      </c>
      <c r="C270" s="10" t="s">
        <v>1250</v>
      </c>
      <c r="D270" s="2">
        <v>313</v>
      </c>
      <c r="E270" s="2">
        <v>20</v>
      </c>
      <c r="F270" s="2">
        <v>0.17</v>
      </c>
      <c r="G270" s="2">
        <v>27.57</v>
      </c>
      <c r="H270" s="2">
        <v>82</v>
      </c>
    </row>
    <row r="271" spans="1:8" x14ac:dyDescent="0.25">
      <c r="A271" s="22" t="s">
        <v>268</v>
      </c>
      <c r="B271" s="10" t="s">
        <v>1127</v>
      </c>
      <c r="C271" s="10" t="s">
        <v>1250</v>
      </c>
      <c r="D271" s="2">
        <v>313</v>
      </c>
      <c r="E271" s="2">
        <v>20</v>
      </c>
      <c r="F271" s="2">
        <v>0.17</v>
      </c>
      <c r="G271" s="2">
        <v>27.57</v>
      </c>
      <c r="H271" s="2">
        <v>73</v>
      </c>
    </row>
    <row r="272" spans="1:8" x14ac:dyDescent="0.25">
      <c r="A272" s="22" t="s">
        <v>269</v>
      </c>
      <c r="B272" s="10" t="s">
        <v>1128</v>
      </c>
      <c r="C272" s="10" t="s">
        <v>1250</v>
      </c>
      <c r="D272" s="2">
        <v>313</v>
      </c>
      <c r="E272" s="2">
        <v>20</v>
      </c>
      <c r="F272" s="2">
        <v>0.17</v>
      </c>
      <c r="G272" s="2">
        <v>27.57</v>
      </c>
      <c r="H272" s="2">
        <v>74</v>
      </c>
    </row>
    <row r="273" spans="1:8" x14ac:dyDescent="0.25">
      <c r="A273" s="22" t="s">
        <v>270</v>
      </c>
      <c r="B273" s="10" t="s">
        <v>1129</v>
      </c>
      <c r="C273" s="10" t="s">
        <v>1250</v>
      </c>
      <c r="D273" s="2">
        <v>313</v>
      </c>
      <c r="E273" s="2">
        <v>20</v>
      </c>
      <c r="F273" s="2">
        <v>0.17</v>
      </c>
      <c r="G273" s="2">
        <v>27.57</v>
      </c>
      <c r="H273" s="2">
        <v>78</v>
      </c>
    </row>
    <row r="274" spans="1:8" x14ac:dyDescent="0.25">
      <c r="A274" s="22" t="s">
        <v>271</v>
      </c>
      <c r="B274" s="10" t="s">
        <v>1130</v>
      </c>
      <c r="C274" s="10" t="s">
        <v>1250</v>
      </c>
      <c r="D274" s="2">
        <v>313</v>
      </c>
      <c r="E274" s="2">
        <v>20</v>
      </c>
      <c r="F274" s="2">
        <v>0.17</v>
      </c>
      <c r="G274" s="2">
        <v>27.57</v>
      </c>
      <c r="H274" s="2">
        <v>87</v>
      </c>
    </row>
    <row r="275" spans="1:8" x14ac:dyDescent="0.25">
      <c r="A275" s="22" t="s">
        <v>272</v>
      </c>
      <c r="B275" s="10" t="s">
        <v>1131</v>
      </c>
      <c r="C275" s="10" t="s">
        <v>1250</v>
      </c>
      <c r="D275" s="2">
        <v>313</v>
      </c>
      <c r="E275" s="2">
        <v>20</v>
      </c>
      <c r="F275" s="2">
        <v>0.17</v>
      </c>
      <c r="G275" s="2">
        <v>27.57</v>
      </c>
      <c r="H275" s="2">
        <v>82</v>
      </c>
    </row>
    <row r="276" spans="1:8" x14ac:dyDescent="0.25">
      <c r="A276" s="22" t="s">
        <v>273</v>
      </c>
      <c r="B276" s="10" t="s">
        <v>1132</v>
      </c>
      <c r="C276" s="10" t="s">
        <v>1250</v>
      </c>
      <c r="D276" s="2">
        <v>313</v>
      </c>
      <c r="E276" s="2">
        <v>20</v>
      </c>
      <c r="F276" s="2">
        <v>0.17</v>
      </c>
      <c r="G276" s="2">
        <v>27.57</v>
      </c>
      <c r="H276" s="2">
        <v>85</v>
      </c>
    </row>
    <row r="277" spans="1:8" x14ac:dyDescent="0.25">
      <c r="A277" s="22" t="s">
        <v>274</v>
      </c>
      <c r="B277" s="10" t="s">
        <v>1133</v>
      </c>
      <c r="C277" s="10" t="s">
        <v>1250</v>
      </c>
      <c r="D277" s="2">
        <v>313</v>
      </c>
      <c r="E277" s="2">
        <v>20</v>
      </c>
      <c r="F277" s="2">
        <v>0.17</v>
      </c>
      <c r="G277" s="2">
        <v>27.57</v>
      </c>
      <c r="H277" s="2">
        <v>83</v>
      </c>
    </row>
    <row r="278" spans="1:8" x14ac:dyDescent="0.25">
      <c r="A278" s="22" t="s">
        <v>442</v>
      </c>
      <c r="B278" s="10" t="s">
        <v>1108</v>
      </c>
      <c r="C278" s="10" t="s">
        <v>1245</v>
      </c>
      <c r="D278" s="2">
        <v>313</v>
      </c>
      <c r="E278" s="2">
        <v>20</v>
      </c>
      <c r="F278" s="2">
        <v>0.17</v>
      </c>
      <c r="G278" s="2">
        <v>27.57</v>
      </c>
      <c r="H278" s="2">
        <v>60</v>
      </c>
    </row>
    <row r="279" spans="1:8" x14ac:dyDescent="0.25">
      <c r="A279" s="22" t="s">
        <v>443</v>
      </c>
      <c r="B279" s="10" t="s">
        <v>1108</v>
      </c>
      <c r="C279" s="10" t="s">
        <v>1243</v>
      </c>
      <c r="D279" s="2">
        <v>313</v>
      </c>
      <c r="E279" s="2">
        <v>20</v>
      </c>
      <c r="F279" s="2">
        <v>0.17</v>
      </c>
      <c r="G279" s="2">
        <v>27.57</v>
      </c>
      <c r="H279" s="2">
        <v>61</v>
      </c>
    </row>
    <row r="280" spans="1:8" x14ac:dyDescent="0.25">
      <c r="A280" s="22" t="s">
        <v>1252</v>
      </c>
      <c r="B280" s="10" t="s">
        <v>1108</v>
      </c>
      <c r="C280" s="10" t="s">
        <v>1251</v>
      </c>
      <c r="D280" s="2">
        <v>313</v>
      </c>
      <c r="E280" s="2">
        <v>20</v>
      </c>
      <c r="F280" s="2">
        <v>0.17</v>
      </c>
      <c r="G280" s="2">
        <v>27.57</v>
      </c>
      <c r="H280" s="2">
        <v>79</v>
      </c>
    </row>
    <row r="281" spans="1:8" x14ac:dyDescent="0.25">
      <c r="A281" s="22" t="s">
        <v>1253</v>
      </c>
      <c r="B281" s="10" t="s">
        <v>1108</v>
      </c>
      <c r="C281" s="10" t="s">
        <v>1259</v>
      </c>
      <c r="D281" s="2">
        <v>313</v>
      </c>
      <c r="E281" s="2">
        <v>20</v>
      </c>
      <c r="F281" s="2">
        <v>0.17</v>
      </c>
      <c r="G281" s="2">
        <v>27.57</v>
      </c>
      <c r="H281" s="2">
        <v>77</v>
      </c>
    </row>
    <row r="282" spans="1:8" x14ac:dyDescent="0.25">
      <c r="A282" s="22" t="s">
        <v>1256</v>
      </c>
      <c r="B282" s="10" t="s">
        <v>1108</v>
      </c>
      <c r="C282" s="10" t="s">
        <v>1255</v>
      </c>
      <c r="D282" s="2">
        <v>313</v>
      </c>
      <c r="E282" s="2">
        <v>20</v>
      </c>
      <c r="F282" s="2">
        <v>0.17</v>
      </c>
      <c r="G282" s="2">
        <v>27.57</v>
      </c>
      <c r="H282" s="2">
        <v>79</v>
      </c>
    </row>
    <row r="283" spans="1:8" x14ac:dyDescent="0.25">
      <c r="A283" s="22" t="s">
        <v>1257</v>
      </c>
      <c r="B283" s="10" t="s">
        <v>1108</v>
      </c>
      <c r="C283" s="10" t="s">
        <v>1254</v>
      </c>
      <c r="D283" s="2">
        <v>313</v>
      </c>
      <c r="E283" s="2">
        <v>20</v>
      </c>
      <c r="F283" s="2">
        <v>0.17</v>
      </c>
      <c r="G283" s="2">
        <v>27.57</v>
      </c>
      <c r="H283" s="2">
        <v>77</v>
      </c>
    </row>
    <row r="284" spans="1:8" x14ac:dyDescent="0.25">
      <c r="A284" s="22" t="s">
        <v>1258</v>
      </c>
      <c r="B284" s="10" t="s">
        <v>1108</v>
      </c>
      <c r="C284" s="10" t="s">
        <v>1260</v>
      </c>
      <c r="D284" s="2">
        <v>313</v>
      </c>
      <c r="E284" s="2">
        <v>20</v>
      </c>
      <c r="F284" s="2">
        <v>0.17</v>
      </c>
      <c r="G284" s="2">
        <v>27.57</v>
      </c>
      <c r="H284" s="2">
        <v>73</v>
      </c>
    </row>
    <row r="285" spans="1:8" x14ac:dyDescent="0.25">
      <c r="A285" s="20" t="s">
        <v>276</v>
      </c>
      <c r="B285" s="10" t="s">
        <v>1134</v>
      </c>
      <c r="C285" s="10" t="s">
        <v>1262</v>
      </c>
      <c r="D285" s="2">
        <v>298</v>
      </c>
      <c r="E285" s="2">
        <v>100</v>
      </c>
      <c r="F285" s="2">
        <v>0.17</v>
      </c>
      <c r="G285" s="2">
        <v>27.57</v>
      </c>
      <c r="H285" s="2">
        <v>77</v>
      </c>
    </row>
    <row r="286" spans="1:8" x14ac:dyDescent="0.25">
      <c r="A286" s="20" t="s">
        <v>277</v>
      </c>
      <c r="B286" s="10" t="s">
        <v>1135</v>
      </c>
      <c r="C286" s="10" t="s">
        <v>1262</v>
      </c>
      <c r="D286" s="2">
        <v>298</v>
      </c>
      <c r="E286" s="2">
        <v>100</v>
      </c>
      <c r="F286" s="2">
        <v>0.17</v>
      </c>
      <c r="G286" s="2">
        <v>27.57</v>
      </c>
      <c r="H286" s="2">
        <v>76</v>
      </c>
    </row>
    <row r="287" spans="1:8" x14ac:dyDescent="0.25">
      <c r="A287" s="20" t="s">
        <v>278</v>
      </c>
      <c r="B287" s="10" t="s">
        <v>1136</v>
      </c>
      <c r="C287" s="10" t="s">
        <v>1262</v>
      </c>
      <c r="D287" s="2">
        <v>298</v>
      </c>
      <c r="E287" s="2">
        <v>100</v>
      </c>
      <c r="F287" s="2">
        <v>0.17</v>
      </c>
      <c r="G287" s="2">
        <v>27.57</v>
      </c>
      <c r="H287" s="2">
        <v>96</v>
      </c>
    </row>
    <row r="288" spans="1:8" x14ac:dyDescent="0.25">
      <c r="A288" s="20" t="s">
        <v>279</v>
      </c>
      <c r="B288" s="10" t="s">
        <v>1137</v>
      </c>
      <c r="C288" s="10" t="s">
        <v>1262</v>
      </c>
      <c r="D288" s="2">
        <v>298</v>
      </c>
      <c r="E288" s="2">
        <v>100</v>
      </c>
      <c r="F288" s="2">
        <v>0.17</v>
      </c>
      <c r="G288" s="2">
        <v>27.57</v>
      </c>
      <c r="H288" s="2">
        <v>97</v>
      </c>
    </row>
    <row r="289" spans="1:8" x14ac:dyDescent="0.25">
      <c r="A289" s="20" t="s">
        <v>280</v>
      </c>
      <c r="B289" s="10" t="s">
        <v>1138</v>
      </c>
      <c r="C289" s="10" t="s">
        <v>1262</v>
      </c>
      <c r="D289" s="2">
        <v>298</v>
      </c>
      <c r="E289" s="2">
        <v>100</v>
      </c>
      <c r="F289" s="2">
        <v>0.17</v>
      </c>
      <c r="G289" s="2">
        <v>27.57</v>
      </c>
      <c r="H289" s="2">
        <v>97</v>
      </c>
    </row>
    <row r="290" spans="1:8" x14ac:dyDescent="0.25">
      <c r="A290" s="20" t="s">
        <v>281</v>
      </c>
      <c r="B290" s="10" t="s">
        <v>1139</v>
      </c>
      <c r="C290" s="10" t="s">
        <v>1262</v>
      </c>
      <c r="D290" s="2">
        <v>298</v>
      </c>
      <c r="E290" s="2">
        <v>100</v>
      </c>
      <c r="F290" s="2">
        <v>0.17</v>
      </c>
      <c r="G290" s="2">
        <v>27.57</v>
      </c>
      <c r="H290" s="2">
        <v>99</v>
      </c>
    </row>
    <row r="291" spans="1:8" x14ac:dyDescent="0.25">
      <c r="A291" s="20" t="s">
        <v>282</v>
      </c>
      <c r="B291" s="10" t="s">
        <v>1140</v>
      </c>
      <c r="C291" s="10" t="s">
        <v>1262</v>
      </c>
      <c r="D291" s="2">
        <v>298</v>
      </c>
      <c r="E291" s="2">
        <v>100</v>
      </c>
      <c r="F291" s="2">
        <v>0.17</v>
      </c>
      <c r="G291" s="2">
        <v>27.57</v>
      </c>
      <c r="H291" s="2">
        <v>96</v>
      </c>
    </row>
    <row r="292" spans="1:8" x14ac:dyDescent="0.25">
      <c r="A292" s="20" t="s">
        <v>283</v>
      </c>
      <c r="B292" s="10" t="s">
        <v>1141</v>
      </c>
      <c r="C292" s="10" t="s">
        <v>1262</v>
      </c>
      <c r="D292" s="2">
        <v>298</v>
      </c>
      <c r="E292" s="2">
        <v>100</v>
      </c>
      <c r="F292" s="2">
        <v>0.17</v>
      </c>
      <c r="G292" s="2">
        <v>27.57</v>
      </c>
      <c r="H292" s="2">
        <v>97</v>
      </c>
    </row>
    <row r="293" spans="1:8" x14ac:dyDescent="0.25">
      <c r="A293" s="20" t="s">
        <v>284</v>
      </c>
      <c r="B293" s="10" t="s">
        <v>1142</v>
      </c>
      <c r="C293" s="10" t="s">
        <v>1262</v>
      </c>
      <c r="D293" s="2">
        <v>298</v>
      </c>
      <c r="E293" s="2">
        <v>100</v>
      </c>
      <c r="F293" s="2">
        <v>0.17</v>
      </c>
      <c r="G293" s="2">
        <v>27.57</v>
      </c>
      <c r="H293" s="2">
        <v>98</v>
      </c>
    </row>
    <row r="294" spans="1:8" x14ac:dyDescent="0.25">
      <c r="A294" s="20" t="s">
        <v>285</v>
      </c>
      <c r="B294" s="10" t="s">
        <v>1143</v>
      </c>
      <c r="C294" s="10" t="s">
        <v>1262</v>
      </c>
      <c r="D294" s="2">
        <v>298</v>
      </c>
      <c r="E294" s="2">
        <v>100</v>
      </c>
      <c r="F294" s="2">
        <v>0.17</v>
      </c>
      <c r="G294" s="2">
        <v>27.57</v>
      </c>
      <c r="H294" s="2">
        <v>99</v>
      </c>
    </row>
    <row r="295" spans="1:8" x14ac:dyDescent="0.25">
      <c r="A295" s="20" t="s">
        <v>286</v>
      </c>
      <c r="B295" s="10" t="s">
        <v>1144</v>
      </c>
      <c r="C295" s="10" t="s">
        <v>1262</v>
      </c>
      <c r="D295" s="2">
        <v>298</v>
      </c>
      <c r="E295" s="2">
        <v>100</v>
      </c>
      <c r="F295" s="2">
        <v>0.17</v>
      </c>
      <c r="G295" s="2">
        <v>27.57</v>
      </c>
      <c r="H295" s="2">
        <v>99</v>
      </c>
    </row>
    <row r="296" spans="1:8" x14ac:dyDescent="0.25">
      <c r="A296" s="20" t="s">
        <v>287</v>
      </c>
      <c r="B296" s="10" t="s">
        <v>1145</v>
      </c>
      <c r="C296" s="10" t="s">
        <v>1262</v>
      </c>
      <c r="D296" s="2">
        <v>298</v>
      </c>
      <c r="E296" s="2">
        <v>100</v>
      </c>
      <c r="F296" s="2">
        <v>0.17</v>
      </c>
      <c r="G296" s="2">
        <v>27.57</v>
      </c>
      <c r="H296" s="2">
        <v>98</v>
      </c>
    </row>
    <row r="297" spans="1:8" x14ac:dyDescent="0.25">
      <c r="A297" s="20" t="s">
        <v>1264</v>
      </c>
      <c r="B297" s="10" t="s">
        <v>1140</v>
      </c>
      <c r="C297" s="10" t="s">
        <v>1262</v>
      </c>
      <c r="D297" s="2">
        <v>298</v>
      </c>
      <c r="E297" s="2">
        <v>100</v>
      </c>
      <c r="F297" s="2">
        <v>0.17</v>
      </c>
      <c r="G297" s="2">
        <v>27.57</v>
      </c>
      <c r="H297" s="2">
        <v>96</v>
      </c>
    </row>
    <row r="298" spans="1:8" x14ac:dyDescent="0.25">
      <c r="A298" s="20" t="s">
        <v>1265</v>
      </c>
      <c r="B298" s="10" t="s">
        <v>1146</v>
      </c>
      <c r="C298" s="10" t="s">
        <v>1262</v>
      </c>
      <c r="D298" s="2">
        <v>298</v>
      </c>
      <c r="E298" s="2">
        <v>100</v>
      </c>
      <c r="F298" s="2">
        <v>0.17</v>
      </c>
      <c r="G298" s="2">
        <v>27.57</v>
      </c>
      <c r="H298" s="2">
        <v>98</v>
      </c>
    </row>
    <row r="299" spans="1:8" x14ac:dyDescent="0.25">
      <c r="A299" s="20" t="s">
        <v>1266</v>
      </c>
      <c r="B299" s="10" t="s">
        <v>1147</v>
      </c>
      <c r="C299" s="10" t="s">
        <v>1262</v>
      </c>
      <c r="D299" s="2">
        <v>298</v>
      </c>
      <c r="E299" s="2">
        <v>100</v>
      </c>
      <c r="F299" s="2">
        <v>0.17</v>
      </c>
      <c r="G299" s="2">
        <v>27.57</v>
      </c>
      <c r="H299" s="2">
        <v>95</v>
      </c>
    </row>
    <row r="300" spans="1:8" x14ac:dyDescent="0.25">
      <c r="A300" s="20" t="s">
        <v>1267</v>
      </c>
      <c r="B300" s="10" t="s">
        <v>1148</v>
      </c>
      <c r="C300" s="10" t="s">
        <v>1262</v>
      </c>
      <c r="D300" s="2">
        <v>298</v>
      </c>
      <c r="E300" s="2">
        <v>100</v>
      </c>
      <c r="F300" s="2">
        <v>0.17</v>
      </c>
      <c r="G300" s="2">
        <v>27.57</v>
      </c>
      <c r="H300" s="2">
        <v>98</v>
      </c>
    </row>
    <row r="301" spans="1:8" x14ac:dyDescent="0.25">
      <c r="A301" s="20" t="s">
        <v>1268</v>
      </c>
      <c r="B301" s="10" t="s">
        <v>1149</v>
      </c>
      <c r="C301" s="10" t="s">
        <v>1262</v>
      </c>
      <c r="D301" s="2">
        <v>298</v>
      </c>
      <c r="E301" s="2">
        <v>100</v>
      </c>
      <c r="F301" s="2">
        <v>0.17</v>
      </c>
      <c r="G301" s="2">
        <v>27.57</v>
      </c>
      <c r="H301" s="2">
        <v>96</v>
      </c>
    </row>
    <row r="302" spans="1:8" x14ac:dyDescent="0.25">
      <c r="A302" s="20" t="s">
        <v>1269</v>
      </c>
      <c r="B302" s="10" t="s">
        <v>1141</v>
      </c>
      <c r="C302" s="10" t="s">
        <v>1262</v>
      </c>
      <c r="D302" s="2">
        <v>298</v>
      </c>
      <c r="E302" s="2">
        <v>100</v>
      </c>
      <c r="F302" s="2">
        <v>0.17</v>
      </c>
      <c r="G302" s="2">
        <v>27.57</v>
      </c>
      <c r="H302" s="2">
        <v>97</v>
      </c>
    </row>
    <row r="303" spans="1:8" x14ac:dyDescent="0.25">
      <c r="A303" s="20" t="s">
        <v>1270</v>
      </c>
      <c r="B303" s="10" t="s">
        <v>1150</v>
      </c>
      <c r="C303" s="10" t="s">
        <v>1262</v>
      </c>
      <c r="D303" s="2">
        <v>298</v>
      </c>
      <c r="E303" s="2">
        <v>100</v>
      </c>
      <c r="F303" s="2">
        <v>0.17</v>
      </c>
      <c r="G303" s="2">
        <v>27.57</v>
      </c>
      <c r="H303" s="2">
        <v>94</v>
      </c>
    </row>
    <row r="304" spans="1:8" x14ac:dyDescent="0.25">
      <c r="A304" s="20" t="s">
        <v>1271</v>
      </c>
      <c r="B304" s="10" t="s">
        <v>1151</v>
      </c>
      <c r="C304" s="10" t="s">
        <v>1262</v>
      </c>
      <c r="D304" s="2">
        <v>298</v>
      </c>
      <c r="E304" s="2">
        <v>100</v>
      </c>
      <c r="F304" s="2">
        <v>0.17</v>
      </c>
      <c r="G304" s="2">
        <v>27.57</v>
      </c>
      <c r="H304" s="2">
        <v>94</v>
      </c>
    </row>
    <row r="305" spans="1:8" x14ac:dyDescent="0.25">
      <c r="A305" s="20" t="s">
        <v>1272</v>
      </c>
      <c r="B305" s="10" t="s">
        <v>1152</v>
      </c>
      <c r="C305" s="10" t="s">
        <v>1262</v>
      </c>
      <c r="D305" s="2">
        <v>298</v>
      </c>
      <c r="E305" s="2">
        <v>100</v>
      </c>
      <c r="F305" s="2">
        <v>0.17</v>
      </c>
      <c r="G305" s="2">
        <v>27.57</v>
      </c>
      <c r="H305" s="2">
        <v>88</v>
      </c>
    </row>
    <row r="306" spans="1:8" x14ac:dyDescent="0.25">
      <c r="A306" s="20" t="s">
        <v>1273</v>
      </c>
      <c r="B306" s="10" t="s">
        <v>1153</v>
      </c>
      <c r="C306" s="10" t="s">
        <v>1262</v>
      </c>
      <c r="D306" s="2">
        <v>298</v>
      </c>
      <c r="E306" s="2">
        <v>100</v>
      </c>
      <c r="F306" s="2">
        <v>0.17</v>
      </c>
      <c r="G306" s="2">
        <v>27.57</v>
      </c>
      <c r="H306" s="2">
        <v>99</v>
      </c>
    </row>
    <row r="307" spans="1:8" x14ac:dyDescent="0.25">
      <c r="A307" s="20" t="s">
        <v>1274</v>
      </c>
      <c r="B307" s="10" t="s">
        <v>1154</v>
      </c>
      <c r="C307" s="10" t="s">
        <v>1262</v>
      </c>
      <c r="D307" s="2">
        <v>298</v>
      </c>
      <c r="E307" s="2">
        <v>100</v>
      </c>
      <c r="F307" s="2">
        <v>0.17</v>
      </c>
      <c r="G307" s="2">
        <v>27.57</v>
      </c>
      <c r="H307" s="2">
        <v>98</v>
      </c>
    </row>
    <row r="308" spans="1:8" x14ac:dyDescent="0.25">
      <c r="A308" s="23" t="s">
        <v>288</v>
      </c>
      <c r="B308" s="10" t="s">
        <v>1155</v>
      </c>
      <c r="C308" s="10" t="s">
        <v>1263</v>
      </c>
      <c r="D308" s="2">
        <v>293</v>
      </c>
      <c r="E308" s="2">
        <v>200</v>
      </c>
      <c r="F308" s="2">
        <v>0.17</v>
      </c>
      <c r="G308" s="2">
        <v>27.57</v>
      </c>
      <c r="H308" s="2">
        <v>90</v>
      </c>
    </row>
    <row r="309" spans="1:8" x14ac:dyDescent="0.25">
      <c r="A309" s="23" t="s">
        <v>289</v>
      </c>
      <c r="B309" s="10" t="s">
        <v>1156</v>
      </c>
      <c r="C309" s="10" t="s">
        <v>1263</v>
      </c>
      <c r="D309" s="2">
        <v>293</v>
      </c>
      <c r="E309" s="2">
        <v>200</v>
      </c>
      <c r="F309" s="2">
        <v>0.17</v>
      </c>
      <c r="G309" s="2">
        <v>27.57</v>
      </c>
      <c r="H309" s="2">
        <v>83</v>
      </c>
    </row>
    <row r="310" spans="1:8" x14ac:dyDescent="0.25">
      <c r="A310" s="23" t="s">
        <v>290</v>
      </c>
      <c r="B310" s="10" t="s">
        <v>1157</v>
      </c>
      <c r="C310" s="10" t="s">
        <v>1263</v>
      </c>
      <c r="D310" s="2">
        <v>293</v>
      </c>
      <c r="E310" s="2">
        <v>200</v>
      </c>
      <c r="F310" s="2">
        <v>0.17</v>
      </c>
      <c r="G310" s="2">
        <v>27.57</v>
      </c>
      <c r="H310" s="2">
        <v>89</v>
      </c>
    </row>
    <row r="311" spans="1:8" x14ac:dyDescent="0.25">
      <c r="A311" s="23" t="s">
        <v>436</v>
      </c>
      <c r="B311" s="10" t="s">
        <v>1158</v>
      </c>
      <c r="C311" s="10" t="s">
        <v>1263</v>
      </c>
      <c r="D311" s="2">
        <v>293</v>
      </c>
      <c r="E311" s="2">
        <v>200</v>
      </c>
      <c r="F311" s="2">
        <v>0.17</v>
      </c>
      <c r="G311" s="2">
        <v>27.57</v>
      </c>
      <c r="H311" s="2">
        <v>68</v>
      </c>
    </row>
    <row r="312" spans="1:8" x14ac:dyDescent="0.25">
      <c r="A312" s="23" t="s">
        <v>437</v>
      </c>
      <c r="B312" s="10" t="s">
        <v>1159</v>
      </c>
      <c r="C312" s="10" t="s">
        <v>1263</v>
      </c>
      <c r="D312" s="2">
        <v>293</v>
      </c>
      <c r="E312" s="2">
        <v>200</v>
      </c>
      <c r="F312" s="2">
        <v>0.17</v>
      </c>
      <c r="G312" s="2">
        <v>27.57</v>
      </c>
      <c r="H312" s="2">
        <v>67</v>
      </c>
    </row>
    <row r="313" spans="1:8" x14ac:dyDescent="0.25">
      <c r="A313" s="23" t="s">
        <v>438</v>
      </c>
      <c r="B313" s="10" t="s">
        <v>1160</v>
      </c>
      <c r="C313" s="10" t="s">
        <v>1263</v>
      </c>
      <c r="D313" s="2">
        <v>293</v>
      </c>
      <c r="E313" s="2">
        <v>200</v>
      </c>
      <c r="F313" s="2">
        <v>0.17</v>
      </c>
      <c r="G313" s="2">
        <v>27.57</v>
      </c>
      <c r="H313" s="2">
        <v>81</v>
      </c>
    </row>
    <row r="314" spans="1:8" x14ac:dyDescent="0.25">
      <c r="A314" s="21" t="s">
        <v>291</v>
      </c>
      <c r="B314" s="10" t="s">
        <v>1161</v>
      </c>
      <c r="C314" s="10" t="s">
        <v>1247</v>
      </c>
      <c r="D314" s="2">
        <v>298</v>
      </c>
      <c r="E314" s="2">
        <v>100</v>
      </c>
      <c r="F314" s="2">
        <v>0.17</v>
      </c>
      <c r="G314" s="2">
        <v>27.57</v>
      </c>
      <c r="H314" s="2">
        <v>88</v>
      </c>
    </row>
    <row r="315" spans="1:8" x14ac:dyDescent="0.25">
      <c r="A315" s="21" t="s">
        <v>292</v>
      </c>
      <c r="B315" s="10" t="s">
        <v>1162</v>
      </c>
      <c r="C315" s="10" t="s">
        <v>1247</v>
      </c>
      <c r="D315" s="2">
        <v>298</v>
      </c>
      <c r="E315" s="2">
        <v>100</v>
      </c>
      <c r="F315" s="2">
        <v>0.17</v>
      </c>
      <c r="G315" s="2">
        <v>27.57</v>
      </c>
      <c r="H315" s="2">
        <v>91</v>
      </c>
    </row>
    <row r="316" spans="1:8" x14ac:dyDescent="0.25">
      <c r="A316" s="21" t="s">
        <v>439</v>
      </c>
      <c r="B316" s="10" t="s">
        <v>1163</v>
      </c>
      <c r="C316" s="10" t="s">
        <v>1247</v>
      </c>
      <c r="D316" s="2">
        <v>298</v>
      </c>
      <c r="E316" s="2">
        <v>100</v>
      </c>
      <c r="F316" s="2">
        <v>0.17</v>
      </c>
      <c r="G316" s="2">
        <v>27.57</v>
      </c>
      <c r="H316" s="2">
        <v>93</v>
      </c>
    </row>
    <row r="317" spans="1:8" x14ac:dyDescent="0.25">
      <c r="A317" s="21" t="s">
        <v>293</v>
      </c>
      <c r="B317" s="10" t="s">
        <v>1164</v>
      </c>
      <c r="C317" s="10" t="s">
        <v>1247</v>
      </c>
      <c r="D317" s="2">
        <v>298</v>
      </c>
      <c r="E317" s="2">
        <v>100</v>
      </c>
      <c r="F317" s="2">
        <v>0.17</v>
      </c>
      <c r="G317" s="2">
        <v>27.57</v>
      </c>
      <c r="H317" s="2">
        <v>90</v>
      </c>
    </row>
    <row r="318" spans="1:8" x14ac:dyDescent="0.25">
      <c r="A318" s="21" t="s">
        <v>440</v>
      </c>
      <c r="B318" s="10" t="s">
        <v>1165</v>
      </c>
      <c r="C318" s="10" t="s">
        <v>1247</v>
      </c>
      <c r="D318" s="2">
        <v>298</v>
      </c>
      <c r="E318" s="2">
        <v>100</v>
      </c>
      <c r="F318" s="2">
        <v>0.17</v>
      </c>
      <c r="G318" s="2">
        <v>27.57</v>
      </c>
      <c r="H318" s="2">
        <v>92</v>
      </c>
    </row>
    <row r="319" spans="1:8" x14ac:dyDescent="0.25">
      <c r="A319" s="21" t="s">
        <v>294</v>
      </c>
      <c r="B319" s="10" t="s">
        <v>1166</v>
      </c>
      <c r="C319" s="10" t="s">
        <v>1247</v>
      </c>
      <c r="D319" s="2">
        <v>298</v>
      </c>
      <c r="E319" s="2">
        <v>100</v>
      </c>
      <c r="F319" s="2">
        <v>0.17</v>
      </c>
      <c r="G319" s="2">
        <v>27.57</v>
      </c>
      <c r="H319" s="2">
        <v>92</v>
      </c>
    </row>
    <row r="320" spans="1:8" x14ac:dyDescent="0.25">
      <c r="A320" s="21" t="s">
        <v>295</v>
      </c>
      <c r="B320" s="10" t="s">
        <v>1167</v>
      </c>
      <c r="C320" s="10" t="s">
        <v>1247</v>
      </c>
      <c r="D320" s="2">
        <v>298</v>
      </c>
      <c r="E320" s="2">
        <v>100</v>
      </c>
      <c r="F320" s="2">
        <v>0.17</v>
      </c>
      <c r="G320" s="2">
        <v>27.57</v>
      </c>
      <c r="H320" s="2">
        <v>90</v>
      </c>
    </row>
    <row r="321" spans="1:8" x14ac:dyDescent="0.25">
      <c r="A321" s="21" t="s">
        <v>296</v>
      </c>
      <c r="B321" s="10" t="s">
        <v>1168</v>
      </c>
      <c r="C321" s="10" t="s">
        <v>1247</v>
      </c>
      <c r="D321" s="2">
        <v>298</v>
      </c>
      <c r="E321" s="2">
        <v>100</v>
      </c>
      <c r="F321" s="2">
        <v>0.17</v>
      </c>
      <c r="G321" s="2">
        <v>27.57</v>
      </c>
      <c r="H321" s="2">
        <v>89</v>
      </c>
    </row>
    <row r="322" spans="1:8" x14ac:dyDescent="0.25">
      <c r="A322" s="21" t="s">
        <v>297</v>
      </c>
      <c r="B322" s="10" t="s">
        <v>1169</v>
      </c>
      <c r="C322" s="10" t="s">
        <v>1247</v>
      </c>
      <c r="D322" s="2">
        <v>298</v>
      </c>
      <c r="E322" s="2">
        <v>100</v>
      </c>
      <c r="F322" s="2">
        <v>0.17</v>
      </c>
      <c r="G322" s="2">
        <v>27.57</v>
      </c>
      <c r="H322" s="2">
        <v>91</v>
      </c>
    </row>
    <row r="323" spans="1:8" x14ac:dyDescent="0.25">
      <c r="A323" s="21" t="s">
        <v>298</v>
      </c>
      <c r="B323" s="10" t="s">
        <v>1170</v>
      </c>
      <c r="C323" s="10" t="s">
        <v>1247</v>
      </c>
      <c r="D323" s="2">
        <v>298</v>
      </c>
      <c r="E323" s="2">
        <v>100</v>
      </c>
      <c r="F323" s="2">
        <v>0.17</v>
      </c>
      <c r="G323" s="2">
        <v>27.57</v>
      </c>
      <c r="H323" s="2">
        <v>91</v>
      </c>
    </row>
    <row r="324" spans="1:8" x14ac:dyDescent="0.25">
      <c r="A324" s="21" t="s">
        <v>299</v>
      </c>
      <c r="B324" s="10" t="s">
        <v>1171</v>
      </c>
      <c r="C324" s="10" t="s">
        <v>1247</v>
      </c>
      <c r="D324" s="2">
        <v>298</v>
      </c>
      <c r="E324" s="2">
        <v>100</v>
      </c>
      <c r="F324" s="2">
        <v>0.17</v>
      </c>
      <c r="G324" s="2">
        <v>27.57</v>
      </c>
      <c r="H324" s="2">
        <v>90</v>
      </c>
    </row>
    <row r="325" spans="1:8" x14ac:dyDescent="0.25">
      <c r="A325" s="21" t="s">
        <v>300</v>
      </c>
      <c r="B325" s="10" t="s">
        <v>1172</v>
      </c>
      <c r="C325" s="10" t="s">
        <v>1247</v>
      </c>
      <c r="D325" s="2">
        <v>298</v>
      </c>
      <c r="E325" s="2">
        <v>100</v>
      </c>
      <c r="F325" s="2">
        <v>0.17</v>
      </c>
      <c r="G325" s="2">
        <v>27.57</v>
      </c>
      <c r="H325" s="2">
        <v>92</v>
      </c>
    </row>
    <row r="326" spans="1:8" x14ac:dyDescent="0.25">
      <c r="A326" s="21" t="s">
        <v>301</v>
      </c>
      <c r="B326" s="10" t="s">
        <v>1173</v>
      </c>
      <c r="C326" s="10" t="s">
        <v>1247</v>
      </c>
      <c r="D326" s="2">
        <v>298</v>
      </c>
      <c r="E326" s="2">
        <v>100</v>
      </c>
      <c r="F326" s="2">
        <v>0.17</v>
      </c>
      <c r="G326" s="2">
        <v>27.57</v>
      </c>
      <c r="H326" s="2">
        <v>97</v>
      </c>
    </row>
    <row r="327" spans="1:8" x14ac:dyDescent="0.25">
      <c r="A327" s="21" t="s">
        <v>302</v>
      </c>
      <c r="B327" s="10" t="s">
        <v>1174</v>
      </c>
      <c r="C327" s="10" t="s">
        <v>1247</v>
      </c>
      <c r="D327" s="2">
        <v>298</v>
      </c>
      <c r="E327" s="2">
        <v>100</v>
      </c>
      <c r="F327" s="2">
        <v>0.17</v>
      </c>
      <c r="G327" s="2">
        <v>27.57</v>
      </c>
      <c r="H327" s="2">
        <v>93</v>
      </c>
    </row>
    <row r="328" spans="1:8" x14ac:dyDescent="0.25">
      <c r="A328" s="21" t="s">
        <v>303</v>
      </c>
      <c r="B328" s="10" t="s">
        <v>1175</v>
      </c>
      <c r="C328" s="10" t="s">
        <v>1247</v>
      </c>
      <c r="D328" s="2">
        <v>298</v>
      </c>
      <c r="E328" s="2">
        <v>100</v>
      </c>
      <c r="F328" s="2">
        <v>0.17</v>
      </c>
      <c r="G328" s="2">
        <v>27.57</v>
      </c>
      <c r="H328" s="2">
        <v>81</v>
      </c>
    </row>
    <row r="329" spans="1:8" x14ac:dyDescent="0.25">
      <c r="A329" s="21" t="s">
        <v>304</v>
      </c>
      <c r="B329" s="10" t="s">
        <v>1176</v>
      </c>
      <c r="C329" s="10" t="s">
        <v>1247</v>
      </c>
      <c r="D329" s="2">
        <v>298</v>
      </c>
      <c r="E329" s="2">
        <v>100</v>
      </c>
      <c r="F329" s="2">
        <v>0.17</v>
      </c>
      <c r="G329" s="2">
        <v>27.57</v>
      </c>
      <c r="H329" s="2">
        <v>80</v>
      </c>
    </row>
    <row r="330" spans="1:8" x14ac:dyDescent="0.25">
      <c r="A330" s="24" t="s">
        <v>305</v>
      </c>
      <c r="B330" s="10" t="s">
        <v>1177</v>
      </c>
      <c r="C330" s="10" t="s">
        <v>1255</v>
      </c>
      <c r="D330" s="2">
        <v>323</v>
      </c>
      <c r="E330" s="2">
        <v>100</v>
      </c>
      <c r="F330" s="2">
        <v>-0.14000000000000001</v>
      </c>
      <c r="G330" s="2">
        <v>72.3</v>
      </c>
      <c r="H330" s="2">
        <v>99</v>
      </c>
    </row>
    <row r="331" spans="1:8" x14ac:dyDescent="0.25">
      <c r="A331" s="24" t="s">
        <v>306</v>
      </c>
      <c r="B331" s="10" t="s">
        <v>1178</v>
      </c>
      <c r="C331" s="10" t="s">
        <v>1255</v>
      </c>
      <c r="D331" s="2">
        <v>323</v>
      </c>
      <c r="E331" s="2">
        <v>100</v>
      </c>
      <c r="F331" s="2">
        <v>-0.14000000000000001</v>
      </c>
      <c r="G331" s="2">
        <v>72.3</v>
      </c>
      <c r="H331" s="2">
        <v>99</v>
      </c>
    </row>
    <row r="332" spans="1:8" x14ac:dyDescent="0.25">
      <c r="A332" s="24" t="s">
        <v>307</v>
      </c>
      <c r="B332" s="10" t="s">
        <v>1179</v>
      </c>
      <c r="C332" s="10" t="s">
        <v>1255</v>
      </c>
      <c r="D332" s="2">
        <v>323</v>
      </c>
      <c r="E332" s="2">
        <v>100</v>
      </c>
      <c r="F332" s="2">
        <v>-0.14000000000000001</v>
      </c>
      <c r="G332" s="2">
        <v>72.3</v>
      </c>
      <c r="H332" s="2">
        <v>99</v>
      </c>
    </row>
    <row r="333" spans="1:8" x14ac:dyDescent="0.25">
      <c r="A333" s="24" t="s">
        <v>308</v>
      </c>
      <c r="B333" s="10" t="s">
        <v>1180</v>
      </c>
      <c r="C333" s="10" t="s">
        <v>1255</v>
      </c>
      <c r="D333" s="2">
        <v>323</v>
      </c>
      <c r="E333" s="2">
        <v>100</v>
      </c>
      <c r="F333" s="2">
        <v>-0.14000000000000001</v>
      </c>
      <c r="G333" s="2">
        <v>72.3</v>
      </c>
      <c r="H333" s="2">
        <v>99</v>
      </c>
    </row>
    <row r="334" spans="1:8" x14ac:dyDescent="0.25">
      <c r="A334" s="24" t="s">
        <v>309</v>
      </c>
      <c r="B334" s="10" t="s">
        <v>1181</v>
      </c>
      <c r="C334" s="10" t="s">
        <v>1255</v>
      </c>
      <c r="D334" s="2">
        <v>323</v>
      </c>
      <c r="E334" s="2">
        <v>100</v>
      </c>
      <c r="F334" s="2">
        <v>-0.14000000000000001</v>
      </c>
      <c r="G334" s="2">
        <v>72.3</v>
      </c>
      <c r="H334" s="2">
        <v>99</v>
      </c>
    </row>
    <row r="335" spans="1:8" x14ac:dyDescent="0.25">
      <c r="A335" s="24" t="s">
        <v>310</v>
      </c>
      <c r="B335" s="10" t="s">
        <v>1182</v>
      </c>
      <c r="C335" s="10" t="s">
        <v>1255</v>
      </c>
      <c r="D335" s="2">
        <v>323</v>
      </c>
      <c r="E335" s="2">
        <v>100</v>
      </c>
      <c r="F335" s="2">
        <v>-0.14000000000000001</v>
      </c>
      <c r="G335" s="2">
        <v>72.3</v>
      </c>
      <c r="H335" s="2">
        <v>97</v>
      </c>
    </row>
    <row r="336" spans="1:8" x14ac:dyDescent="0.25">
      <c r="A336" s="24" t="s">
        <v>311</v>
      </c>
      <c r="B336" s="10" t="s">
        <v>1183</v>
      </c>
      <c r="C336" s="10" t="s">
        <v>1255</v>
      </c>
      <c r="D336" s="2">
        <v>323</v>
      </c>
      <c r="E336" s="2">
        <v>100</v>
      </c>
      <c r="F336" s="2">
        <v>-0.14000000000000001</v>
      </c>
      <c r="G336" s="2">
        <v>72.3</v>
      </c>
      <c r="H336" s="2">
        <v>98</v>
      </c>
    </row>
    <row r="337" spans="1:8" x14ac:dyDescent="0.25">
      <c r="A337" s="24" t="s">
        <v>312</v>
      </c>
      <c r="B337" s="10" t="s">
        <v>1184</v>
      </c>
      <c r="C337" s="10" t="s">
        <v>1255</v>
      </c>
      <c r="D337" s="2">
        <v>323</v>
      </c>
      <c r="E337" s="2">
        <v>100</v>
      </c>
      <c r="F337" s="2">
        <v>-0.14000000000000001</v>
      </c>
      <c r="G337" s="2">
        <v>72.3</v>
      </c>
      <c r="H337" s="2">
        <v>99</v>
      </c>
    </row>
    <row r="338" spans="1:8" x14ac:dyDescent="0.25">
      <c r="A338" s="24" t="s">
        <v>313</v>
      </c>
      <c r="B338" s="10" t="s">
        <v>1185</v>
      </c>
      <c r="C338" s="10" t="s">
        <v>1255</v>
      </c>
      <c r="D338" s="2">
        <v>323</v>
      </c>
      <c r="E338" s="2">
        <v>100</v>
      </c>
      <c r="F338" s="2">
        <v>-0.14000000000000001</v>
      </c>
      <c r="G338" s="2">
        <v>72.3</v>
      </c>
      <c r="H338" s="2">
        <v>99</v>
      </c>
    </row>
    <row r="339" spans="1:8" x14ac:dyDescent="0.25">
      <c r="A339" s="24" t="s">
        <v>314</v>
      </c>
      <c r="B339" s="10" t="s">
        <v>1186</v>
      </c>
      <c r="C339" s="10" t="s">
        <v>1255</v>
      </c>
      <c r="D339" s="2">
        <v>323</v>
      </c>
      <c r="E339" s="2">
        <v>100</v>
      </c>
      <c r="F339" s="2">
        <v>-0.14000000000000001</v>
      </c>
      <c r="G339" s="2">
        <v>72.3</v>
      </c>
      <c r="H339" s="2">
        <v>98</v>
      </c>
    </row>
    <row r="340" spans="1:8" x14ac:dyDescent="0.25">
      <c r="A340" s="24" t="s">
        <v>315</v>
      </c>
      <c r="B340" s="10" t="s">
        <v>1187</v>
      </c>
      <c r="C340" s="10" t="s">
        <v>1255</v>
      </c>
      <c r="D340" s="2">
        <v>323</v>
      </c>
      <c r="E340" s="2">
        <v>100</v>
      </c>
      <c r="F340" s="2">
        <v>-0.14000000000000001</v>
      </c>
      <c r="G340" s="2">
        <v>72.3</v>
      </c>
      <c r="H340" s="2">
        <v>95</v>
      </c>
    </row>
    <row r="341" spans="1:8" x14ac:dyDescent="0.25">
      <c r="A341" s="24" t="s">
        <v>316</v>
      </c>
      <c r="B341" s="10" t="s">
        <v>1188</v>
      </c>
      <c r="C341" s="10" t="s">
        <v>1255</v>
      </c>
      <c r="D341" s="2">
        <v>323</v>
      </c>
      <c r="E341" s="2">
        <v>100</v>
      </c>
      <c r="F341" s="2">
        <v>-0.14000000000000001</v>
      </c>
      <c r="G341" s="2">
        <v>72.3</v>
      </c>
      <c r="H341" s="2">
        <v>99</v>
      </c>
    </row>
    <row r="342" spans="1:8" x14ac:dyDescent="0.25">
      <c r="A342" s="24" t="s">
        <v>317</v>
      </c>
      <c r="B342" s="10" t="s">
        <v>1189</v>
      </c>
      <c r="C342" s="10" t="s">
        <v>1255</v>
      </c>
      <c r="D342" s="2">
        <v>323</v>
      </c>
      <c r="E342" s="2">
        <v>100</v>
      </c>
      <c r="F342" s="2">
        <v>-0.14000000000000001</v>
      </c>
      <c r="G342" s="2">
        <v>72.3</v>
      </c>
      <c r="H342" s="2">
        <v>99</v>
      </c>
    </row>
    <row r="343" spans="1:8" x14ac:dyDescent="0.25">
      <c r="A343" s="24" t="s">
        <v>318</v>
      </c>
      <c r="B343" s="10" t="s">
        <v>1190</v>
      </c>
      <c r="C343" s="10" t="s">
        <v>1255</v>
      </c>
      <c r="D343" s="2">
        <v>323</v>
      </c>
      <c r="E343" s="2">
        <v>100</v>
      </c>
      <c r="F343" s="2">
        <v>-0.14000000000000001</v>
      </c>
      <c r="G343" s="2">
        <v>72.3</v>
      </c>
      <c r="H343" s="2">
        <v>99</v>
      </c>
    </row>
    <row r="344" spans="1:8" x14ac:dyDescent="0.25">
      <c r="A344" s="24" t="s">
        <v>319</v>
      </c>
      <c r="B344" s="10" t="s">
        <v>1191</v>
      </c>
      <c r="C344" s="10" t="s">
        <v>1255</v>
      </c>
      <c r="D344" s="2">
        <v>323</v>
      </c>
      <c r="E344" s="2">
        <v>100</v>
      </c>
      <c r="F344" s="2">
        <v>-0.14000000000000001</v>
      </c>
      <c r="G344" s="2">
        <v>72.3</v>
      </c>
      <c r="H344" s="2">
        <v>98</v>
      </c>
    </row>
    <row r="345" spans="1:8" x14ac:dyDescent="0.25">
      <c r="A345" s="24" t="s">
        <v>320</v>
      </c>
      <c r="B345" s="10" t="s">
        <v>1192</v>
      </c>
      <c r="C345" s="10" t="s">
        <v>1255</v>
      </c>
      <c r="D345" s="2">
        <v>323</v>
      </c>
      <c r="E345" s="2">
        <v>100</v>
      </c>
      <c r="F345" s="2">
        <v>-0.14000000000000001</v>
      </c>
      <c r="G345" s="2">
        <v>72.3</v>
      </c>
      <c r="H345" s="2">
        <v>99</v>
      </c>
    </row>
    <row r="346" spans="1:8" x14ac:dyDescent="0.25">
      <c r="A346" s="24" t="s">
        <v>321</v>
      </c>
      <c r="B346" s="10" t="s">
        <v>1193</v>
      </c>
      <c r="C346" s="10" t="s">
        <v>1255</v>
      </c>
      <c r="D346" s="2">
        <v>323</v>
      </c>
      <c r="E346" s="2">
        <v>100</v>
      </c>
      <c r="F346" s="2">
        <v>-0.14000000000000001</v>
      </c>
      <c r="G346" s="2">
        <v>72.3</v>
      </c>
      <c r="H346" s="2">
        <v>97</v>
      </c>
    </row>
    <row r="347" spans="1:8" x14ac:dyDescent="0.25">
      <c r="A347" s="24" t="s">
        <v>322</v>
      </c>
      <c r="B347" s="10" t="s">
        <v>1194</v>
      </c>
      <c r="C347" s="10" t="s">
        <v>1255</v>
      </c>
      <c r="D347" s="2">
        <v>323</v>
      </c>
      <c r="E347" s="2">
        <v>100</v>
      </c>
      <c r="F347" s="2">
        <v>-0.14000000000000001</v>
      </c>
      <c r="G347" s="2">
        <v>72.3</v>
      </c>
      <c r="H347" s="2">
        <v>99</v>
      </c>
    </row>
    <row r="348" spans="1:8" x14ac:dyDescent="0.25">
      <c r="A348" s="20" t="s">
        <v>325</v>
      </c>
      <c r="B348" s="10" t="s">
        <v>1195</v>
      </c>
      <c r="C348" s="10" t="s">
        <v>1262</v>
      </c>
      <c r="D348" s="2">
        <v>298</v>
      </c>
      <c r="E348" s="2">
        <v>100</v>
      </c>
      <c r="F348" s="2">
        <v>0.17</v>
      </c>
      <c r="G348" s="2">
        <v>27.57</v>
      </c>
      <c r="H348" s="2">
        <v>99</v>
      </c>
    </row>
    <row r="349" spans="1:8" x14ac:dyDescent="0.25">
      <c r="A349" s="20" t="s">
        <v>326</v>
      </c>
      <c r="B349" s="10" t="s">
        <v>1196</v>
      </c>
      <c r="C349" s="10" t="s">
        <v>1262</v>
      </c>
      <c r="D349" s="2">
        <v>298</v>
      </c>
      <c r="E349" s="2">
        <v>100</v>
      </c>
      <c r="F349" s="2">
        <v>0.17</v>
      </c>
      <c r="G349" s="2">
        <v>27.57</v>
      </c>
      <c r="H349" s="2">
        <v>99</v>
      </c>
    </row>
    <row r="350" spans="1:8" x14ac:dyDescent="0.25">
      <c r="A350" s="20" t="s">
        <v>327</v>
      </c>
      <c r="B350" s="10" t="s">
        <v>1197</v>
      </c>
      <c r="C350" s="10" t="s">
        <v>1262</v>
      </c>
      <c r="D350" s="2">
        <v>298</v>
      </c>
      <c r="E350" s="2">
        <v>100</v>
      </c>
      <c r="F350" s="2">
        <v>0.17</v>
      </c>
      <c r="G350" s="2">
        <v>27.57</v>
      </c>
      <c r="H350" s="2">
        <v>99</v>
      </c>
    </row>
    <row r="351" spans="1:8" x14ac:dyDescent="0.25">
      <c r="A351" s="20" t="s">
        <v>328</v>
      </c>
      <c r="B351" s="10" t="s">
        <v>1198</v>
      </c>
      <c r="C351" s="10" t="s">
        <v>1262</v>
      </c>
      <c r="D351" s="2">
        <v>298</v>
      </c>
      <c r="E351" s="2">
        <v>100</v>
      </c>
      <c r="F351" s="2">
        <v>0.17</v>
      </c>
      <c r="G351" s="2">
        <v>27.57</v>
      </c>
      <c r="H351" s="2">
        <v>99</v>
      </c>
    </row>
    <row r="352" spans="1:8" x14ac:dyDescent="0.25">
      <c r="A352" s="20" t="s">
        <v>329</v>
      </c>
      <c r="B352" s="10" t="s">
        <v>1199</v>
      </c>
      <c r="C352" s="10" t="s">
        <v>1262</v>
      </c>
      <c r="D352" s="2">
        <v>298</v>
      </c>
      <c r="E352" s="2">
        <v>100</v>
      </c>
      <c r="F352" s="2">
        <v>0.17</v>
      </c>
      <c r="G352" s="2">
        <v>27.57</v>
      </c>
      <c r="H352" s="2">
        <v>98</v>
      </c>
    </row>
    <row r="353" spans="1:8" x14ac:dyDescent="0.25">
      <c r="A353" s="20" t="s">
        <v>330</v>
      </c>
      <c r="B353" s="10" t="s">
        <v>1200</v>
      </c>
      <c r="C353" s="10" t="s">
        <v>1262</v>
      </c>
      <c r="D353" s="2">
        <v>298</v>
      </c>
      <c r="E353" s="2">
        <v>100</v>
      </c>
      <c r="F353" s="2">
        <v>0.17</v>
      </c>
      <c r="G353" s="2">
        <v>27.57</v>
      </c>
      <c r="H353" s="2">
        <v>99</v>
      </c>
    </row>
    <row r="354" spans="1:8" x14ac:dyDescent="0.25">
      <c r="A354" s="20" t="s">
        <v>331</v>
      </c>
      <c r="B354" s="10" t="s">
        <v>1201</v>
      </c>
      <c r="C354" s="10" t="s">
        <v>1262</v>
      </c>
      <c r="D354" s="2">
        <v>298</v>
      </c>
      <c r="E354" s="2">
        <v>100</v>
      </c>
      <c r="F354" s="2">
        <v>0.17</v>
      </c>
      <c r="G354" s="2">
        <v>27.57</v>
      </c>
      <c r="H354" s="2">
        <v>99</v>
      </c>
    </row>
    <row r="355" spans="1:8" x14ac:dyDescent="0.25">
      <c r="A355" s="20" t="s">
        <v>332</v>
      </c>
      <c r="B355" s="10" t="s">
        <v>1202</v>
      </c>
      <c r="C355" s="10" t="s">
        <v>1262</v>
      </c>
      <c r="D355" s="2">
        <v>298</v>
      </c>
      <c r="E355" s="2">
        <v>100</v>
      </c>
      <c r="F355" s="2">
        <v>0.17</v>
      </c>
      <c r="G355" s="2">
        <v>27.57</v>
      </c>
      <c r="H355" s="2">
        <v>99</v>
      </c>
    </row>
    <row r="356" spans="1:8" x14ac:dyDescent="0.25">
      <c r="A356" s="20" t="s">
        <v>333</v>
      </c>
      <c r="B356" s="10" t="s">
        <v>1203</v>
      </c>
      <c r="C356" s="10" t="s">
        <v>1262</v>
      </c>
      <c r="D356" s="2">
        <v>298</v>
      </c>
      <c r="E356" s="2">
        <v>100</v>
      </c>
      <c r="F356" s="2">
        <v>0.17</v>
      </c>
      <c r="G356" s="2">
        <v>27.57</v>
      </c>
      <c r="H356" s="2">
        <v>99</v>
      </c>
    </row>
    <row r="357" spans="1:8" x14ac:dyDescent="0.25">
      <c r="A357" s="20" t="s">
        <v>334</v>
      </c>
      <c r="B357" s="10" t="s">
        <v>1204</v>
      </c>
      <c r="C357" s="10" t="s">
        <v>1262</v>
      </c>
      <c r="D357" s="2">
        <v>298</v>
      </c>
      <c r="E357" s="2">
        <v>100</v>
      </c>
      <c r="F357" s="2">
        <v>0.17</v>
      </c>
      <c r="G357" s="2">
        <v>27.57</v>
      </c>
      <c r="H357" s="2">
        <v>99</v>
      </c>
    </row>
    <row r="358" spans="1:8" x14ac:dyDescent="0.25">
      <c r="A358" s="20" t="s">
        <v>335</v>
      </c>
      <c r="B358" s="10" t="s">
        <v>1205</v>
      </c>
      <c r="C358" s="10" t="s">
        <v>1262</v>
      </c>
      <c r="D358" s="2">
        <v>298</v>
      </c>
      <c r="E358" s="2">
        <v>100</v>
      </c>
      <c r="F358" s="2">
        <v>0.17</v>
      </c>
      <c r="G358" s="2">
        <v>27.57</v>
      </c>
      <c r="H358" s="2">
        <v>99</v>
      </c>
    </row>
    <row r="359" spans="1:8" x14ac:dyDescent="0.25">
      <c r="A359" s="20" t="s">
        <v>336</v>
      </c>
      <c r="B359" s="10" t="s">
        <v>1206</v>
      </c>
      <c r="C359" s="10" t="s">
        <v>1262</v>
      </c>
      <c r="D359" s="2">
        <v>298</v>
      </c>
      <c r="E359" s="2">
        <v>100</v>
      </c>
      <c r="F359" s="2">
        <v>0.17</v>
      </c>
      <c r="G359" s="2">
        <v>27.57</v>
      </c>
      <c r="H359" s="2">
        <v>99</v>
      </c>
    </row>
    <row r="360" spans="1:8" x14ac:dyDescent="0.25">
      <c r="A360" s="20" t="s">
        <v>337</v>
      </c>
      <c r="B360" s="10" t="s">
        <v>1207</v>
      </c>
      <c r="C360" s="10" t="s">
        <v>1262</v>
      </c>
      <c r="D360" s="2">
        <v>298</v>
      </c>
      <c r="E360" s="2">
        <v>100</v>
      </c>
      <c r="F360" s="2">
        <v>0.17</v>
      </c>
      <c r="G360" s="2">
        <v>27.57</v>
      </c>
      <c r="H360" s="2">
        <v>99</v>
      </c>
    </row>
    <row r="361" spans="1:8" x14ac:dyDescent="0.25">
      <c r="A361" s="20" t="s">
        <v>338</v>
      </c>
      <c r="B361" s="10" t="s">
        <v>1208</v>
      </c>
      <c r="C361" s="10" t="s">
        <v>1262</v>
      </c>
      <c r="D361" s="2">
        <v>298</v>
      </c>
      <c r="E361" s="2">
        <v>100</v>
      </c>
      <c r="F361" s="2">
        <v>0.17</v>
      </c>
      <c r="G361" s="2">
        <v>27.57</v>
      </c>
      <c r="H361" s="2">
        <v>99</v>
      </c>
    </row>
    <row r="362" spans="1:8" x14ac:dyDescent="0.25">
      <c r="A362" s="20" t="s">
        <v>398</v>
      </c>
      <c r="B362" s="10" t="s">
        <v>1209</v>
      </c>
      <c r="C362" s="10" t="s">
        <v>1262</v>
      </c>
      <c r="D362" s="2">
        <v>298</v>
      </c>
      <c r="E362" s="2">
        <v>100</v>
      </c>
      <c r="F362" s="2">
        <v>0.17</v>
      </c>
      <c r="G362" s="2">
        <v>27.57</v>
      </c>
      <c r="H362" s="2">
        <v>99</v>
      </c>
    </row>
    <row r="363" spans="1:8" x14ac:dyDescent="0.25">
      <c r="A363" s="20" t="s">
        <v>339</v>
      </c>
      <c r="B363" s="10" t="s">
        <v>1210</v>
      </c>
      <c r="C363" s="10" t="s">
        <v>1262</v>
      </c>
      <c r="D363" s="2">
        <v>298</v>
      </c>
      <c r="E363" s="2">
        <v>100</v>
      </c>
      <c r="F363" s="2">
        <v>0.17</v>
      </c>
      <c r="G363" s="2">
        <v>27.57</v>
      </c>
      <c r="H363" s="2">
        <v>99</v>
      </c>
    </row>
    <row r="364" spans="1:8" x14ac:dyDescent="0.25">
      <c r="A364" s="20" t="s">
        <v>340</v>
      </c>
      <c r="B364" s="10" t="s">
        <v>1211</v>
      </c>
      <c r="C364" s="10" t="s">
        <v>1262</v>
      </c>
      <c r="D364" s="2">
        <v>298</v>
      </c>
      <c r="E364" s="2">
        <v>100</v>
      </c>
      <c r="F364" s="2">
        <v>0.17</v>
      </c>
      <c r="G364" s="2">
        <v>27.57</v>
      </c>
      <c r="H364" s="2">
        <v>99</v>
      </c>
    </row>
    <row r="365" spans="1:8" x14ac:dyDescent="0.25">
      <c r="A365" s="20" t="s">
        <v>341</v>
      </c>
      <c r="B365" s="10" t="s">
        <v>1212</v>
      </c>
      <c r="C365" s="10" t="s">
        <v>1262</v>
      </c>
      <c r="D365" s="2">
        <v>298</v>
      </c>
      <c r="E365" s="2">
        <v>100</v>
      </c>
      <c r="F365" s="2">
        <v>0.17</v>
      </c>
      <c r="G365" s="2">
        <v>27.57</v>
      </c>
      <c r="H365" s="2">
        <v>99</v>
      </c>
    </row>
    <row r="366" spans="1:8" x14ac:dyDescent="0.25">
      <c r="A366" s="20" t="s">
        <v>342</v>
      </c>
      <c r="B366" s="10" t="s">
        <v>1213</v>
      </c>
      <c r="C366" s="10" t="s">
        <v>1262</v>
      </c>
      <c r="D366" s="2">
        <v>298</v>
      </c>
      <c r="E366" s="2">
        <v>100</v>
      </c>
      <c r="F366" s="2">
        <v>0.17</v>
      </c>
      <c r="G366" s="2">
        <v>27.57</v>
      </c>
      <c r="H366" s="2">
        <v>99</v>
      </c>
    </row>
    <row r="367" spans="1:8" x14ac:dyDescent="0.25">
      <c r="A367" s="20" t="s">
        <v>343</v>
      </c>
      <c r="B367" s="10" t="s">
        <v>1214</v>
      </c>
      <c r="C367" s="10" t="s">
        <v>1262</v>
      </c>
      <c r="D367" s="2">
        <v>298</v>
      </c>
      <c r="E367" s="2">
        <v>100</v>
      </c>
      <c r="F367" s="2">
        <v>0.17</v>
      </c>
      <c r="G367" s="2">
        <v>27.57</v>
      </c>
      <c r="H367" s="2">
        <v>99</v>
      </c>
    </row>
    <row r="368" spans="1:8" x14ac:dyDescent="0.25">
      <c r="A368" s="20" t="s">
        <v>344</v>
      </c>
      <c r="B368" s="10" t="s">
        <v>1215</v>
      </c>
      <c r="C368" s="10" t="s">
        <v>1262</v>
      </c>
      <c r="D368" s="2">
        <v>298</v>
      </c>
      <c r="E368" s="2">
        <v>100</v>
      </c>
      <c r="F368" s="2">
        <v>0.17</v>
      </c>
      <c r="G368" s="2">
        <v>27.57</v>
      </c>
      <c r="H368" s="2">
        <v>99</v>
      </c>
    </row>
    <row r="369" spans="1:8" x14ac:dyDescent="0.25">
      <c r="A369" s="20" t="s">
        <v>345</v>
      </c>
      <c r="B369" s="10" t="s">
        <v>1216</v>
      </c>
      <c r="C369" s="10" t="s">
        <v>1262</v>
      </c>
      <c r="D369" s="2">
        <v>298</v>
      </c>
      <c r="E369" s="2">
        <v>100</v>
      </c>
      <c r="F369" s="2">
        <v>0.17</v>
      </c>
      <c r="G369" s="2">
        <v>27.57</v>
      </c>
      <c r="H369" s="2">
        <v>99</v>
      </c>
    </row>
    <row r="370" spans="1:8" x14ac:dyDescent="0.25">
      <c r="A370" s="20" t="s">
        <v>346</v>
      </c>
      <c r="B370" s="10" t="s">
        <v>1217</v>
      </c>
      <c r="C370" s="10" t="s">
        <v>1262</v>
      </c>
      <c r="D370" s="2">
        <v>298</v>
      </c>
      <c r="E370" s="2">
        <v>100</v>
      </c>
      <c r="F370" s="2">
        <v>0.17</v>
      </c>
      <c r="G370" s="2">
        <v>27.57</v>
      </c>
      <c r="H370" s="2">
        <v>99</v>
      </c>
    </row>
    <row r="371" spans="1:8" x14ac:dyDescent="0.25">
      <c r="A371" s="20" t="s">
        <v>347</v>
      </c>
      <c r="B371" s="10" t="s">
        <v>1218</v>
      </c>
      <c r="C371" s="10" t="s">
        <v>1262</v>
      </c>
      <c r="D371" s="2">
        <v>298</v>
      </c>
      <c r="E371" s="2">
        <v>100</v>
      </c>
      <c r="F371" s="2">
        <v>0.17</v>
      </c>
      <c r="G371" s="2">
        <v>27.57</v>
      </c>
      <c r="H371" s="2">
        <v>99</v>
      </c>
    </row>
    <row r="372" spans="1:8" x14ac:dyDescent="0.25">
      <c r="A372" s="20" t="s">
        <v>441</v>
      </c>
      <c r="B372" s="10" t="s">
        <v>1195</v>
      </c>
      <c r="C372" s="10" t="s">
        <v>1243</v>
      </c>
      <c r="D372" s="2">
        <v>298</v>
      </c>
      <c r="E372" s="2">
        <v>100</v>
      </c>
      <c r="F372" s="2">
        <v>0.17</v>
      </c>
      <c r="G372" s="2">
        <v>27.57</v>
      </c>
      <c r="H372" s="2">
        <v>77</v>
      </c>
    </row>
    <row r="373" spans="1:8" x14ac:dyDescent="0.25">
      <c r="A373" s="25" t="s">
        <v>349</v>
      </c>
      <c r="B373" s="10" t="s">
        <v>1219</v>
      </c>
      <c r="C373" s="10" t="s">
        <v>1261</v>
      </c>
      <c r="D373" s="2">
        <v>313</v>
      </c>
      <c r="E373" s="2">
        <v>1000</v>
      </c>
      <c r="F373" s="2">
        <v>0.17</v>
      </c>
      <c r="G373" s="2">
        <v>27.57</v>
      </c>
      <c r="H373" s="2">
        <v>97.2</v>
      </c>
    </row>
    <row r="374" spans="1:8" x14ac:dyDescent="0.25">
      <c r="A374" s="25" t="s">
        <v>350</v>
      </c>
      <c r="B374" s="10" t="s">
        <v>1219</v>
      </c>
      <c r="C374" s="10" t="s">
        <v>1261</v>
      </c>
      <c r="D374" s="2">
        <v>333</v>
      </c>
      <c r="E374" s="2">
        <v>1000</v>
      </c>
      <c r="F374" s="2">
        <v>0.17</v>
      </c>
      <c r="G374" s="2">
        <v>27.57</v>
      </c>
      <c r="H374" s="2">
        <v>95</v>
      </c>
    </row>
    <row r="375" spans="1:8" x14ac:dyDescent="0.25">
      <c r="A375" s="25" t="s">
        <v>351</v>
      </c>
      <c r="B375" s="10" t="s">
        <v>1220</v>
      </c>
      <c r="C375" s="10" t="s">
        <v>1261</v>
      </c>
      <c r="D375" s="2">
        <v>313</v>
      </c>
      <c r="E375" s="2">
        <v>1000</v>
      </c>
      <c r="F375" s="2">
        <v>0.17</v>
      </c>
      <c r="G375" s="2">
        <v>27.57</v>
      </c>
      <c r="H375" s="2">
        <v>97.8</v>
      </c>
    </row>
    <row r="376" spans="1:8" x14ac:dyDescent="0.25">
      <c r="A376" s="25" t="s">
        <v>352</v>
      </c>
      <c r="B376" s="10" t="s">
        <v>1220</v>
      </c>
      <c r="C376" s="10" t="s">
        <v>1261</v>
      </c>
      <c r="D376" s="2">
        <v>333</v>
      </c>
      <c r="E376" s="2">
        <v>1000</v>
      </c>
      <c r="F376" s="2">
        <v>0.17</v>
      </c>
      <c r="G376" s="2">
        <v>27.57</v>
      </c>
      <c r="H376" s="2">
        <v>97.2</v>
      </c>
    </row>
    <row r="377" spans="1:8" x14ac:dyDescent="0.25">
      <c r="A377" s="25" t="s">
        <v>353</v>
      </c>
      <c r="B377" s="10" t="s">
        <v>1221</v>
      </c>
      <c r="C377" s="10" t="s">
        <v>1261</v>
      </c>
      <c r="D377" s="2">
        <v>333</v>
      </c>
      <c r="E377" s="2">
        <v>1000</v>
      </c>
      <c r="F377" s="2">
        <v>0.17</v>
      </c>
      <c r="G377" s="2">
        <v>27.57</v>
      </c>
      <c r="H377" s="2">
        <v>98.4</v>
      </c>
    </row>
    <row r="378" spans="1:8" x14ac:dyDescent="0.25">
      <c r="A378" s="25" t="s">
        <v>354</v>
      </c>
      <c r="B378" s="10" t="s">
        <v>1222</v>
      </c>
      <c r="C378" s="10" t="s">
        <v>1261</v>
      </c>
      <c r="D378" s="2">
        <v>333</v>
      </c>
      <c r="E378" s="2">
        <v>200</v>
      </c>
      <c r="F378" s="2">
        <v>0.17</v>
      </c>
      <c r="G378" s="2">
        <v>27.57</v>
      </c>
      <c r="H378" s="2">
        <v>92.3</v>
      </c>
    </row>
    <row r="379" spans="1:8" x14ac:dyDescent="0.25">
      <c r="A379" s="25" t="s">
        <v>355</v>
      </c>
      <c r="B379" s="10" t="s">
        <v>1223</v>
      </c>
      <c r="C379" s="10" t="s">
        <v>1261</v>
      </c>
      <c r="D379" s="2">
        <v>333</v>
      </c>
      <c r="E379" s="2">
        <v>1000</v>
      </c>
      <c r="F379" s="2">
        <v>0.17</v>
      </c>
      <c r="G379" s="2">
        <v>27.57</v>
      </c>
      <c r="H379" s="2">
        <v>97.6</v>
      </c>
    </row>
    <row r="380" spans="1:8" x14ac:dyDescent="0.25">
      <c r="A380" s="25" t="s">
        <v>356</v>
      </c>
      <c r="B380" s="10" t="s">
        <v>1224</v>
      </c>
      <c r="C380" s="10" t="s">
        <v>1261</v>
      </c>
      <c r="D380" s="2">
        <v>313</v>
      </c>
      <c r="E380" s="2">
        <v>1000</v>
      </c>
      <c r="F380" s="2">
        <v>0.17</v>
      </c>
      <c r="G380" s="2">
        <v>27.57</v>
      </c>
      <c r="H380" s="2">
        <v>99.9</v>
      </c>
    </row>
    <row r="381" spans="1:8" x14ac:dyDescent="0.25">
      <c r="A381" s="25" t="s">
        <v>357</v>
      </c>
      <c r="B381" s="10" t="s">
        <v>1224</v>
      </c>
      <c r="C381" s="10" t="s">
        <v>1261</v>
      </c>
      <c r="D381" s="2">
        <v>333</v>
      </c>
      <c r="E381" s="2">
        <v>1000</v>
      </c>
      <c r="F381" s="2">
        <v>0.17</v>
      </c>
      <c r="G381" s="2">
        <v>27.57</v>
      </c>
      <c r="H381" s="2">
        <v>98.1</v>
      </c>
    </row>
    <row r="382" spans="1:8" x14ac:dyDescent="0.25">
      <c r="A382" s="25" t="s">
        <v>358</v>
      </c>
      <c r="B382" s="10" t="s">
        <v>1225</v>
      </c>
      <c r="C382" s="10" t="s">
        <v>1261</v>
      </c>
      <c r="D382" s="2">
        <v>333</v>
      </c>
      <c r="E382" s="2">
        <v>1000</v>
      </c>
      <c r="F382" s="2">
        <v>0.17</v>
      </c>
      <c r="G382" s="2">
        <v>27.57</v>
      </c>
      <c r="H382" s="2">
        <v>97.8</v>
      </c>
    </row>
    <row r="383" spans="1:8" x14ac:dyDescent="0.25">
      <c r="A383" s="25" t="s">
        <v>359</v>
      </c>
      <c r="B383" s="10" t="s">
        <v>1226</v>
      </c>
      <c r="C383" s="10" t="s">
        <v>1261</v>
      </c>
      <c r="D383" s="2">
        <v>333</v>
      </c>
      <c r="E383" s="2">
        <v>100</v>
      </c>
      <c r="F383" s="2">
        <v>0.17</v>
      </c>
      <c r="G383" s="2">
        <v>27.57</v>
      </c>
      <c r="H383" s="2">
        <v>97</v>
      </c>
    </row>
    <row r="384" spans="1:8" x14ac:dyDescent="0.25">
      <c r="A384" s="25" t="s">
        <v>360</v>
      </c>
      <c r="B384" s="10" t="s">
        <v>1227</v>
      </c>
      <c r="C384" s="10" t="s">
        <v>1261</v>
      </c>
      <c r="D384" s="2">
        <v>313</v>
      </c>
      <c r="E384" s="2">
        <v>1000</v>
      </c>
      <c r="F384" s="2">
        <v>0.17</v>
      </c>
      <c r="G384" s="2">
        <v>27.57</v>
      </c>
      <c r="H384" s="2">
        <v>99</v>
      </c>
    </row>
    <row r="385" spans="1:8" x14ac:dyDescent="0.25">
      <c r="A385" s="25" t="s">
        <v>361</v>
      </c>
      <c r="B385" s="10" t="s">
        <v>1227</v>
      </c>
      <c r="C385" s="10" t="s">
        <v>1261</v>
      </c>
      <c r="D385" s="2">
        <v>333</v>
      </c>
      <c r="E385" s="2">
        <v>1000</v>
      </c>
      <c r="F385" s="2">
        <v>0.17</v>
      </c>
      <c r="G385" s="2">
        <v>27.57</v>
      </c>
      <c r="H385" s="2">
        <v>98.5</v>
      </c>
    </row>
    <row r="386" spans="1:8" x14ac:dyDescent="0.25">
      <c r="A386" s="25" t="s">
        <v>362</v>
      </c>
      <c r="B386" s="10" t="s">
        <v>1228</v>
      </c>
      <c r="C386" s="10" t="s">
        <v>1261</v>
      </c>
      <c r="D386" s="2">
        <v>313</v>
      </c>
      <c r="E386" s="2">
        <v>1000</v>
      </c>
      <c r="F386" s="2">
        <v>0.17</v>
      </c>
      <c r="G386" s="2">
        <v>27.57</v>
      </c>
      <c r="H386" s="2">
        <v>98.2</v>
      </c>
    </row>
    <row r="387" spans="1:8" x14ac:dyDescent="0.25">
      <c r="A387" s="25" t="s">
        <v>363</v>
      </c>
      <c r="B387" s="10" t="s">
        <v>1228</v>
      </c>
      <c r="C387" s="10" t="s">
        <v>1261</v>
      </c>
      <c r="D387" s="2">
        <v>333</v>
      </c>
      <c r="E387" s="2">
        <v>1000</v>
      </c>
      <c r="F387" s="2">
        <v>0.17</v>
      </c>
      <c r="G387" s="2">
        <v>27.57</v>
      </c>
      <c r="H387" s="2">
        <v>98.1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5B0C-F92D-4C63-BD8E-426BCE4A0AB0}">
  <dimension ref="A1:H387"/>
  <sheetViews>
    <sheetView tabSelected="1" workbookViewId="0">
      <selection activeCell="C18" sqref="C18"/>
    </sheetView>
  </sheetViews>
  <sheetFormatPr defaultRowHeight="13.8" x14ac:dyDescent="0.25"/>
  <cols>
    <col min="1" max="1" width="22.5546875" customWidth="1"/>
    <col min="2" max="2" width="62.5546875" customWidth="1"/>
    <col min="3" max="3" width="124" customWidth="1"/>
    <col min="4" max="4" width="13.33203125" customWidth="1"/>
  </cols>
  <sheetData>
    <row r="1" spans="1:8" x14ac:dyDescent="0.25">
      <c r="A1" s="5" t="s">
        <v>16</v>
      </c>
      <c r="B1" s="5" t="s">
        <v>877</v>
      </c>
      <c r="C1" s="5" t="s">
        <v>878</v>
      </c>
      <c r="D1" s="6" t="s">
        <v>17</v>
      </c>
      <c r="E1" s="6" t="s">
        <v>18</v>
      </c>
      <c r="F1" s="6" t="s">
        <v>19</v>
      </c>
      <c r="G1" s="6" t="s">
        <v>20</v>
      </c>
      <c r="H1" s="9" t="s">
        <v>23</v>
      </c>
    </row>
    <row r="2" spans="1:8" x14ac:dyDescent="0.25">
      <c r="A2" s="10" t="s">
        <v>158</v>
      </c>
      <c r="B2" s="10" t="s">
        <v>1012</v>
      </c>
      <c r="C2" s="10" t="s">
        <v>1244</v>
      </c>
      <c r="D2" s="2">
        <v>298</v>
      </c>
      <c r="E2" s="2">
        <v>200</v>
      </c>
      <c r="F2" s="2">
        <v>0.17</v>
      </c>
      <c r="G2" s="2">
        <v>27.57</v>
      </c>
      <c r="H2" s="2">
        <v>0</v>
      </c>
    </row>
    <row r="3" spans="1:8" x14ac:dyDescent="0.25">
      <c r="A3" s="10" t="s">
        <v>167</v>
      </c>
      <c r="B3" s="10" t="s">
        <v>1021</v>
      </c>
      <c r="C3" s="10" t="s">
        <v>1244</v>
      </c>
      <c r="D3" s="2">
        <v>298</v>
      </c>
      <c r="E3" s="2">
        <v>200</v>
      </c>
      <c r="F3" s="2">
        <v>0.17</v>
      </c>
      <c r="G3" s="2">
        <v>27.57</v>
      </c>
      <c r="H3" s="2">
        <v>0</v>
      </c>
    </row>
    <row r="4" spans="1:8" x14ac:dyDescent="0.25">
      <c r="A4" s="10" t="s">
        <v>156</v>
      </c>
      <c r="B4" s="10" t="s">
        <v>1010</v>
      </c>
      <c r="C4" s="10" t="s">
        <v>1244</v>
      </c>
      <c r="D4" s="2">
        <v>298</v>
      </c>
      <c r="E4" s="2">
        <v>200</v>
      </c>
      <c r="F4" s="2">
        <v>0.17</v>
      </c>
      <c r="G4" s="2">
        <v>27.57</v>
      </c>
      <c r="H4" s="2">
        <v>6</v>
      </c>
    </row>
    <row r="5" spans="1:8" x14ac:dyDescent="0.25">
      <c r="A5" s="10" t="s">
        <v>155</v>
      </c>
      <c r="B5" s="10" t="s">
        <v>1009</v>
      </c>
      <c r="C5" s="10" t="s">
        <v>1244</v>
      </c>
      <c r="D5" s="2">
        <v>298</v>
      </c>
      <c r="E5" s="2">
        <v>200</v>
      </c>
      <c r="F5" s="2">
        <v>0.17</v>
      </c>
      <c r="G5" s="2">
        <v>27.57</v>
      </c>
      <c r="H5" s="2">
        <v>7</v>
      </c>
    </row>
    <row r="6" spans="1:8" x14ac:dyDescent="0.25">
      <c r="A6" s="10" t="s">
        <v>157</v>
      </c>
      <c r="B6" s="10" t="s">
        <v>1011</v>
      </c>
      <c r="C6" s="10" t="s">
        <v>1244</v>
      </c>
      <c r="D6" s="2">
        <v>298</v>
      </c>
      <c r="E6" s="2">
        <v>200</v>
      </c>
      <c r="F6" s="2">
        <v>0.17</v>
      </c>
      <c r="G6" s="2">
        <v>27.57</v>
      </c>
      <c r="H6" s="2">
        <v>12</v>
      </c>
    </row>
    <row r="7" spans="1:8" x14ac:dyDescent="0.25">
      <c r="A7" s="10" t="s">
        <v>159</v>
      </c>
      <c r="B7" s="10" t="s">
        <v>1013</v>
      </c>
      <c r="C7" s="10" t="s">
        <v>1244</v>
      </c>
      <c r="D7" s="2">
        <v>298</v>
      </c>
      <c r="E7" s="2">
        <v>200</v>
      </c>
      <c r="F7" s="2">
        <v>0.17</v>
      </c>
      <c r="G7" s="2">
        <v>27.57</v>
      </c>
      <c r="H7" s="2">
        <v>16</v>
      </c>
    </row>
    <row r="8" spans="1:8" x14ac:dyDescent="0.25">
      <c r="A8" s="10" t="s">
        <v>166</v>
      </c>
      <c r="B8" s="10" t="s">
        <v>1020</v>
      </c>
      <c r="C8" s="10" t="s">
        <v>1244</v>
      </c>
      <c r="D8" s="2">
        <v>298</v>
      </c>
      <c r="E8" s="2">
        <v>200</v>
      </c>
      <c r="F8" s="2">
        <v>0.17</v>
      </c>
      <c r="G8" s="2">
        <v>27.57</v>
      </c>
      <c r="H8" s="2">
        <v>21</v>
      </c>
    </row>
    <row r="9" spans="1:8" x14ac:dyDescent="0.25">
      <c r="A9" s="10" t="s">
        <v>142</v>
      </c>
      <c r="B9" s="10" t="s">
        <v>994</v>
      </c>
      <c r="C9" s="10" t="s">
        <v>1244</v>
      </c>
      <c r="D9" s="2">
        <v>300</v>
      </c>
      <c r="E9" s="2">
        <v>100</v>
      </c>
      <c r="F9" s="2">
        <v>0.17</v>
      </c>
      <c r="G9" s="2">
        <v>27.57</v>
      </c>
      <c r="H9" s="2">
        <v>24.6</v>
      </c>
    </row>
    <row r="10" spans="1:8" x14ac:dyDescent="0.25">
      <c r="A10" s="20" t="s">
        <v>1238</v>
      </c>
      <c r="B10" s="10" t="s">
        <v>1090</v>
      </c>
      <c r="C10" s="10" t="s">
        <v>1245</v>
      </c>
      <c r="D10" s="2">
        <v>273</v>
      </c>
      <c r="E10" s="2">
        <v>200</v>
      </c>
      <c r="F10" s="2">
        <v>0.17</v>
      </c>
      <c r="G10" s="2">
        <v>27.57</v>
      </c>
      <c r="H10" s="2">
        <v>25</v>
      </c>
    </row>
    <row r="11" spans="1:8" x14ac:dyDescent="0.25">
      <c r="A11" s="10" t="s">
        <v>151</v>
      </c>
      <c r="B11" s="10" t="s">
        <v>1005</v>
      </c>
      <c r="C11" s="10" t="s">
        <v>1244</v>
      </c>
      <c r="D11" s="2">
        <v>298</v>
      </c>
      <c r="E11" s="2">
        <v>200</v>
      </c>
      <c r="F11" s="2">
        <v>0.17</v>
      </c>
      <c r="G11" s="2">
        <v>27.57</v>
      </c>
      <c r="H11" s="2">
        <v>27</v>
      </c>
    </row>
    <row r="12" spans="1:8" x14ac:dyDescent="0.25">
      <c r="A12" s="10" t="s">
        <v>168</v>
      </c>
      <c r="B12" s="10" t="s">
        <v>1022</v>
      </c>
      <c r="C12" s="10" t="s">
        <v>1244</v>
      </c>
      <c r="D12" s="2">
        <v>298</v>
      </c>
      <c r="E12" s="2">
        <v>200</v>
      </c>
      <c r="F12" s="2">
        <v>0.17</v>
      </c>
      <c r="G12" s="2">
        <v>27.57</v>
      </c>
      <c r="H12" s="2">
        <v>27</v>
      </c>
    </row>
    <row r="13" spans="1:8" x14ac:dyDescent="0.25">
      <c r="A13" s="10" t="s">
        <v>169</v>
      </c>
      <c r="B13" s="10" t="s">
        <v>1023</v>
      </c>
      <c r="C13" s="10" t="s">
        <v>1244</v>
      </c>
      <c r="D13" s="2">
        <v>298</v>
      </c>
      <c r="E13" s="2">
        <v>200</v>
      </c>
      <c r="F13" s="2">
        <v>0.17</v>
      </c>
      <c r="G13" s="2">
        <v>27.57</v>
      </c>
      <c r="H13" s="2">
        <v>28</v>
      </c>
    </row>
    <row r="14" spans="1:8" x14ac:dyDescent="0.25">
      <c r="A14" s="10" t="s">
        <v>170</v>
      </c>
      <c r="B14" s="10" t="s">
        <v>1024</v>
      </c>
      <c r="C14" s="10" t="s">
        <v>1244</v>
      </c>
      <c r="D14" s="2">
        <v>298</v>
      </c>
      <c r="E14" s="2">
        <v>200</v>
      </c>
      <c r="F14" s="2">
        <v>0.17</v>
      </c>
      <c r="G14" s="2">
        <v>27.57</v>
      </c>
      <c r="H14" s="2">
        <v>28</v>
      </c>
    </row>
    <row r="15" spans="1:8" x14ac:dyDescent="0.25">
      <c r="A15" s="20" t="s">
        <v>1249</v>
      </c>
      <c r="B15" s="10" t="s">
        <v>1090</v>
      </c>
      <c r="C15" s="10" t="s">
        <v>1248</v>
      </c>
      <c r="D15" s="2">
        <v>273</v>
      </c>
      <c r="E15" s="2">
        <v>200</v>
      </c>
      <c r="F15" s="2">
        <v>0.17</v>
      </c>
      <c r="G15" s="2">
        <v>27.57</v>
      </c>
      <c r="H15" s="2">
        <v>28</v>
      </c>
    </row>
    <row r="16" spans="1:8" x14ac:dyDescent="0.25">
      <c r="A16" s="10" t="s">
        <v>145</v>
      </c>
      <c r="B16" s="10" t="s">
        <v>997</v>
      </c>
      <c r="C16" s="10" t="s">
        <v>1244</v>
      </c>
      <c r="D16" s="2">
        <v>300</v>
      </c>
      <c r="E16" s="2">
        <v>100</v>
      </c>
      <c r="F16" s="2">
        <v>0.17</v>
      </c>
      <c r="G16" s="2">
        <v>27.57</v>
      </c>
      <c r="H16" s="2">
        <v>29.5</v>
      </c>
    </row>
    <row r="17" spans="1:8" x14ac:dyDescent="0.25">
      <c r="A17" s="10" t="s">
        <v>148</v>
      </c>
      <c r="B17" s="10" t="s">
        <v>1002</v>
      </c>
      <c r="C17" s="10" t="s">
        <v>1244</v>
      </c>
      <c r="D17" s="2">
        <v>298</v>
      </c>
      <c r="E17" s="2">
        <v>200</v>
      </c>
      <c r="F17" s="2">
        <v>0.17</v>
      </c>
      <c r="G17" s="2">
        <v>27.57</v>
      </c>
      <c r="H17" s="2">
        <v>30</v>
      </c>
    </row>
    <row r="18" spans="1:8" x14ac:dyDescent="0.25">
      <c r="A18" s="10" t="s">
        <v>154</v>
      </c>
      <c r="B18" s="10" t="s">
        <v>1008</v>
      </c>
      <c r="C18" s="10" t="s">
        <v>1244</v>
      </c>
      <c r="D18" s="2">
        <v>298</v>
      </c>
      <c r="E18" s="2">
        <v>200</v>
      </c>
      <c r="F18" s="2">
        <v>0.17</v>
      </c>
      <c r="G18" s="2">
        <v>27.57</v>
      </c>
      <c r="H18" s="2">
        <v>31</v>
      </c>
    </row>
    <row r="19" spans="1:8" x14ac:dyDescent="0.25">
      <c r="A19" s="10" t="s">
        <v>161</v>
      </c>
      <c r="B19" s="10" t="s">
        <v>1015</v>
      </c>
      <c r="C19" s="10" t="s">
        <v>1244</v>
      </c>
      <c r="D19" s="2">
        <v>298</v>
      </c>
      <c r="E19" s="2">
        <v>200</v>
      </c>
      <c r="F19" s="2">
        <v>0.17</v>
      </c>
      <c r="G19" s="2">
        <v>27.57</v>
      </c>
      <c r="H19" s="2">
        <v>33</v>
      </c>
    </row>
    <row r="20" spans="1:8" x14ac:dyDescent="0.25">
      <c r="A20" s="10" t="s">
        <v>143</v>
      </c>
      <c r="B20" s="10" t="s">
        <v>995</v>
      </c>
      <c r="C20" s="10" t="s">
        <v>1244</v>
      </c>
      <c r="D20" s="2">
        <v>300</v>
      </c>
      <c r="E20" s="2">
        <v>100</v>
      </c>
      <c r="F20" s="2">
        <v>0.17</v>
      </c>
      <c r="G20" s="2">
        <v>27.57</v>
      </c>
      <c r="H20" s="2">
        <v>34.9</v>
      </c>
    </row>
    <row r="21" spans="1:8" x14ac:dyDescent="0.25">
      <c r="A21" s="20" t="s">
        <v>1239</v>
      </c>
      <c r="B21" s="10" t="s">
        <v>1090</v>
      </c>
      <c r="C21" s="10" t="s">
        <v>1244</v>
      </c>
      <c r="D21" s="2">
        <v>273</v>
      </c>
      <c r="E21" s="2">
        <v>200</v>
      </c>
      <c r="F21" s="2">
        <v>0.17</v>
      </c>
      <c r="G21" s="2">
        <v>27.57</v>
      </c>
      <c r="H21" s="2">
        <v>36</v>
      </c>
    </row>
    <row r="22" spans="1:8" x14ac:dyDescent="0.25">
      <c r="A22" s="10" t="s">
        <v>153</v>
      </c>
      <c r="B22" s="10" t="s">
        <v>1007</v>
      </c>
      <c r="C22" s="10" t="s">
        <v>1244</v>
      </c>
      <c r="D22" s="2">
        <v>298</v>
      </c>
      <c r="E22" s="2">
        <v>200</v>
      </c>
      <c r="F22" s="2">
        <v>0.17</v>
      </c>
      <c r="G22" s="2">
        <v>27.57</v>
      </c>
      <c r="H22" s="2">
        <v>37</v>
      </c>
    </row>
    <row r="23" spans="1:8" x14ac:dyDescent="0.25">
      <c r="A23" s="10" t="s">
        <v>150</v>
      </c>
      <c r="B23" s="10" t="s">
        <v>1004</v>
      </c>
      <c r="C23" s="10" t="s">
        <v>1244</v>
      </c>
      <c r="D23" s="2">
        <v>298</v>
      </c>
      <c r="E23" s="2">
        <v>200</v>
      </c>
      <c r="F23" s="2">
        <v>0.17</v>
      </c>
      <c r="G23" s="2">
        <v>27.57</v>
      </c>
      <c r="H23" s="2">
        <v>39</v>
      </c>
    </row>
    <row r="24" spans="1:8" x14ac:dyDescent="0.25">
      <c r="A24" s="10" t="s">
        <v>149</v>
      </c>
      <c r="B24" s="10" t="s">
        <v>1003</v>
      </c>
      <c r="C24" s="10" t="s">
        <v>1244</v>
      </c>
      <c r="D24" s="2">
        <v>298</v>
      </c>
      <c r="E24" s="2">
        <v>200</v>
      </c>
      <c r="F24" s="2">
        <v>0.17</v>
      </c>
      <c r="G24" s="2">
        <v>27.57</v>
      </c>
      <c r="H24" s="2">
        <v>41</v>
      </c>
    </row>
    <row r="25" spans="1:8" x14ac:dyDescent="0.25">
      <c r="A25" s="10" t="s">
        <v>224</v>
      </c>
      <c r="B25" s="10" t="s">
        <v>1083</v>
      </c>
      <c r="C25" s="10" t="s">
        <v>1244</v>
      </c>
      <c r="D25" s="2">
        <v>298</v>
      </c>
      <c r="E25" s="2">
        <v>100</v>
      </c>
      <c r="F25" s="2">
        <v>0.17</v>
      </c>
      <c r="G25" s="2">
        <v>27.57</v>
      </c>
      <c r="H25" s="2">
        <v>41</v>
      </c>
    </row>
    <row r="26" spans="1:8" x14ac:dyDescent="0.25">
      <c r="A26" s="10" t="s">
        <v>160</v>
      </c>
      <c r="B26" s="10" t="s">
        <v>1014</v>
      </c>
      <c r="C26" s="10" t="s">
        <v>1244</v>
      </c>
      <c r="D26" s="2">
        <v>298</v>
      </c>
      <c r="E26" s="2">
        <v>200</v>
      </c>
      <c r="F26" s="2">
        <v>0.17</v>
      </c>
      <c r="G26" s="2">
        <v>27.57</v>
      </c>
      <c r="H26" s="2">
        <v>42</v>
      </c>
    </row>
    <row r="27" spans="1:8" x14ac:dyDescent="0.25">
      <c r="A27" s="10" t="s">
        <v>139</v>
      </c>
      <c r="B27" s="10" t="s">
        <v>991</v>
      </c>
      <c r="C27" s="10" t="s">
        <v>1244</v>
      </c>
      <c r="D27" s="2">
        <v>300</v>
      </c>
      <c r="E27" s="2">
        <v>100</v>
      </c>
      <c r="F27" s="2">
        <v>0.17</v>
      </c>
      <c r="G27" s="2">
        <v>27.57</v>
      </c>
      <c r="H27" s="2">
        <v>43.6</v>
      </c>
    </row>
    <row r="28" spans="1:8" x14ac:dyDescent="0.25">
      <c r="A28" s="10" t="s">
        <v>141</v>
      </c>
      <c r="B28" s="10" t="s">
        <v>993</v>
      </c>
      <c r="C28" s="10" t="s">
        <v>1244</v>
      </c>
      <c r="D28" s="2">
        <v>300</v>
      </c>
      <c r="E28" s="2">
        <v>100</v>
      </c>
      <c r="F28" s="2">
        <v>0.17</v>
      </c>
      <c r="G28" s="2">
        <v>27.57</v>
      </c>
      <c r="H28" s="2">
        <v>45.4</v>
      </c>
    </row>
    <row r="29" spans="1:8" x14ac:dyDescent="0.25">
      <c r="A29" s="10" t="s">
        <v>152</v>
      </c>
      <c r="B29" s="10" t="s">
        <v>1006</v>
      </c>
      <c r="C29" s="10" t="s">
        <v>1244</v>
      </c>
      <c r="D29" s="2">
        <v>298</v>
      </c>
      <c r="E29" s="2">
        <v>200</v>
      </c>
      <c r="F29" s="2">
        <v>0.17</v>
      </c>
      <c r="G29" s="2">
        <v>27.57</v>
      </c>
      <c r="H29" s="2">
        <v>46</v>
      </c>
    </row>
    <row r="30" spans="1:8" x14ac:dyDescent="0.25">
      <c r="A30" s="10" t="s">
        <v>163</v>
      </c>
      <c r="B30" s="10" t="s">
        <v>1017</v>
      </c>
      <c r="C30" s="10" t="s">
        <v>1244</v>
      </c>
      <c r="D30" s="2">
        <v>298</v>
      </c>
      <c r="E30" s="2">
        <v>200</v>
      </c>
      <c r="F30" s="2">
        <v>0.17</v>
      </c>
      <c r="G30" s="2">
        <v>27.57</v>
      </c>
      <c r="H30" s="2">
        <v>46</v>
      </c>
    </row>
    <row r="31" spans="1:8" x14ac:dyDescent="0.25">
      <c r="A31" s="10" t="s">
        <v>365</v>
      </c>
      <c r="B31" s="10" t="s">
        <v>999</v>
      </c>
      <c r="C31" s="10" t="s">
        <v>1244</v>
      </c>
      <c r="D31" s="2">
        <v>300</v>
      </c>
      <c r="E31" s="2">
        <v>100</v>
      </c>
      <c r="F31" s="2">
        <v>0.17</v>
      </c>
      <c r="G31" s="2">
        <v>27.57</v>
      </c>
      <c r="H31" s="2">
        <v>50</v>
      </c>
    </row>
    <row r="32" spans="1:8" x14ac:dyDescent="0.25">
      <c r="A32" s="10" t="s">
        <v>171</v>
      </c>
      <c r="B32" s="10" t="s">
        <v>1025</v>
      </c>
      <c r="C32" s="10" t="s">
        <v>1244</v>
      </c>
      <c r="D32" s="2">
        <v>298</v>
      </c>
      <c r="E32" s="2">
        <v>200</v>
      </c>
      <c r="F32" s="2">
        <v>0.17</v>
      </c>
      <c r="G32" s="2">
        <v>27.57</v>
      </c>
      <c r="H32" s="2">
        <v>50</v>
      </c>
    </row>
    <row r="33" spans="1:8" x14ac:dyDescent="0.25">
      <c r="A33" s="10" t="s">
        <v>140</v>
      </c>
      <c r="B33" s="10" t="s">
        <v>992</v>
      </c>
      <c r="C33" s="10" t="s">
        <v>1244</v>
      </c>
      <c r="D33" s="2">
        <v>300</v>
      </c>
      <c r="E33" s="2">
        <v>100</v>
      </c>
      <c r="F33" s="2">
        <v>0.17</v>
      </c>
      <c r="G33" s="2">
        <v>27.57</v>
      </c>
      <c r="H33" s="2">
        <v>52.04</v>
      </c>
    </row>
    <row r="34" spans="1:8" x14ac:dyDescent="0.25">
      <c r="A34" s="10" t="s">
        <v>165</v>
      </c>
      <c r="B34" s="10" t="s">
        <v>1019</v>
      </c>
      <c r="C34" s="10" t="s">
        <v>1244</v>
      </c>
      <c r="D34" s="2">
        <v>298</v>
      </c>
      <c r="E34" s="2">
        <v>200</v>
      </c>
      <c r="F34" s="2">
        <v>0.17</v>
      </c>
      <c r="G34" s="2">
        <v>27.57</v>
      </c>
      <c r="H34" s="2">
        <v>59</v>
      </c>
    </row>
    <row r="35" spans="1:8" x14ac:dyDescent="0.25">
      <c r="A35" s="22" t="s">
        <v>442</v>
      </c>
      <c r="B35" s="10" t="s">
        <v>1108</v>
      </c>
      <c r="C35" s="10" t="s">
        <v>1245</v>
      </c>
      <c r="D35" s="2">
        <v>313</v>
      </c>
      <c r="E35" s="2">
        <v>20</v>
      </c>
      <c r="F35" s="2">
        <v>0.17</v>
      </c>
      <c r="G35" s="2">
        <v>27.57</v>
      </c>
      <c r="H35" s="2">
        <v>60</v>
      </c>
    </row>
    <row r="36" spans="1:8" x14ac:dyDescent="0.25">
      <c r="A36" s="22" t="s">
        <v>443</v>
      </c>
      <c r="B36" s="10" t="s">
        <v>1108</v>
      </c>
      <c r="C36" s="10" t="s">
        <v>1243</v>
      </c>
      <c r="D36" s="2">
        <v>313</v>
      </c>
      <c r="E36" s="2">
        <v>20</v>
      </c>
      <c r="F36" s="2">
        <v>0.17</v>
      </c>
      <c r="G36" s="2">
        <v>27.57</v>
      </c>
      <c r="H36" s="2">
        <v>61</v>
      </c>
    </row>
    <row r="37" spans="1:8" x14ac:dyDescent="0.25">
      <c r="A37" s="10" t="s">
        <v>164</v>
      </c>
      <c r="B37" s="10" t="s">
        <v>1018</v>
      </c>
      <c r="C37" s="10" t="s">
        <v>1244</v>
      </c>
      <c r="D37" s="2">
        <v>298</v>
      </c>
      <c r="E37" s="2">
        <v>200</v>
      </c>
      <c r="F37" s="2">
        <v>0.17</v>
      </c>
      <c r="G37" s="2">
        <v>27.57</v>
      </c>
      <c r="H37" s="2">
        <v>65</v>
      </c>
    </row>
    <row r="38" spans="1:8" x14ac:dyDescent="0.25">
      <c r="A38" s="23" t="s">
        <v>437</v>
      </c>
      <c r="B38" s="10" t="s">
        <v>1159</v>
      </c>
      <c r="C38" s="10" t="s">
        <v>1263</v>
      </c>
      <c r="D38" s="2">
        <v>293</v>
      </c>
      <c r="E38" s="2">
        <v>200</v>
      </c>
      <c r="F38" s="2">
        <v>0.17</v>
      </c>
      <c r="G38" s="2">
        <v>27.57</v>
      </c>
      <c r="H38" s="2">
        <v>67</v>
      </c>
    </row>
    <row r="39" spans="1:8" x14ac:dyDescent="0.25">
      <c r="A39" s="10" t="s">
        <v>162</v>
      </c>
      <c r="B39" s="10" t="s">
        <v>1016</v>
      </c>
      <c r="C39" s="10" t="s">
        <v>1244</v>
      </c>
      <c r="D39" s="2">
        <v>298</v>
      </c>
      <c r="E39" s="2">
        <v>200</v>
      </c>
      <c r="F39" s="2">
        <v>0.17</v>
      </c>
      <c r="G39" s="2">
        <v>27.57</v>
      </c>
      <c r="H39" s="2">
        <v>68</v>
      </c>
    </row>
    <row r="40" spans="1:8" x14ac:dyDescent="0.25">
      <c r="A40" s="23" t="s">
        <v>436</v>
      </c>
      <c r="B40" s="10" t="s">
        <v>1158</v>
      </c>
      <c r="C40" s="10" t="s">
        <v>1263</v>
      </c>
      <c r="D40" s="2">
        <v>293</v>
      </c>
      <c r="E40" s="2">
        <v>200</v>
      </c>
      <c r="F40" s="2">
        <v>0.17</v>
      </c>
      <c r="G40" s="2">
        <v>27.57</v>
      </c>
      <c r="H40" s="2">
        <v>68</v>
      </c>
    </row>
    <row r="41" spans="1:8" x14ac:dyDescent="0.25">
      <c r="A41" s="10" t="s">
        <v>78</v>
      </c>
      <c r="B41" s="10" t="s">
        <v>910</v>
      </c>
      <c r="C41" s="10" t="s">
        <v>1244</v>
      </c>
      <c r="D41" s="2">
        <v>301</v>
      </c>
      <c r="E41" s="2">
        <v>200</v>
      </c>
      <c r="F41" s="2">
        <v>0.17</v>
      </c>
      <c r="G41" s="2">
        <v>27.57</v>
      </c>
      <c r="H41" s="2">
        <v>69</v>
      </c>
    </row>
    <row r="42" spans="1:8" x14ac:dyDescent="0.25">
      <c r="A42" s="14" t="s">
        <v>64</v>
      </c>
      <c r="B42" s="10" t="s">
        <v>904</v>
      </c>
      <c r="C42" s="10" t="s">
        <v>1243</v>
      </c>
      <c r="D42" s="2">
        <v>303</v>
      </c>
      <c r="E42" s="2">
        <v>100</v>
      </c>
      <c r="F42" s="2">
        <v>0.17</v>
      </c>
      <c r="G42" s="2">
        <v>27.57</v>
      </c>
      <c r="H42" s="2">
        <v>70</v>
      </c>
    </row>
    <row r="43" spans="1:8" x14ac:dyDescent="0.25">
      <c r="A43" s="10" t="s">
        <v>215</v>
      </c>
      <c r="B43" s="10" t="s">
        <v>1073</v>
      </c>
      <c r="C43" s="10" t="s">
        <v>1244</v>
      </c>
      <c r="D43" s="2">
        <v>298</v>
      </c>
      <c r="E43" s="2">
        <v>100</v>
      </c>
      <c r="F43" s="2">
        <v>0.17</v>
      </c>
      <c r="G43" s="2">
        <v>27.57</v>
      </c>
      <c r="H43" s="2">
        <v>70</v>
      </c>
    </row>
    <row r="44" spans="1:8" x14ac:dyDescent="0.25">
      <c r="A44" s="22" t="s">
        <v>255</v>
      </c>
      <c r="B44" s="10" t="s">
        <v>1114</v>
      </c>
      <c r="C44" s="10" t="s">
        <v>1250</v>
      </c>
      <c r="D44" s="2">
        <v>313</v>
      </c>
      <c r="E44" s="2">
        <v>20</v>
      </c>
      <c r="F44" s="2">
        <v>0.17</v>
      </c>
      <c r="G44" s="2">
        <v>27.57</v>
      </c>
      <c r="H44" s="2">
        <v>70</v>
      </c>
    </row>
    <row r="45" spans="1:8" x14ac:dyDescent="0.25">
      <c r="A45" s="14" t="s">
        <v>65</v>
      </c>
      <c r="B45" s="10" t="s">
        <v>905</v>
      </c>
      <c r="C45" s="10" t="s">
        <v>1243</v>
      </c>
      <c r="D45" s="2">
        <v>303</v>
      </c>
      <c r="E45" s="2">
        <v>100</v>
      </c>
      <c r="F45" s="2">
        <v>0.17</v>
      </c>
      <c r="G45" s="2">
        <v>27.57</v>
      </c>
      <c r="H45" s="2">
        <v>71</v>
      </c>
    </row>
    <row r="46" spans="1:8" x14ac:dyDescent="0.25">
      <c r="A46" s="10" t="s">
        <v>77</v>
      </c>
      <c r="B46" s="10" t="s">
        <v>910</v>
      </c>
      <c r="C46" s="10" t="s">
        <v>1244</v>
      </c>
      <c r="D46" s="2">
        <v>287</v>
      </c>
      <c r="E46" s="2">
        <v>200</v>
      </c>
      <c r="F46" s="2">
        <v>0.17</v>
      </c>
      <c r="G46" s="2">
        <v>27.57</v>
      </c>
      <c r="H46" s="2">
        <v>72</v>
      </c>
    </row>
    <row r="47" spans="1:8" x14ac:dyDescent="0.25">
      <c r="A47" s="22" t="s">
        <v>268</v>
      </c>
      <c r="B47" s="10" t="s">
        <v>1127</v>
      </c>
      <c r="C47" s="10" t="s">
        <v>1250</v>
      </c>
      <c r="D47" s="2">
        <v>313</v>
      </c>
      <c r="E47" s="2">
        <v>20</v>
      </c>
      <c r="F47" s="2">
        <v>0.17</v>
      </c>
      <c r="G47" s="2">
        <v>27.57</v>
      </c>
      <c r="H47" s="2">
        <v>73</v>
      </c>
    </row>
    <row r="48" spans="1:8" x14ac:dyDescent="0.25">
      <c r="A48" s="22" t="s">
        <v>1258</v>
      </c>
      <c r="B48" s="10" t="s">
        <v>1108</v>
      </c>
      <c r="C48" s="10" t="s">
        <v>1260</v>
      </c>
      <c r="D48" s="2">
        <v>313</v>
      </c>
      <c r="E48" s="2">
        <v>20</v>
      </c>
      <c r="F48" s="2">
        <v>0.17</v>
      </c>
      <c r="G48" s="2">
        <v>27.57</v>
      </c>
      <c r="H48" s="2">
        <v>73</v>
      </c>
    </row>
    <row r="49" spans="1:8" x14ac:dyDescent="0.25">
      <c r="A49" s="22" t="s">
        <v>260</v>
      </c>
      <c r="B49" s="10" t="s">
        <v>1119</v>
      </c>
      <c r="C49" s="10" t="s">
        <v>1250</v>
      </c>
      <c r="D49" s="2">
        <v>313</v>
      </c>
      <c r="E49" s="2">
        <v>20</v>
      </c>
      <c r="F49" s="2">
        <v>0.17</v>
      </c>
      <c r="G49" s="2">
        <v>27.57</v>
      </c>
      <c r="H49" s="2">
        <v>74</v>
      </c>
    </row>
    <row r="50" spans="1:8" x14ac:dyDescent="0.25">
      <c r="A50" s="22" t="s">
        <v>269</v>
      </c>
      <c r="B50" s="10" t="s">
        <v>1128</v>
      </c>
      <c r="C50" s="10" t="s">
        <v>1250</v>
      </c>
      <c r="D50" s="2">
        <v>313</v>
      </c>
      <c r="E50" s="2">
        <v>20</v>
      </c>
      <c r="F50" s="2">
        <v>0.17</v>
      </c>
      <c r="G50" s="2">
        <v>27.57</v>
      </c>
      <c r="H50" s="2">
        <v>74</v>
      </c>
    </row>
    <row r="51" spans="1:8" x14ac:dyDescent="0.25">
      <c r="A51" s="16" t="s">
        <v>387</v>
      </c>
      <c r="B51" s="10" t="s">
        <v>944</v>
      </c>
      <c r="C51" s="10" t="s">
        <v>1245</v>
      </c>
      <c r="D51" s="2">
        <v>303</v>
      </c>
      <c r="E51" s="2">
        <v>100</v>
      </c>
      <c r="F51" s="2">
        <v>0.17</v>
      </c>
      <c r="G51" s="2">
        <v>27.57</v>
      </c>
      <c r="H51" s="2">
        <v>76</v>
      </c>
    </row>
    <row r="52" spans="1:8" x14ac:dyDescent="0.25">
      <c r="A52" s="16" t="s">
        <v>103</v>
      </c>
      <c r="B52" s="10" t="s">
        <v>946</v>
      </c>
      <c r="C52" s="10" t="s">
        <v>1245</v>
      </c>
      <c r="D52" s="2">
        <v>303</v>
      </c>
      <c r="E52" s="2">
        <v>100</v>
      </c>
      <c r="F52" s="2">
        <v>0.17</v>
      </c>
      <c r="G52" s="2">
        <v>27.57</v>
      </c>
      <c r="H52" s="2">
        <v>76</v>
      </c>
    </row>
    <row r="53" spans="1:8" x14ac:dyDescent="0.25">
      <c r="A53" s="20" t="s">
        <v>277</v>
      </c>
      <c r="B53" s="10" t="s">
        <v>1135</v>
      </c>
      <c r="C53" s="10" t="s">
        <v>1262</v>
      </c>
      <c r="D53" s="2">
        <v>298</v>
      </c>
      <c r="E53" s="2">
        <v>100</v>
      </c>
      <c r="F53" s="2">
        <v>0.17</v>
      </c>
      <c r="G53" s="2">
        <v>27.57</v>
      </c>
      <c r="H53" s="2">
        <v>76</v>
      </c>
    </row>
    <row r="54" spans="1:8" x14ac:dyDescent="0.25">
      <c r="A54" s="10" t="s">
        <v>83</v>
      </c>
      <c r="B54" s="10" t="s">
        <v>913</v>
      </c>
      <c r="C54" s="10" t="s">
        <v>1244</v>
      </c>
      <c r="D54" s="2">
        <v>313</v>
      </c>
      <c r="E54" s="2">
        <v>200</v>
      </c>
      <c r="F54" s="2">
        <v>0.17</v>
      </c>
      <c r="G54" s="2">
        <v>27.57</v>
      </c>
      <c r="H54" s="2">
        <v>77</v>
      </c>
    </row>
    <row r="55" spans="1:8" x14ac:dyDescent="0.25">
      <c r="A55" s="16" t="s">
        <v>102</v>
      </c>
      <c r="B55" s="10" t="s">
        <v>945</v>
      </c>
      <c r="C55" s="10" t="s">
        <v>1245</v>
      </c>
      <c r="D55" s="2">
        <v>303</v>
      </c>
      <c r="E55" s="2">
        <v>100</v>
      </c>
      <c r="F55" s="2">
        <v>0.17</v>
      </c>
      <c r="G55" s="2">
        <v>27.57</v>
      </c>
      <c r="H55" s="2">
        <v>77</v>
      </c>
    </row>
    <row r="56" spans="1:8" x14ac:dyDescent="0.25">
      <c r="A56" s="10" t="s">
        <v>392</v>
      </c>
      <c r="B56" s="10" t="s">
        <v>1039</v>
      </c>
      <c r="C56" s="10" t="s">
        <v>1244</v>
      </c>
      <c r="D56" s="2">
        <v>298</v>
      </c>
      <c r="E56" s="2">
        <v>67</v>
      </c>
      <c r="F56" s="2">
        <v>0.17</v>
      </c>
      <c r="G56" s="2">
        <v>27.57</v>
      </c>
      <c r="H56" s="2">
        <v>77</v>
      </c>
    </row>
    <row r="57" spans="1:8" x14ac:dyDescent="0.25">
      <c r="A57" s="10" t="s">
        <v>188</v>
      </c>
      <c r="B57" s="10" t="s">
        <v>1042</v>
      </c>
      <c r="C57" s="10" t="s">
        <v>1244</v>
      </c>
      <c r="D57" s="2">
        <v>298</v>
      </c>
      <c r="E57" s="2">
        <v>67</v>
      </c>
      <c r="F57" s="2">
        <v>0.17</v>
      </c>
      <c r="G57" s="2">
        <v>27.57</v>
      </c>
      <c r="H57" s="2">
        <v>77</v>
      </c>
    </row>
    <row r="58" spans="1:8" x14ac:dyDescent="0.25">
      <c r="A58" s="22" t="s">
        <v>250</v>
      </c>
      <c r="B58" s="10" t="s">
        <v>1109</v>
      </c>
      <c r="C58" s="10" t="s">
        <v>1250</v>
      </c>
      <c r="D58" s="2">
        <v>313</v>
      </c>
      <c r="E58" s="2">
        <v>20</v>
      </c>
      <c r="F58" s="2">
        <v>0.17</v>
      </c>
      <c r="G58" s="2">
        <v>27.57</v>
      </c>
      <c r="H58" s="2">
        <v>77</v>
      </c>
    </row>
    <row r="59" spans="1:8" x14ac:dyDescent="0.25">
      <c r="A59" s="22" t="s">
        <v>1253</v>
      </c>
      <c r="B59" s="10" t="s">
        <v>1108</v>
      </c>
      <c r="C59" s="10" t="s">
        <v>1259</v>
      </c>
      <c r="D59" s="2">
        <v>313</v>
      </c>
      <c r="E59" s="2">
        <v>20</v>
      </c>
      <c r="F59" s="2">
        <v>0.17</v>
      </c>
      <c r="G59" s="2">
        <v>27.57</v>
      </c>
      <c r="H59" s="2">
        <v>77</v>
      </c>
    </row>
    <row r="60" spans="1:8" x14ac:dyDescent="0.25">
      <c r="A60" s="22" t="s">
        <v>1257</v>
      </c>
      <c r="B60" s="10" t="s">
        <v>1108</v>
      </c>
      <c r="C60" s="10" t="s">
        <v>1254</v>
      </c>
      <c r="D60" s="2">
        <v>313</v>
      </c>
      <c r="E60" s="2">
        <v>20</v>
      </c>
      <c r="F60" s="2">
        <v>0.17</v>
      </c>
      <c r="G60" s="2">
        <v>27.57</v>
      </c>
      <c r="H60" s="2">
        <v>77</v>
      </c>
    </row>
    <row r="61" spans="1:8" x14ac:dyDescent="0.25">
      <c r="A61" s="20" t="s">
        <v>276</v>
      </c>
      <c r="B61" s="10" t="s">
        <v>1134</v>
      </c>
      <c r="C61" s="10" t="s">
        <v>1262</v>
      </c>
      <c r="D61" s="2">
        <v>298</v>
      </c>
      <c r="E61" s="2">
        <v>100</v>
      </c>
      <c r="F61" s="2">
        <v>0.17</v>
      </c>
      <c r="G61" s="2">
        <v>27.57</v>
      </c>
      <c r="H61" s="2">
        <v>77</v>
      </c>
    </row>
    <row r="62" spans="1:8" x14ac:dyDescent="0.25">
      <c r="A62" s="20" t="s">
        <v>441</v>
      </c>
      <c r="B62" s="10" t="s">
        <v>1195</v>
      </c>
      <c r="C62" s="10" t="s">
        <v>1243</v>
      </c>
      <c r="D62" s="2">
        <v>298</v>
      </c>
      <c r="E62" s="2">
        <v>100</v>
      </c>
      <c r="F62" s="2">
        <v>0.17</v>
      </c>
      <c r="G62" s="2">
        <v>27.57</v>
      </c>
      <c r="H62" s="2">
        <v>77</v>
      </c>
    </row>
    <row r="63" spans="1:8" x14ac:dyDescent="0.25">
      <c r="A63" s="10" t="s">
        <v>146</v>
      </c>
      <c r="B63" s="10" t="s">
        <v>1000</v>
      </c>
      <c r="C63" s="10" t="s">
        <v>1244</v>
      </c>
      <c r="D63" s="2">
        <v>300</v>
      </c>
      <c r="E63" s="2">
        <v>100</v>
      </c>
      <c r="F63" s="2">
        <v>0.17</v>
      </c>
      <c r="G63" s="2">
        <v>27.57</v>
      </c>
      <c r="H63" s="2">
        <v>77.900000000000006</v>
      </c>
    </row>
    <row r="64" spans="1:8" x14ac:dyDescent="0.25">
      <c r="A64" s="10" t="s">
        <v>84</v>
      </c>
      <c r="B64" s="10" t="s">
        <v>914</v>
      </c>
      <c r="C64" s="10" t="s">
        <v>1244</v>
      </c>
      <c r="D64" s="2">
        <v>313</v>
      </c>
      <c r="E64" s="2">
        <v>200</v>
      </c>
      <c r="F64" s="2">
        <v>0.17</v>
      </c>
      <c r="G64" s="2">
        <v>27.57</v>
      </c>
      <c r="H64" s="2">
        <v>78</v>
      </c>
    </row>
    <row r="65" spans="1:8" x14ac:dyDescent="0.25">
      <c r="A65" s="10" t="s">
        <v>372</v>
      </c>
      <c r="B65" s="10" t="s">
        <v>915</v>
      </c>
      <c r="C65" s="10" t="s">
        <v>1244</v>
      </c>
      <c r="D65" s="2">
        <v>313</v>
      </c>
      <c r="E65" s="2">
        <v>200</v>
      </c>
      <c r="F65" s="2">
        <v>0.17</v>
      </c>
      <c r="G65" s="2">
        <v>27.57</v>
      </c>
      <c r="H65" s="2">
        <v>78</v>
      </c>
    </row>
    <row r="66" spans="1:8" x14ac:dyDescent="0.25">
      <c r="A66" s="22" t="s">
        <v>265</v>
      </c>
      <c r="B66" s="10" t="s">
        <v>1124</v>
      </c>
      <c r="C66" s="10" t="s">
        <v>1250</v>
      </c>
      <c r="D66" s="2">
        <v>313</v>
      </c>
      <c r="E66" s="2">
        <v>20</v>
      </c>
      <c r="F66" s="2">
        <v>0.17</v>
      </c>
      <c r="G66" s="2">
        <v>27.57</v>
      </c>
      <c r="H66" s="2">
        <v>78</v>
      </c>
    </row>
    <row r="67" spans="1:8" x14ac:dyDescent="0.25">
      <c r="A67" s="22" t="s">
        <v>266</v>
      </c>
      <c r="B67" s="10" t="s">
        <v>1125</v>
      </c>
      <c r="C67" s="10" t="s">
        <v>1250</v>
      </c>
      <c r="D67" s="2">
        <v>313</v>
      </c>
      <c r="E67" s="2">
        <v>20</v>
      </c>
      <c r="F67" s="2">
        <v>0.17</v>
      </c>
      <c r="G67" s="2">
        <v>27.57</v>
      </c>
      <c r="H67" s="2">
        <v>78</v>
      </c>
    </row>
    <row r="68" spans="1:8" x14ac:dyDescent="0.25">
      <c r="A68" s="22" t="s">
        <v>270</v>
      </c>
      <c r="B68" s="10" t="s">
        <v>1129</v>
      </c>
      <c r="C68" s="10" t="s">
        <v>1250</v>
      </c>
      <c r="D68" s="2">
        <v>313</v>
      </c>
      <c r="E68" s="2">
        <v>20</v>
      </c>
      <c r="F68" s="2">
        <v>0.17</v>
      </c>
      <c r="G68" s="2">
        <v>27.57</v>
      </c>
      <c r="H68" s="2">
        <v>78</v>
      </c>
    </row>
    <row r="69" spans="1:8" x14ac:dyDescent="0.25">
      <c r="A69" s="16" t="s">
        <v>388</v>
      </c>
      <c r="B69" s="10" t="s">
        <v>950</v>
      </c>
      <c r="C69" s="10" t="s">
        <v>1245</v>
      </c>
      <c r="D69" s="2">
        <v>303</v>
      </c>
      <c r="E69" s="2">
        <v>100</v>
      </c>
      <c r="F69" s="2">
        <v>0.17</v>
      </c>
      <c r="G69" s="2">
        <v>27.57</v>
      </c>
      <c r="H69" s="2">
        <v>79</v>
      </c>
    </row>
    <row r="70" spans="1:8" x14ac:dyDescent="0.25">
      <c r="A70" s="10" t="s">
        <v>187</v>
      </c>
      <c r="B70" s="10" t="s">
        <v>1041</v>
      </c>
      <c r="C70" s="10" t="s">
        <v>1244</v>
      </c>
      <c r="D70" s="2">
        <v>298</v>
      </c>
      <c r="E70" s="2">
        <v>67</v>
      </c>
      <c r="F70" s="2">
        <v>0.17</v>
      </c>
      <c r="G70" s="2">
        <v>27.57</v>
      </c>
      <c r="H70" s="2">
        <v>79</v>
      </c>
    </row>
    <row r="71" spans="1:8" x14ac:dyDescent="0.25">
      <c r="A71" s="22" t="s">
        <v>262</v>
      </c>
      <c r="B71" s="10" t="s">
        <v>1121</v>
      </c>
      <c r="C71" s="10" t="s">
        <v>1250</v>
      </c>
      <c r="D71" s="2">
        <v>313</v>
      </c>
      <c r="E71" s="2">
        <v>20</v>
      </c>
      <c r="F71" s="2">
        <v>0.17</v>
      </c>
      <c r="G71" s="2">
        <v>27.57</v>
      </c>
      <c r="H71" s="2">
        <v>79</v>
      </c>
    </row>
    <row r="72" spans="1:8" x14ac:dyDescent="0.25">
      <c r="A72" s="22" t="s">
        <v>263</v>
      </c>
      <c r="B72" s="10" t="s">
        <v>1122</v>
      </c>
      <c r="C72" s="10" t="s">
        <v>1250</v>
      </c>
      <c r="D72" s="2">
        <v>313</v>
      </c>
      <c r="E72" s="2">
        <v>20</v>
      </c>
      <c r="F72" s="2">
        <v>0.17</v>
      </c>
      <c r="G72" s="2">
        <v>27.57</v>
      </c>
      <c r="H72" s="2">
        <v>79</v>
      </c>
    </row>
    <row r="73" spans="1:8" x14ac:dyDescent="0.25">
      <c r="A73" s="22" t="s">
        <v>1252</v>
      </c>
      <c r="B73" s="10" t="s">
        <v>1108</v>
      </c>
      <c r="C73" s="10" t="s">
        <v>1251</v>
      </c>
      <c r="D73" s="2">
        <v>313</v>
      </c>
      <c r="E73" s="2">
        <v>20</v>
      </c>
      <c r="F73" s="2">
        <v>0.17</v>
      </c>
      <c r="G73" s="2">
        <v>27.57</v>
      </c>
      <c r="H73" s="2">
        <v>79</v>
      </c>
    </row>
    <row r="74" spans="1:8" x14ac:dyDescent="0.25">
      <c r="A74" s="22" t="s">
        <v>1256</v>
      </c>
      <c r="B74" s="10" t="s">
        <v>1108</v>
      </c>
      <c r="C74" s="10" t="s">
        <v>1255</v>
      </c>
      <c r="D74" s="2">
        <v>313</v>
      </c>
      <c r="E74" s="2">
        <v>20</v>
      </c>
      <c r="F74" s="2">
        <v>0.17</v>
      </c>
      <c r="G74" s="2">
        <v>27.57</v>
      </c>
      <c r="H74" s="2">
        <v>79</v>
      </c>
    </row>
    <row r="75" spans="1:8" x14ac:dyDescent="0.25">
      <c r="A75" s="10" t="s">
        <v>364</v>
      </c>
      <c r="B75" s="10" t="s">
        <v>998</v>
      </c>
      <c r="C75" s="10" t="s">
        <v>1244</v>
      </c>
      <c r="D75" s="2">
        <v>300</v>
      </c>
      <c r="E75" s="2">
        <v>100</v>
      </c>
      <c r="F75" s="2">
        <v>0.17</v>
      </c>
      <c r="G75" s="2">
        <v>27.57</v>
      </c>
      <c r="H75" s="2">
        <v>79.099999999999994</v>
      </c>
    </row>
    <row r="76" spans="1:8" x14ac:dyDescent="0.25">
      <c r="A76" s="10" t="s">
        <v>209</v>
      </c>
      <c r="B76" s="10" t="s">
        <v>1067</v>
      </c>
      <c r="C76" s="10" t="s">
        <v>1244</v>
      </c>
      <c r="D76" s="2">
        <v>298</v>
      </c>
      <c r="E76" s="2">
        <v>67</v>
      </c>
      <c r="F76" s="2">
        <v>0.17</v>
      </c>
      <c r="G76" s="2">
        <v>27.57</v>
      </c>
      <c r="H76" s="2">
        <v>80</v>
      </c>
    </row>
    <row r="77" spans="1:8" x14ac:dyDescent="0.25">
      <c r="A77" s="21" t="s">
        <v>304</v>
      </c>
      <c r="B77" s="10" t="s">
        <v>1176</v>
      </c>
      <c r="C77" s="10" t="s">
        <v>1247</v>
      </c>
      <c r="D77" s="2">
        <v>298</v>
      </c>
      <c r="E77" s="2">
        <v>100</v>
      </c>
      <c r="F77" s="2">
        <v>0.17</v>
      </c>
      <c r="G77" s="2">
        <v>27.57</v>
      </c>
      <c r="H77" s="2">
        <v>80</v>
      </c>
    </row>
    <row r="78" spans="1:8" x14ac:dyDescent="0.25">
      <c r="A78" s="10" t="s">
        <v>220</v>
      </c>
      <c r="B78" s="10" t="s">
        <v>1079</v>
      </c>
      <c r="C78" s="10" t="s">
        <v>1244</v>
      </c>
      <c r="D78" s="2">
        <v>298</v>
      </c>
      <c r="E78" s="2">
        <v>100</v>
      </c>
      <c r="F78" s="2">
        <v>0.17</v>
      </c>
      <c r="G78" s="2">
        <v>27.57</v>
      </c>
      <c r="H78" s="2">
        <v>81</v>
      </c>
    </row>
    <row r="79" spans="1:8" x14ac:dyDescent="0.25">
      <c r="A79" s="22" t="s">
        <v>249</v>
      </c>
      <c r="B79" s="10" t="s">
        <v>1108</v>
      </c>
      <c r="C79" s="10" t="s">
        <v>1250</v>
      </c>
      <c r="D79" s="2">
        <v>313</v>
      </c>
      <c r="E79" s="2">
        <v>20</v>
      </c>
      <c r="F79" s="2">
        <v>0.17</v>
      </c>
      <c r="G79" s="2">
        <v>27.57</v>
      </c>
      <c r="H79" s="2">
        <v>81</v>
      </c>
    </row>
    <row r="80" spans="1:8" x14ac:dyDescent="0.25">
      <c r="A80" s="22" t="s">
        <v>254</v>
      </c>
      <c r="B80" s="10" t="s">
        <v>1113</v>
      </c>
      <c r="C80" s="10" t="s">
        <v>1250</v>
      </c>
      <c r="D80" s="2">
        <v>313</v>
      </c>
      <c r="E80" s="2">
        <v>20</v>
      </c>
      <c r="F80" s="2">
        <v>0.17</v>
      </c>
      <c r="G80" s="2">
        <v>27.57</v>
      </c>
      <c r="H80" s="2">
        <v>81</v>
      </c>
    </row>
    <row r="81" spans="1:8" x14ac:dyDescent="0.25">
      <c r="A81" s="22" t="s">
        <v>261</v>
      </c>
      <c r="B81" s="10" t="s">
        <v>1120</v>
      </c>
      <c r="C81" s="10" t="s">
        <v>1250</v>
      </c>
      <c r="D81" s="2">
        <v>313</v>
      </c>
      <c r="E81" s="2">
        <v>20</v>
      </c>
      <c r="F81" s="2">
        <v>0.17</v>
      </c>
      <c r="G81" s="2">
        <v>27.57</v>
      </c>
      <c r="H81" s="2">
        <v>81</v>
      </c>
    </row>
    <row r="82" spans="1:8" x14ac:dyDescent="0.25">
      <c r="A82" s="23" t="s">
        <v>438</v>
      </c>
      <c r="B82" s="10" t="s">
        <v>1160</v>
      </c>
      <c r="C82" s="10" t="s">
        <v>1263</v>
      </c>
      <c r="D82" s="2">
        <v>293</v>
      </c>
      <c r="E82" s="2">
        <v>200</v>
      </c>
      <c r="F82" s="2">
        <v>0.17</v>
      </c>
      <c r="G82" s="2">
        <v>27.57</v>
      </c>
      <c r="H82" s="2">
        <v>81</v>
      </c>
    </row>
    <row r="83" spans="1:8" x14ac:dyDescent="0.25">
      <c r="A83" s="21" t="s">
        <v>303</v>
      </c>
      <c r="B83" s="10" t="s">
        <v>1175</v>
      </c>
      <c r="C83" s="10" t="s">
        <v>1247</v>
      </c>
      <c r="D83" s="2">
        <v>298</v>
      </c>
      <c r="E83" s="2">
        <v>100</v>
      </c>
      <c r="F83" s="2">
        <v>0.17</v>
      </c>
      <c r="G83" s="2">
        <v>27.57</v>
      </c>
      <c r="H83" s="2">
        <v>81</v>
      </c>
    </row>
    <row r="84" spans="1:8" x14ac:dyDescent="0.25">
      <c r="A84" s="22" t="s">
        <v>264</v>
      </c>
      <c r="B84" s="10" t="s">
        <v>1123</v>
      </c>
      <c r="C84" s="10" t="s">
        <v>1250</v>
      </c>
      <c r="D84" s="2">
        <v>313</v>
      </c>
      <c r="E84" s="2">
        <v>20</v>
      </c>
      <c r="F84" s="2">
        <v>0.17</v>
      </c>
      <c r="G84" s="2">
        <v>27.57</v>
      </c>
      <c r="H84" s="2">
        <v>82</v>
      </c>
    </row>
    <row r="85" spans="1:8" x14ac:dyDescent="0.25">
      <c r="A85" s="22" t="s">
        <v>267</v>
      </c>
      <c r="B85" s="10" t="s">
        <v>1126</v>
      </c>
      <c r="C85" s="10" t="s">
        <v>1250</v>
      </c>
      <c r="D85" s="2">
        <v>313</v>
      </c>
      <c r="E85" s="2">
        <v>20</v>
      </c>
      <c r="F85" s="2">
        <v>0.17</v>
      </c>
      <c r="G85" s="2">
        <v>27.57</v>
      </c>
      <c r="H85" s="2">
        <v>82</v>
      </c>
    </row>
    <row r="86" spans="1:8" x14ac:dyDescent="0.25">
      <c r="A86" s="22" t="s">
        <v>272</v>
      </c>
      <c r="B86" s="10" t="s">
        <v>1131</v>
      </c>
      <c r="C86" s="10" t="s">
        <v>1250</v>
      </c>
      <c r="D86" s="2">
        <v>313</v>
      </c>
      <c r="E86" s="2">
        <v>20</v>
      </c>
      <c r="F86" s="2">
        <v>0.17</v>
      </c>
      <c r="G86" s="2">
        <v>27.57</v>
      </c>
      <c r="H86" s="2">
        <v>82</v>
      </c>
    </row>
    <row r="87" spans="1:8" x14ac:dyDescent="0.25">
      <c r="A87" s="12" t="s">
        <v>50</v>
      </c>
      <c r="B87" s="10" t="s">
        <v>891</v>
      </c>
      <c r="C87" s="10" t="s">
        <v>1242</v>
      </c>
      <c r="D87" s="2">
        <v>301</v>
      </c>
      <c r="E87" s="2">
        <v>200</v>
      </c>
      <c r="F87" s="2">
        <v>0.17</v>
      </c>
      <c r="G87" s="2">
        <v>27.57</v>
      </c>
      <c r="H87" s="2">
        <v>83</v>
      </c>
    </row>
    <row r="88" spans="1:8" x14ac:dyDescent="0.25">
      <c r="A88" s="12" t="s">
        <v>53</v>
      </c>
      <c r="B88" s="10" t="s">
        <v>882</v>
      </c>
      <c r="C88" s="10" t="s">
        <v>1242</v>
      </c>
      <c r="D88" s="2">
        <v>301</v>
      </c>
      <c r="E88" s="2">
        <v>200</v>
      </c>
      <c r="F88" s="2">
        <v>0.17</v>
      </c>
      <c r="G88" s="2">
        <v>27.57</v>
      </c>
      <c r="H88" s="2">
        <v>83</v>
      </c>
    </row>
    <row r="89" spans="1:8" x14ac:dyDescent="0.25">
      <c r="A89" s="22" t="s">
        <v>252</v>
      </c>
      <c r="B89" s="10" t="s">
        <v>1111</v>
      </c>
      <c r="C89" s="10" t="s">
        <v>1250</v>
      </c>
      <c r="D89" s="2">
        <v>313</v>
      </c>
      <c r="E89" s="2">
        <v>20</v>
      </c>
      <c r="F89" s="2">
        <v>0.17</v>
      </c>
      <c r="G89" s="2">
        <v>27.57</v>
      </c>
      <c r="H89" s="2">
        <v>83</v>
      </c>
    </row>
    <row r="90" spans="1:8" x14ac:dyDescent="0.25">
      <c r="A90" s="22" t="s">
        <v>274</v>
      </c>
      <c r="B90" s="10" t="s">
        <v>1133</v>
      </c>
      <c r="C90" s="10" t="s">
        <v>1250</v>
      </c>
      <c r="D90" s="2">
        <v>313</v>
      </c>
      <c r="E90" s="2">
        <v>20</v>
      </c>
      <c r="F90" s="2">
        <v>0.17</v>
      </c>
      <c r="G90" s="2">
        <v>27.57</v>
      </c>
      <c r="H90" s="2">
        <v>83</v>
      </c>
    </row>
    <row r="91" spans="1:8" x14ac:dyDescent="0.25">
      <c r="A91" s="23" t="s">
        <v>289</v>
      </c>
      <c r="B91" s="10" t="s">
        <v>1156</v>
      </c>
      <c r="C91" s="10" t="s">
        <v>1263</v>
      </c>
      <c r="D91" s="2">
        <v>293</v>
      </c>
      <c r="E91" s="2">
        <v>200</v>
      </c>
      <c r="F91" s="2">
        <v>0.17</v>
      </c>
      <c r="G91" s="2">
        <v>27.57</v>
      </c>
      <c r="H91" s="2">
        <v>83</v>
      </c>
    </row>
    <row r="92" spans="1:8" x14ac:dyDescent="0.25">
      <c r="A92" s="10" t="s">
        <v>214</v>
      </c>
      <c r="B92" s="10" t="s">
        <v>1072</v>
      </c>
      <c r="C92" s="10" t="s">
        <v>1244</v>
      </c>
      <c r="D92" s="2">
        <v>298</v>
      </c>
      <c r="E92" s="2">
        <v>100</v>
      </c>
      <c r="F92" s="2">
        <v>0.17</v>
      </c>
      <c r="G92" s="2">
        <v>27.57</v>
      </c>
      <c r="H92" s="2">
        <v>84</v>
      </c>
    </row>
    <row r="93" spans="1:8" x14ac:dyDescent="0.25">
      <c r="A93" s="22" t="s">
        <v>258</v>
      </c>
      <c r="B93" s="10" t="s">
        <v>1117</v>
      </c>
      <c r="C93" s="10" t="s">
        <v>1250</v>
      </c>
      <c r="D93" s="2">
        <v>313</v>
      </c>
      <c r="E93" s="2">
        <v>20</v>
      </c>
      <c r="F93" s="2">
        <v>0.17</v>
      </c>
      <c r="G93" s="2">
        <v>27.57</v>
      </c>
      <c r="H93" s="2">
        <v>84</v>
      </c>
    </row>
    <row r="94" spans="1:8" x14ac:dyDescent="0.25">
      <c r="A94" s="12" t="s">
        <v>51</v>
      </c>
      <c r="B94" s="10" t="s">
        <v>892</v>
      </c>
      <c r="C94" s="10" t="s">
        <v>1242</v>
      </c>
      <c r="D94" s="2">
        <v>301</v>
      </c>
      <c r="E94" s="2">
        <v>200</v>
      </c>
      <c r="F94" s="2">
        <v>0.17</v>
      </c>
      <c r="G94" s="2">
        <v>27.57</v>
      </c>
      <c r="H94" s="2">
        <v>85</v>
      </c>
    </row>
    <row r="95" spans="1:8" x14ac:dyDescent="0.25">
      <c r="A95" s="10" t="s">
        <v>218</v>
      </c>
      <c r="B95" s="10" t="s">
        <v>1077</v>
      </c>
      <c r="C95" s="10" t="s">
        <v>1244</v>
      </c>
      <c r="D95" s="2">
        <v>298</v>
      </c>
      <c r="E95" s="2">
        <v>100</v>
      </c>
      <c r="F95" s="2">
        <v>0.17</v>
      </c>
      <c r="G95" s="2">
        <v>27.57</v>
      </c>
      <c r="H95" s="2">
        <v>85</v>
      </c>
    </row>
    <row r="96" spans="1:8" x14ac:dyDescent="0.25">
      <c r="A96" s="22" t="s">
        <v>251</v>
      </c>
      <c r="B96" s="10" t="s">
        <v>1110</v>
      </c>
      <c r="C96" s="10" t="s">
        <v>1250</v>
      </c>
      <c r="D96" s="2">
        <v>313</v>
      </c>
      <c r="E96" s="2">
        <v>20</v>
      </c>
      <c r="F96" s="2">
        <v>0.17</v>
      </c>
      <c r="G96" s="2">
        <v>27.57</v>
      </c>
      <c r="H96" s="2">
        <v>85</v>
      </c>
    </row>
    <row r="97" spans="1:8" x14ac:dyDescent="0.25">
      <c r="A97" s="22" t="s">
        <v>256</v>
      </c>
      <c r="B97" s="10" t="s">
        <v>1115</v>
      </c>
      <c r="C97" s="10" t="s">
        <v>1250</v>
      </c>
      <c r="D97" s="2">
        <v>313</v>
      </c>
      <c r="E97" s="2">
        <v>20</v>
      </c>
      <c r="F97" s="2">
        <v>0.17</v>
      </c>
      <c r="G97" s="2">
        <v>27.57</v>
      </c>
      <c r="H97" s="2">
        <v>85</v>
      </c>
    </row>
    <row r="98" spans="1:8" x14ac:dyDescent="0.25">
      <c r="A98" s="22" t="s">
        <v>257</v>
      </c>
      <c r="B98" s="10" t="s">
        <v>1116</v>
      </c>
      <c r="C98" s="10" t="s">
        <v>1250</v>
      </c>
      <c r="D98" s="2">
        <v>313</v>
      </c>
      <c r="E98" s="2">
        <v>20</v>
      </c>
      <c r="F98" s="2">
        <v>0.17</v>
      </c>
      <c r="G98" s="2">
        <v>27.57</v>
      </c>
      <c r="H98" s="2">
        <v>85</v>
      </c>
    </row>
    <row r="99" spans="1:8" x14ac:dyDescent="0.25">
      <c r="A99" s="22" t="s">
        <v>259</v>
      </c>
      <c r="B99" s="10" t="s">
        <v>1118</v>
      </c>
      <c r="C99" s="10" t="s">
        <v>1250</v>
      </c>
      <c r="D99" s="2">
        <v>313</v>
      </c>
      <c r="E99" s="2">
        <v>20</v>
      </c>
      <c r="F99" s="2">
        <v>0.17</v>
      </c>
      <c r="G99" s="2">
        <v>27.57</v>
      </c>
      <c r="H99" s="2">
        <v>85</v>
      </c>
    </row>
    <row r="100" spans="1:8" x14ac:dyDescent="0.25">
      <c r="A100" s="22" t="s">
        <v>273</v>
      </c>
      <c r="B100" s="10" t="s">
        <v>1132</v>
      </c>
      <c r="C100" s="10" t="s">
        <v>1250</v>
      </c>
      <c r="D100" s="2">
        <v>313</v>
      </c>
      <c r="E100" s="2">
        <v>20</v>
      </c>
      <c r="F100" s="2">
        <v>0.17</v>
      </c>
      <c r="G100" s="2">
        <v>27.57</v>
      </c>
      <c r="H100" s="2">
        <v>85</v>
      </c>
    </row>
    <row r="101" spans="1:8" x14ac:dyDescent="0.25">
      <c r="A101" s="12" t="s">
        <v>48</v>
      </c>
      <c r="B101" s="10" t="s">
        <v>880</v>
      </c>
      <c r="C101" s="10" t="s">
        <v>1242</v>
      </c>
      <c r="D101" s="2">
        <v>301</v>
      </c>
      <c r="E101" s="2">
        <v>200</v>
      </c>
      <c r="F101" s="2">
        <v>0.17</v>
      </c>
      <c r="G101" s="2">
        <v>27.57</v>
      </c>
      <c r="H101" s="2">
        <v>86</v>
      </c>
    </row>
    <row r="102" spans="1:8" x14ac:dyDescent="0.25">
      <c r="A102" s="12" t="s">
        <v>49</v>
      </c>
      <c r="B102" s="10" t="s">
        <v>881</v>
      </c>
      <c r="C102" s="10" t="s">
        <v>1242</v>
      </c>
      <c r="D102" s="2">
        <v>301</v>
      </c>
      <c r="E102" s="2">
        <v>200</v>
      </c>
      <c r="F102" s="2">
        <v>0.17</v>
      </c>
      <c r="G102" s="2">
        <v>27.57</v>
      </c>
      <c r="H102" s="2">
        <v>86</v>
      </c>
    </row>
    <row r="103" spans="1:8" x14ac:dyDescent="0.25">
      <c r="A103" s="22" t="s">
        <v>253</v>
      </c>
      <c r="B103" s="10" t="s">
        <v>1112</v>
      </c>
      <c r="C103" s="10" t="s">
        <v>1250</v>
      </c>
      <c r="D103" s="2">
        <v>313</v>
      </c>
      <c r="E103" s="2">
        <v>20</v>
      </c>
      <c r="F103" s="2">
        <v>0.17</v>
      </c>
      <c r="G103" s="2">
        <v>27.57</v>
      </c>
      <c r="H103" s="2">
        <v>86</v>
      </c>
    </row>
    <row r="104" spans="1:8" x14ac:dyDescent="0.25">
      <c r="A104" s="22" t="s">
        <v>271</v>
      </c>
      <c r="B104" s="10" t="s">
        <v>1130</v>
      </c>
      <c r="C104" s="10" t="s">
        <v>1250</v>
      </c>
      <c r="D104" s="2">
        <v>313</v>
      </c>
      <c r="E104" s="2">
        <v>20</v>
      </c>
      <c r="F104" s="2">
        <v>0.17</v>
      </c>
      <c r="G104" s="2">
        <v>27.57</v>
      </c>
      <c r="H104" s="2">
        <v>87</v>
      </c>
    </row>
    <row r="105" spans="1:8" x14ac:dyDescent="0.25">
      <c r="A105" s="10" t="s">
        <v>112</v>
      </c>
      <c r="B105" s="10" t="s">
        <v>957</v>
      </c>
      <c r="C105" s="10" t="s">
        <v>1244</v>
      </c>
      <c r="D105" s="2">
        <v>300</v>
      </c>
      <c r="E105" s="2">
        <v>100</v>
      </c>
      <c r="F105" s="2">
        <v>0.17</v>
      </c>
      <c r="G105" s="2">
        <v>27.57</v>
      </c>
      <c r="H105" s="2">
        <v>87.6</v>
      </c>
    </row>
    <row r="106" spans="1:8" x14ac:dyDescent="0.25">
      <c r="A106" s="11" t="s">
        <v>44</v>
      </c>
      <c r="B106" s="10" t="s">
        <v>880</v>
      </c>
      <c r="C106" s="10" t="s">
        <v>1240</v>
      </c>
      <c r="D106" s="2">
        <v>301</v>
      </c>
      <c r="E106" s="2">
        <v>200</v>
      </c>
      <c r="F106" s="2">
        <v>0.17</v>
      </c>
      <c r="G106" s="2">
        <v>27.57</v>
      </c>
      <c r="H106" s="2">
        <v>88</v>
      </c>
    </row>
    <row r="107" spans="1:8" x14ac:dyDescent="0.25">
      <c r="A107" s="12" t="s">
        <v>52</v>
      </c>
      <c r="B107" s="10" t="s">
        <v>893</v>
      </c>
      <c r="C107" s="10" t="s">
        <v>1242</v>
      </c>
      <c r="D107" s="2">
        <v>301</v>
      </c>
      <c r="E107" s="2">
        <v>200</v>
      </c>
      <c r="F107" s="2">
        <v>0.17</v>
      </c>
      <c r="G107" s="2">
        <v>27.57</v>
      </c>
      <c r="H107" s="2">
        <v>88</v>
      </c>
    </row>
    <row r="108" spans="1:8" x14ac:dyDescent="0.25">
      <c r="A108" s="10" t="s">
        <v>189</v>
      </c>
      <c r="B108" s="10" t="s">
        <v>1043</v>
      </c>
      <c r="C108" s="10" t="s">
        <v>1244</v>
      </c>
      <c r="D108" s="2">
        <v>298</v>
      </c>
      <c r="E108" s="2">
        <v>67</v>
      </c>
      <c r="F108" s="2">
        <v>0.17</v>
      </c>
      <c r="G108" s="2">
        <v>27.57</v>
      </c>
      <c r="H108" s="2">
        <v>88</v>
      </c>
    </row>
    <row r="109" spans="1:8" x14ac:dyDescent="0.25">
      <c r="A109" s="10" t="s">
        <v>217</v>
      </c>
      <c r="B109" s="10" t="s">
        <v>1076</v>
      </c>
      <c r="C109" s="10" t="s">
        <v>1244</v>
      </c>
      <c r="D109" s="2">
        <v>298</v>
      </c>
      <c r="E109" s="2">
        <v>100</v>
      </c>
      <c r="F109" s="2">
        <v>0.17</v>
      </c>
      <c r="G109" s="2">
        <v>27.57</v>
      </c>
      <c r="H109" s="2">
        <v>88</v>
      </c>
    </row>
    <row r="110" spans="1:8" x14ac:dyDescent="0.25">
      <c r="A110" s="20" t="s">
        <v>1272</v>
      </c>
      <c r="B110" s="10" t="s">
        <v>1152</v>
      </c>
      <c r="C110" s="10" t="s">
        <v>1262</v>
      </c>
      <c r="D110" s="2">
        <v>298</v>
      </c>
      <c r="E110" s="2">
        <v>100</v>
      </c>
      <c r="F110" s="2">
        <v>0.17</v>
      </c>
      <c r="G110" s="2">
        <v>27.57</v>
      </c>
      <c r="H110" s="2">
        <v>88</v>
      </c>
    </row>
    <row r="111" spans="1:8" x14ac:dyDescent="0.25">
      <c r="A111" s="21" t="s">
        <v>291</v>
      </c>
      <c r="B111" s="10" t="s">
        <v>1161</v>
      </c>
      <c r="C111" s="10" t="s">
        <v>1247</v>
      </c>
      <c r="D111" s="2">
        <v>298</v>
      </c>
      <c r="E111" s="2">
        <v>100</v>
      </c>
      <c r="F111" s="2">
        <v>0.17</v>
      </c>
      <c r="G111" s="2">
        <v>27.57</v>
      </c>
      <c r="H111" s="2">
        <v>88</v>
      </c>
    </row>
    <row r="112" spans="1:8" x14ac:dyDescent="0.25">
      <c r="A112" s="10" t="s">
        <v>119</v>
      </c>
      <c r="B112" s="10" t="s">
        <v>963</v>
      </c>
      <c r="C112" s="10" t="s">
        <v>1244</v>
      </c>
      <c r="D112" s="2">
        <v>300</v>
      </c>
      <c r="E112" s="2">
        <v>100</v>
      </c>
      <c r="F112" s="2">
        <v>0.17</v>
      </c>
      <c r="G112" s="2">
        <v>27.57</v>
      </c>
      <c r="H112" s="2">
        <v>88.1</v>
      </c>
    </row>
    <row r="113" spans="1:8" x14ac:dyDescent="0.25">
      <c r="A113" s="10" t="s">
        <v>113</v>
      </c>
      <c r="B113" s="10" t="s">
        <v>958</v>
      </c>
      <c r="C113" s="10" t="s">
        <v>1244</v>
      </c>
      <c r="D113" s="2">
        <v>300</v>
      </c>
      <c r="E113" s="2">
        <v>100</v>
      </c>
      <c r="F113" s="2">
        <v>0.17</v>
      </c>
      <c r="G113" s="2">
        <v>27.57</v>
      </c>
      <c r="H113" s="2">
        <v>88.3</v>
      </c>
    </row>
    <row r="114" spans="1:8" x14ac:dyDescent="0.25">
      <c r="A114" s="11" t="s">
        <v>47</v>
      </c>
      <c r="B114" s="10" t="s">
        <v>881</v>
      </c>
      <c r="C114" s="10" t="s">
        <v>1240</v>
      </c>
      <c r="D114" s="2">
        <v>313</v>
      </c>
      <c r="E114" s="2">
        <v>200</v>
      </c>
      <c r="F114" s="2">
        <v>0.17</v>
      </c>
      <c r="G114" s="2">
        <v>27.57</v>
      </c>
      <c r="H114" s="2">
        <v>89</v>
      </c>
    </row>
    <row r="115" spans="1:8" x14ac:dyDescent="0.25">
      <c r="A115" s="10" t="s">
        <v>191</v>
      </c>
      <c r="B115" s="10" t="s">
        <v>1046</v>
      </c>
      <c r="C115" s="10" t="s">
        <v>1244</v>
      </c>
      <c r="D115" s="2">
        <v>298</v>
      </c>
      <c r="E115" s="2">
        <v>67</v>
      </c>
      <c r="F115" s="2">
        <v>0.17</v>
      </c>
      <c r="G115" s="2">
        <v>27.57</v>
      </c>
      <c r="H115" s="2">
        <v>89</v>
      </c>
    </row>
    <row r="116" spans="1:8" x14ac:dyDescent="0.25">
      <c r="A116" s="10" t="s">
        <v>394</v>
      </c>
      <c r="B116" s="10" t="s">
        <v>1048</v>
      </c>
      <c r="C116" s="10" t="s">
        <v>1244</v>
      </c>
      <c r="D116" s="2">
        <v>298</v>
      </c>
      <c r="E116" s="2">
        <v>67</v>
      </c>
      <c r="F116" s="2">
        <v>0.17</v>
      </c>
      <c r="G116" s="2">
        <v>27.57</v>
      </c>
      <c r="H116" s="2">
        <v>89</v>
      </c>
    </row>
    <row r="117" spans="1:8" x14ac:dyDescent="0.25">
      <c r="A117" s="23" t="s">
        <v>290</v>
      </c>
      <c r="B117" s="10" t="s">
        <v>1157</v>
      </c>
      <c r="C117" s="10" t="s">
        <v>1263</v>
      </c>
      <c r="D117" s="2">
        <v>293</v>
      </c>
      <c r="E117" s="2">
        <v>200</v>
      </c>
      <c r="F117" s="2">
        <v>0.17</v>
      </c>
      <c r="G117" s="2">
        <v>27.57</v>
      </c>
      <c r="H117" s="2">
        <v>89</v>
      </c>
    </row>
    <row r="118" spans="1:8" x14ac:dyDescent="0.25">
      <c r="A118" s="21" t="s">
        <v>296</v>
      </c>
      <c r="B118" s="10" t="s">
        <v>1168</v>
      </c>
      <c r="C118" s="10" t="s">
        <v>1247</v>
      </c>
      <c r="D118" s="2">
        <v>298</v>
      </c>
      <c r="E118" s="2">
        <v>100</v>
      </c>
      <c r="F118" s="2">
        <v>0.17</v>
      </c>
      <c r="G118" s="2">
        <v>27.57</v>
      </c>
      <c r="H118" s="2">
        <v>89</v>
      </c>
    </row>
    <row r="119" spans="1:8" x14ac:dyDescent="0.25">
      <c r="A119" s="10" t="s">
        <v>118</v>
      </c>
      <c r="B119" s="10" t="s">
        <v>962</v>
      </c>
      <c r="C119" s="10" t="s">
        <v>1244</v>
      </c>
      <c r="D119" s="2">
        <v>300</v>
      </c>
      <c r="E119" s="2">
        <v>100</v>
      </c>
      <c r="F119" s="2">
        <v>0.17</v>
      </c>
      <c r="G119" s="2">
        <v>27.57</v>
      </c>
      <c r="H119" s="2">
        <v>89.6</v>
      </c>
    </row>
    <row r="120" spans="1:8" x14ac:dyDescent="0.25">
      <c r="A120" s="16" t="s">
        <v>383</v>
      </c>
      <c r="B120" s="10" t="s">
        <v>940</v>
      </c>
      <c r="C120" s="10" t="s">
        <v>1245</v>
      </c>
      <c r="D120" s="2">
        <v>303</v>
      </c>
      <c r="E120" s="2">
        <v>100</v>
      </c>
      <c r="F120" s="2">
        <v>0.17</v>
      </c>
      <c r="G120" s="2">
        <v>27.57</v>
      </c>
      <c r="H120" s="2">
        <v>90</v>
      </c>
    </row>
    <row r="121" spans="1:8" x14ac:dyDescent="0.25">
      <c r="A121" s="21" t="s">
        <v>136</v>
      </c>
      <c r="B121" s="10" t="s">
        <v>987</v>
      </c>
      <c r="C121" s="10" t="s">
        <v>1247</v>
      </c>
      <c r="D121" s="2">
        <v>298</v>
      </c>
      <c r="E121" s="2">
        <v>100</v>
      </c>
      <c r="F121" s="2">
        <v>0.17</v>
      </c>
      <c r="G121" s="2">
        <v>27.57</v>
      </c>
      <c r="H121" s="2">
        <v>90</v>
      </c>
    </row>
    <row r="122" spans="1:8" x14ac:dyDescent="0.25">
      <c r="A122" s="10" t="s">
        <v>396</v>
      </c>
      <c r="B122" s="10" t="s">
        <v>1062</v>
      </c>
      <c r="C122" s="10" t="s">
        <v>1244</v>
      </c>
      <c r="D122" s="2">
        <v>298</v>
      </c>
      <c r="E122" s="2">
        <v>67</v>
      </c>
      <c r="F122" s="2">
        <v>0.17</v>
      </c>
      <c r="G122" s="2">
        <v>27.57</v>
      </c>
      <c r="H122" s="2">
        <v>90</v>
      </c>
    </row>
    <row r="123" spans="1:8" x14ac:dyDescent="0.25">
      <c r="A123" s="10" t="s">
        <v>208</v>
      </c>
      <c r="B123" s="10" t="s">
        <v>1066</v>
      </c>
      <c r="C123" s="10" t="s">
        <v>1244</v>
      </c>
      <c r="D123" s="2">
        <v>298</v>
      </c>
      <c r="E123" s="2">
        <v>67</v>
      </c>
      <c r="F123" s="2">
        <v>0.17</v>
      </c>
      <c r="G123" s="2">
        <v>27.57</v>
      </c>
      <c r="H123" s="2">
        <v>90</v>
      </c>
    </row>
    <row r="124" spans="1:8" x14ac:dyDescent="0.25">
      <c r="A124" s="10" t="s">
        <v>397</v>
      </c>
      <c r="B124" s="10" t="s">
        <v>1075</v>
      </c>
      <c r="C124" s="10" t="s">
        <v>1244</v>
      </c>
      <c r="D124" s="2">
        <v>298</v>
      </c>
      <c r="E124" s="2">
        <v>100</v>
      </c>
      <c r="F124" s="2">
        <v>0.17</v>
      </c>
      <c r="G124" s="2">
        <v>27.57</v>
      </c>
      <c r="H124" s="2">
        <v>90</v>
      </c>
    </row>
    <row r="125" spans="1:8" x14ac:dyDescent="0.25">
      <c r="A125" s="23" t="s">
        <v>288</v>
      </c>
      <c r="B125" s="10" t="s">
        <v>1155</v>
      </c>
      <c r="C125" s="10" t="s">
        <v>1263</v>
      </c>
      <c r="D125" s="2">
        <v>293</v>
      </c>
      <c r="E125" s="2">
        <v>200</v>
      </c>
      <c r="F125" s="2">
        <v>0.17</v>
      </c>
      <c r="G125" s="2">
        <v>27.57</v>
      </c>
      <c r="H125" s="2">
        <v>90</v>
      </c>
    </row>
    <row r="126" spans="1:8" x14ac:dyDescent="0.25">
      <c r="A126" s="21" t="s">
        <v>293</v>
      </c>
      <c r="B126" s="10" t="s">
        <v>1164</v>
      </c>
      <c r="C126" s="10" t="s">
        <v>1247</v>
      </c>
      <c r="D126" s="2">
        <v>298</v>
      </c>
      <c r="E126" s="2">
        <v>100</v>
      </c>
      <c r="F126" s="2">
        <v>0.17</v>
      </c>
      <c r="G126" s="2">
        <v>27.57</v>
      </c>
      <c r="H126" s="2">
        <v>90</v>
      </c>
    </row>
    <row r="127" spans="1:8" x14ac:dyDescent="0.25">
      <c r="A127" s="21" t="s">
        <v>295</v>
      </c>
      <c r="B127" s="10" t="s">
        <v>1167</v>
      </c>
      <c r="C127" s="10" t="s">
        <v>1247</v>
      </c>
      <c r="D127" s="2">
        <v>298</v>
      </c>
      <c r="E127" s="2">
        <v>100</v>
      </c>
      <c r="F127" s="2">
        <v>0.17</v>
      </c>
      <c r="G127" s="2">
        <v>27.57</v>
      </c>
      <c r="H127" s="2">
        <v>90</v>
      </c>
    </row>
    <row r="128" spans="1:8" x14ac:dyDescent="0.25">
      <c r="A128" s="21" t="s">
        <v>299</v>
      </c>
      <c r="B128" s="10" t="s">
        <v>1171</v>
      </c>
      <c r="C128" s="10" t="s">
        <v>1247</v>
      </c>
      <c r="D128" s="2">
        <v>298</v>
      </c>
      <c r="E128" s="2">
        <v>100</v>
      </c>
      <c r="F128" s="2">
        <v>0.17</v>
      </c>
      <c r="G128" s="2">
        <v>27.57</v>
      </c>
      <c r="H128" s="2">
        <v>90</v>
      </c>
    </row>
    <row r="129" spans="1:8" x14ac:dyDescent="0.25">
      <c r="A129" s="16" t="s">
        <v>382</v>
      </c>
      <c r="B129" s="10" t="s">
        <v>938</v>
      </c>
      <c r="C129" s="10" t="s">
        <v>1245</v>
      </c>
      <c r="D129" s="2">
        <v>283</v>
      </c>
      <c r="E129" s="2">
        <v>100</v>
      </c>
      <c r="F129" s="2">
        <v>0.17</v>
      </c>
      <c r="G129" s="2">
        <v>27.57</v>
      </c>
      <c r="H129" s="2">
        <v>91</v>
      </c>
    </row>
    <row r="130" spans="1:8" x14ac:dyDescent="0.25">
      <c r="A130" s="10" t="s">
        <v>393</v>
      </c>
      <c r="B130" s="10" t="s">
        <v>1045</v>
      </c>
      <c r="C130" s="10" t="s">
        <v>1244</v>
      </c>
      <c r="D130" s="2">
        <v>298</v>
      </c>
      <c r="E130" s="2">
        <v>67</v>
      </c>
      <c r="F130" s="2">
        <v>0.17</v>
      </c>
      <c r="G130" s="2">
        <v>27.57</v>
      </c>
      <c r="H130" s="2">
        <v>91</v>
      </c>
    </row>
    <row r="131" spans="1:8" x14ac:dyDescent="0.25">
      <c r="A131" s="10" t="s">
        <v>223</v>
      </c>
      <c r="B131" s="10" t="s">
        <v>1082</v>
      </c>
      <c r="C131" s="10" t="s">
        <v>1244</v>
      </c>
      <c r="D131" s="2">
        <v>298</v>
      </c>
      <c r="E131" s="2">
        <v>100</v>
      </c>
      <c r="F131" s="2">
        <v>0.17</v>
      </c>
      <c r="G131" s="2">
        <v>27.57</v>
      </c>
      <c r="H131" s="2">
        <v>91</v>
      </c>
    </row>
    <row r="132" spans="1:8" x14ac:dyDescent="0.25">
      <c r="A132" s="21" t="s">
        <v>292</v>
      </c>
      <c r="B132" s="10" t="s">
        <v>1162</v>
      </c>
      <c r="C132" s="10" t="s">
        <v>1247</v>
      </c>
      <c r="D132" s="2">
        <v>298</v>
      </c>
      <c r="E132" s="2">
        <v>100</v>
      </c>
      <c r="F132" s="2">
        <v>0.17</v>
      </c>
      <c r="G132" s="2">
        <v>27.57</v>
      </c>
      <c r="H132" s="2">
        <v>91</v>
      </c>
    </row>
    <row r="133" spans="1:8" x14ac:dyDescent="0.25">
      <c r="A133" s="21" t="s">
        <v>297</v>
      </c>
      <c r="B133" s="10" t="s">
        <v>1169</v>
      </c>
      <c r="C133" s="10" t="s">
        <v>1247</v>
      </c>
      <c r="D133" s="2">
        <v>298</v>
      </c>
      <c r="E133" s="2">
        <v>100</v>
      </c>
      <c r="F133" s="2">
        <v>0.17</v>
      </c>
      <c r="G133" s="2">
        <v>27.57</v>
      </c>
      <c r="H133" s="2">
        <v>91</v>
      </c>
    </row>
    <row r="134" spans="1:8" x14ac:dyDescent="0.25">
      <c r="A134" s="21" t="s">
        <v>298</v>
      </c>
      <c r="B134" s="10" t="s">
        <v>1170</v>
      </c>
      <c r="C134" s="10" t="s">
        <v>1247</v>
      </c>
      <c r="D134" s="2">
        <v>298</v>
      </c>
      <c r="E134" s="2">
        <v>100</v>
      </c>
      <c r="F134" s="2">
        <v>0.17</v>
      </c>
      <c r="G134" s="2">
        <v>27.57</v>
      </c>
      <c r="H134" s="2">
        <v>91</v>
      </c>
    </row>
    <row r="135" spans="1:8" x14ac:dyDescent="0.25">
      <c r="A135" s="10" t="s">
        <v>391</v>
      </c>
      <c r="B135" s="10" t="s">
        <v>965</v>
      </c>
      <c r="C135" s="10" t="s">
        <v>1244</v>
      </c>
      <c r="D135" s="2">
        <v>300</v>
      </c>
      <c r="E135" s="2">
        <v>100</v>
      </c>
      <c r="F135" s="2">
        <v>0.17</v>
      </c>
      <c r="G135" s="2">
        <v>27.57</v>
      </c>
      <c r="H135" s="2">
        <v>91.5</v>
      </c>
    </row>
    <row r="136" spans="1:8" x14ac:dyDescent="0.25">
      <c r="A136" s="10" t="s">
        <v>115</v>
      </c>
      <c r="B136" s="10" t="s">
        <v>952</v>
      </c>
      <c r="C136" s="10" t="s">
        <v>1244</v>
      </c>
      <c r="D136" s="2">
        <v>300</v>
      </c>
      <c r="E136" s="2">
        <v>100</v>
      </c>
      <c r="F136" s="2">
        <v>0.17</v>
      </c>
      <c r="G136" s="2">
        <v>27.57</v>
      </c>
      <c r="H136" s="2">
        <v>91.8</v>
      </c>
    </row>
    <row r="137" spans="1:8" x14ac:dyDescent="0.25">
      <c r="A137" s="11" t="s">
        <v>45</v>
      </c>
      <c r="B137" s="10" t="s">
        <v>891</v>
      </c>
      <c r="C137" s="10" t="s">
        <v>1240</v>
      </c>
      <c r="D137" s="2">
        <v>301</v>
      </c>
      <c r="E137" s="2">
        <v>200</v>
      </c>
      <c r="F137" s="2">
        <v>0.17</v>
      </c>
      <c r="G137" s="2">
        <v>27.57</v>
      </c>
      <c r="H137" s="2">
        <v>92</v>
      </c>
    </row>
    <row r="138" spans="1:8" x14ac:dyDescent="0.25">
      <c r="A138" s="21" t="s">
        <v>133</v>
      </c>
      <c r="B138" s="10" t="s">
        <v>984</v>
      </c>
      <c r="C138" s="10" t="s">
        <v>1247</v>
      </c>
      <c r="D138" s="2">
        <v>298</v>
      </c>
      <c r="E138" s="2">
        <v>100</v>
      </c>
      <c r="F138" s="2">
        <v>0.17</v>
      </c>
      <c r="G138" s="2">
        <v>27.57</v>
      </c>
      <c r="H138" s="2">
        <v>92</v>
      </c>
    </row>
    <row r="139" spans="1:8" x14ac:dyDescent="0.25">
      <c r="A139" s="10" t="s">
        <v>193</v>
      </c>
      <c r="B139" s="10" t="s">
        <v>1049</v>
      </c>
      <c r="C139" s="10" t="s">
        <v>1244</v>
      </c>
      <c r="D139" s="2">
        <v>298</v>
      </c>
      <c r="E139" s="2">
        <v>67</v>
      </c>
      <c r="F139" s="2">
        <v>0.17</v>
      </c>
      <c r="G139" s="2">
        <v>27.57</v>
      </c>
      <c r="H139" s="2">
        <v>92</v>
      </c>
    </row>
    <row r="140" spans="1:8" x14ac:dyDescent="0.25">
      <c r="A140" s="10" t="s">
        <v>194</v>
      </c>
      <c r="B140" s="10" t="s">
        <v>1050</v>
      </c>
      <c r="C140" s="10" t="s">
        <v>1244</v>
      </c>
      <c r="D140" s="2">
        <v>298</v>
      </c>
      <c r="E140" s="2">
        <v>67</v>
      </c>
      <c r="F140" s="2">
        <v>0.17</v>
      </c>
      <c r="G140" s="2">
        <v>27.57</v>
      </c>
      <c r="H140" s="2">
        <v>92</v>
      </c>
    </row>
    <row r="141" spans="1:8" x14ac:dyDescent="0.25">
      <c r="A141" s="10" t="s">
        <v>206</v>
      </c>
      <c r="B141" s="10" t="s">
        <v>1064</v>
      </c>
      <c r="C141" s="10" t="s">
        <v>1244</v>
      </c>
      <c r="D141" s="2">
        <v>298</v>
      </c>
      <c r="E141" s="2">
        <v>67</v>
      </c>
      <c r="F141" s="2">
        <v>0.17</v>
      </c>
      <c r="G141" s="2">
        <v>27.57</v>
      </c>
      <c r="H141" s="2">
        <v>92</v>
      </c>
    </row>
    <row r="142" spans="1:8" x14ac:dyDescent="0.25">
      <c r="A142" s="21" t="s">
        <v>440</v>
      </c>
      <c r="B142" s="10" t="s">
        <v>1165</v>
      </c>
      <c r="C142" s="10" t="s">
        <v>1247</v>
      </c>
      <c r="D142" s="2">
        <v>298</v>
      </c>
      <c r="E142" s="2">
        <v>100</v>
      </c>
      <c r="F142" s="2">
        <v>0.17</v>
      </c>
      <c r="G142" s="2">
        <v>27.57</v>
      </c>
      <c r="H142" s="2">
        <v>92</v>
      </c>
    </row>
    <row r="143" spans="1:8" x14ac:dyDescent="0.25">
      <c r="A143" s="21" t="s">
        <v>294</v>
      </c>
      <c r="B143" s="10" t="s">
        <v>1166</v>
      </c>
      <c r="C143" s="10" t="s">
        <v>1247</v>
      </c>
      <c r="D143" s="2">
        <v>298</v>
      </c>
      <c r="E143" s="2">
        <v>100</v>
      </c>
      <c r="F143" s="2">
        <v>0.17</v>
      </c>
      <c r="G143" s="2">
        <v>27.57</v>
      </c>
      <c r="H143" s="2">
        <v>92</v>
      </c>
    </row>
    <row r="144" spans="1:8" x14ac:dyDescent="0.25">
      <c r="A144" s="21" t="s">
        <v>300</v>
      </c>
      <c r="B144" s="10" t="s">
        <v>1172</v>
      </c>
      <c r="C144" s="10" t="s">
        <v>1247</v>
      </c>
      <c r="D144" s="2">
        <v>298</v>
      </c>
      <c r="E144" s="2">
        <v>100</v>
      </c>
      <c r="F144" s="2">
        <v>0.17</v>
      </c>
      <c r="G144" s="2">
        <v>27.57</v>
      </c>
      <c r="H144" s="2">
        <v>92</v>
      </c>
    </row>
    <row r="145" spans="1:8" x14ac:dyDescent="0.25">
      <c r="A145" s="25" t="s">
        <v>354</v>
      </c>
      <c r="B145" s="10" t="s">
        <v>1222</v>
      </c>
      <c r="C145" s="10" t="s">
        <v>1261</v>
      </c>
      <c r="D145" s="2">
        <v>333</v>
      </c>
      <c r="E145" s="2">
        <v>200</v>
      </c>
      <c r="F145" s="2">
        <v>0.17</v>
      </c>
      <c r="G145" s="2">
        <v>27.57</v>
      </c>
      <c r="H145" s="2">
        <v>92.3</v>
      </c>
    </row>
    <row r="146" spans="1:8" x14ac:dyDescent="0.25">
      <c r="A146" s="11" t="s">
        <v>46</v>
      </c>
      <c r="B146" s="10" t="s">
        <v>892</v>
      </c>
      <c r="C146" s="10" t="s">
        <v>1240</v>
      </c>
      <c r="D146" s="2">
        <v>301</v>
      </c>
      <c r="E146" s="2">
        <v>200</v>
      </c>
      <c r="F146" s="2">
        <v>0.17</v>
      </c>
      <c r="G146" s="2">
        <v>27.57</v>
      </c>
      <c r="H146" s="2">
        <v>93</v>
      </c>
    </row>
    <row r="147" spans="1:8" x14ac:dyDescent="0.25">
      <c r="A147" s="16" t="s">
        <v>104</v>
      </c>
      <c r="B147" s="10" t="s">
        <v>947</v>
      </c>
      <c r="C147" s="10" t="s">
        <v>1245</v>
      </c>
      <c r="D147" s="2">
        <v>303</v>
      </c>
      <c r="E147" s="2">
        <v>100</v>
      </c>
      <c r="F147" s="2">
        <v>0.17</v>
      </c>
      <c r="G147" s="2">
        <v>27.57</v>
      </c>
      <c r="H147" s="2">
        <v>93</v>
      </c>
    </row>
    <row r="148" spans="1:8" x14ac:dyDescent="0.25">
      <c r="A148" s="10" t="s">
        <v>207</v>
      </c>
      <c r="B148" s="10" t="s">
        <v>1065</v>
      </c>
      <c r="C148" s="10" t="s">
        <v>1244</v>
      </c>
      <c r="D148" s="2">
        <v>298</v>
      </c>
      <c r="E148" s="2">
        <v>67</v>
      </c>
      <c r="F148" s="2">
        <v>0.17</v>
      </c>
      <c r="G148" s="2">
        <v>27.57</v>
      </c>
      <c r="H148" s="2">
        <v>93</v>
      </c>
    </row>
    <row r="149" spans="1:8" x14ac:dyDescent="0.25">
      <c r="A149" s="10" t="s">
        <v>211</v>
      </c>
      <c r="B149" s="10" t="s">
        <v>1069</v>
      </c>
      <c r="C149" s="10" t="s">
        <v>1244</v>
      </c>
      <c r="D149" s="2">
        <v>298</v>
      </c>
      <c r="E149" s="2">
        <v>100</v>
      </c>
      <c r="F149" s="2">
        <v>0.17</v>
      </c>
      <c r="G149" s="2">
        <v>27.57</v>
      </c>
      <c r="H149" s="2">
        <v>93</v>
      </c>
    </row>
    <row r="150" spans="1:8" x14ac:dyDescent="0.25">
      <c r="A150" s="21" t="s">
        <v>439</v>
      </c>
      <c r="B150" s="10" t="s">
        <v>1163</v>
      </c>
      <c r="C150" s="10" t="s">
        <v>1247</v>
      </c>
      <c r="D150" s="2">
        <v>298</v>
      </c>
      <c r="E150" s="2">
        <v>100</v>
      </c>
      <c r="F150" s="2">
        <v>0.17</v>
      </c>
      <c r="G150" s="2">
        <v>27.57</v>
      </c>
      <c r="H150" s="2">
        <v>93</v>
      </c>
    </row>
    <row r="151" spans="1:8" x14ac:dyDescent="0.25">
      <c r="A151" s="21" t="s">
        <v>302</v>
      </c>
      <c r="B151" s="10" t="s">
        <v>1174</v>
      </c>
      <c r="C151" s="10" t="s">
        <v>1247</v>
      </c>
      <c r="D151" s="2">
        <v>298</v>
      </c>
      <c r="E151" s="2">
        <v>100</v>
      </c>
      <c r="F151" s="2">
        <v>0.17</v>
      </c>
      <c r="G151" s="2">
        <v>27.57</v>
      </c>
      <c r="H151" s="2">
        <v>93</v>
      </c>
    </row>
    <row r="152" spans="1:8" x14ac:dyDescent="0.25">
      <c r="A152" s="10" t="s">
        <v>76</v>
      </c>
      <c r="B152" s="10" t="s">
        <v>879</v>
      </c>
      <c r="C152" s="10" t="s">
        <v>1244</v>
      </c>
      <c r="D152" s="2">
        <v>353</v>
      </c>
      <c r="E152" s="2">
        <v>200</v>
      </c>
      <c r="F152" s="2">
        <v>0.17</v>
      </c>
      <c r="G152" s="2">
        <v>27.57</v>
      </c>
      <c r="H152" s="2">
        <v>94</v>
      </c>
    </row>
    <row r="153" spans="1:8" x14ac:dyDescent="0.25">
      <c r="A153" s="10" t="s">
        <v>79</v>
      </c>
      <c r="B153" s="10" t="s">
        <v>911</v>
      </c>
      <c r="C153" s="10" t="s">
        <v>1244</v>
      </c>
      <c r="D153" s="2">
        <v>313</v>
      </c>
      <c r="E153" s="2">
        <v>200</v>
      </c>
      <c r="F153" s="2">
        <v>0.17</v>
      </c>
      <c r="G153" s="2">
        <v>27.57</v>
      </c>
      <c r="H153" s="2">
        <v>94</v>
      </c>
    </row>
    <row r="154" spans="1:8" x14ac:dyDescent="0.25">
      <c r="A154" s="21" t="s">
        <v>128</v>
      </c>
      <c r="B154" s="10" t="s">
        <v>979</v>
      </c>
      <c r="C154" s="10" t="s">
        <v>1247</v>
      </c>
      <c r="D154" s="2">
        <v>298</v>
      </c>
      <c r="E154" s="2">
        <v>100</v>
      </c>
      <c r="F154" s="2">
        <v>0.17</v>
      </c>
      <c r="G154" s="2">
        <v>27.57</v>
      </c>
      <c r="H154" s="2">
        <v>94</v>
      </c>
    </row>
    <row r="155" spans="1:8" x14ac:dyDescent="0.25">
      <c r="A155" s="21" t="s">
        <v>131</v>
      </c>
      <c r="B155" s="10" t="s">
        <v>982</v>
      </c>
      <c r="C155" s="10" t="s">
        <v>1247</v>
      </c>
      <c r="D155" s="2">
        <v>298</v>
      </c>
      <c r="E155" s="2">
        <v>100</v>
      </c>
      <c r="F155" s="2">
        <v>0.17</v>
      </c>
      <c r="G155" s="2">
        <v>27.57</v>
      </c>
      <c r="H155" s="2">
        <v>94</v>
      </c>
    </row>
    <row r="156" spans="1:8" x14ac:dyDescent="0.25">
      <c r="A156" s="21" t="s">
        <v>132</v>
      </c>
      <c r="B156" s="10" t="s">
        <v>983</v>
      </c>
      <c r="C156" s="10" t="s">
        <v>1247</v>
      </c>
      <c r="D156" s="2">
        <v>298</v>
      </c>
      <c r="E156" s="2">
        <v>100</v>
      </c>
      <c r="F156" s="2">
        <v>0.17</v>
      </c>
      <c r="G156" s="2">
        <v>27.57</v>
      </c>
      <c r="H156" s="2">
        <v>94</v>
      </c>
    </row>
    <row r="157" spans="1:8" x14ac:dyDescent="0.25">
      <c r="A157" s="10" t="s">
        <v>186</v>
      </c>
      <c r="B157" s="10" t="s">
        <v>1040</v>
      </c>
      <c r="C157" s="10" t="s">
        <v>1244</v>
      </c>
      <c r="D157" s="2">
        <v>298</v>
      </c>
      <c r="E157" s="2">
        <v>67</v>
      </c>
      <c r="F157" s="2">
        <v>0.17</v>
      </c>
      <c r="G157" s="2">
        <v>27.57</v>
      </c>
      <c r="H157" s="2">
        <v>94</v>
      </c>
    </row>
    <row r="158" spans="1:8" x14ac:dyDescent="0.25">
      <c r="A158" s="10" t="s">
        <v>190</v>
      </c>
      <c r="B158" s="10" t="s">
        <v>1044</v>
      </c>
      <c r="C158" s="10" t="s">
        <v>1244</v>
      </c>
      <c r="D158" s="2">
        <v>298</v>
      </c>
      <c r="E158" s="2">
        <v>67</v>
      </c>
      <c r="F158" s="2">
        <v>0.17</v>
      </c>
      <c r="G158" s="2">
        <v>27.57</v>
      </c>
      <c r="H158" s="2">
        <v>94</v>
      </c>
    </row>
    <row r="159" spans="1:8" x14ac:dyDescent="0.25">
      <c r="A159" s="10" t="s">
        <v>202</v>
      </c>
      <c r="B159" s="10" t="s">
        <v>1058</v>
      </c>
      <c r="C159" s="10" t="s">
        <v>1244</v>
      </c>
      <c r="D159" s="2">
        <v>298</v>
      </c>
      <c r="E159" s="2">
        <v>67</v>
      </c>
      <c r="F159" s="2">
        <v>0.17</v>
      </c>
      <c r="G159" s="2">
        <v>27.57</v>
      </c>
      <c r="H159" s="2">
        <v>94</v>
      </c>
    </row>
    <row r="160" spans="1:8" x14ac:dyDescent="0.25">
      <c r="A160" s="10" t="s">
        <v>205</v>
      </c>
      <c r="B160" s="10" t="s">
        <v>1063</v>
      </c>
      <c r="C160" s="10" t="s">
        <v>1244</v>
      </c>
      <c r="D160" s="2">
        <v>298</v>
      </c>
      <c r="E160" s="2">
        <v>67</v>
      </c>
      <c r="F160" s="2">
        <v>0.17</v>
      </c>
      <c r="G160" s="2">
        <v>27.57</v>
      </c>
      <c r="H160" s="2">
        <v>94</v>
      </c>
    </row>
    <row r="161" spans="1:8" x14ac:dyDescent="0.25">
      <c r="A161" s="20" t="s">
        <v>1270</v>
      </c>
      <c r="B161" s="10" t="s">
        <v>1150</v>
      </c>
      <c r="C161" s="10" t="s">
        <v>1262</v>
      </c>
      <c r="D161" s="2">
        <v>298</v>
      </c>
      <c r="E161" s="2">
        <v>100</v>
      </c>
      <c r="F161" s="2">
        <v>0.17</v>
      </c>
      <c r="G161" s="2">
        <v>27.57</v>
      </c>
      <c r="H161" s="2">
        <v>94</v>
      </c>
    </row>
    <row r="162" spans="1:8" x14ac:dyDescent="0.25">
      <c r="A162" s="20" t="s">
        <v>1271</v>
      </c>
      <c r="B162" s="10" t="s">
        <v>1151</v>
      </c>
      <c r="C162" s="10" t="s">
        <v>1262</v>
      </c>
      <c r="D162" s="2">
        <v>298</v>
      </c>
      <c r="E162" s="2">
        <v>100</v>
      </c>
      <c r="F162" s="2">
        <v>0.17</v>
      </c>
      <c r="G162" s="2">
        <v>27.57</v>
      </c>
      <c r="H162" s="2">
        <v>94</v>
      </c>
    </row>
    <row r="163" spans="1:8" x14ac:dyDescent="0.25">
      <c r="A163" s="10" t="s">
        <v>110</v>
      </c>
      <c r="B163" s="10" t="s">
        <v>955</v>
      </c>
      <c r="C163" s="10" t="s">
        <v>1244</v>
      </c>
      <c r="D163" s="2">
        <v>300</v>
      </c>
      <c r="E163" s="2">
        <v>100</v>
      </c>
      <c r="F163" s="2">
        <v>0.17</v>
      </c>
      <c r="G163" s="2">
        <v>27.57</v>
      </c>
      <c r="H163" s="2">
        <v>94.3</v>
      </c>
    </row>
    <row r="164" spans="1:8" x14ac:dyDescent="0.25">
      <c r="A164" s="10" t="s">
        <v>147</v>
      </c>
      <c r="B164" s="10" t="s">
        <v>1001</v>
      </c>
      <c r="C164" s="10" t="s">
        <v>1244</v>
      </c>
      <c r="D164" s="2">
        <v>300</v>
      </c>
      <c r="E164" s="2">
        <v>100</v>
      </c>
      <c r="F164" s="2">
        <v>0.17</v>
      </c>
      <c r="G164" s="2">
        <v>27.57</v>
      </c>
      <c r="H164" s="2">
        <v>94.42</v>
      </c>
    </row>
    <row r="165" spans="1:8" x14ac:dyDescent="0.25">
      <c r="A165" s="10" t="s">
        <v>26</v>
      </c>
      <c r="B165" s="10" t="s">
        <v>881</v>
      </c>
      <c r="C165" s="10" t="s">
        <v>1241</v>
      </c>
      <c r="D165" s="2">
        <v>301</v>
      </c>
      <c r="E165" s="2">
        <v>200</v>
      </c>
      <c r="F165" s="2">
        <v>0.17</v>
      </c>
      <c r="G165" s="2">
        <v>27.57</v>
      </c>
      <c r="H165" s="2">
        <v>95</v>
      </c>
    </row>
    <row r="166" spans="1:8" x14ac:dyDescent="0.25">
      <c r="A166" s="10" t="s">
        <v>30</v>
      </c>
      <c r="B166" s="10" t="s">
        <v>885</v>
      </c>
      <c r="C166" s="10" t="s">
        <v>1241</v>
      </c>
      <c r="D166" s="2">
        <v>301</v>
      </c>
      <c r="E166" s="2">
        <v>200</v>
      </c>
      <c r="F166" s="2">
        <v>0.17</v>
      </c>
      <c r="G166" s="2">
        <v>27.57</v>
      </c>
      <c r="H166" s="2">
        <v>95</v>
      </c>
    </row>
    <row r="167" spans="1:8" x14ac:dyDescent="0.25">
      <c r="A167" s="11" t="s">
        <v>43</v>
      </c>
      <c r="B167" s="10" t="s">
        <v>879</v>
      </c>
      <c r="C167" s="10" t="s">
        <v>1240</v>
      </c>
      <c r="D167" s="2">
        <v>313</v>
      </c>
      <c r="E167" s="2">
        <v>200</v>
      </c>
      <c r="F167" s="2">
        <v>0.17</v>
      </c>
      <c r="G167" s="2">
        <v>27.57</v>
      </c>
      <c r="H167" s="2">
        <v>95</v>
      </c>
    </row>
    <row r="168" spans="1:8" x14ac:dyDescent="0.25">
      <c r="A168" s="10" t="s">
        <v>80</v>
      </c>
      <c r="B168" s="10" t="s">
        <v>884</v>
      </c>
      <c r="C168" s="10" t="s">
        <v>1244</v>
      </c>
      <c r="D168" s="2">
        <v>301</v>
      </c>
      <c r="E168" s="2">
        <v>200</v>
      </c>
      <c r="F168" s="2">
        <v>0.17</v>
      </c>
      <c r="G168" s="2">
        <v>27.57</v>
      </c>
      <c r="H168" s="2">
        <v>95</v>
      </c>
    </row>
    <row r="169" spans="1:8" x14ac:dyDescent="0.25">
      <c r="A169" s="10" t="s">
        <v>81</v>
      </c>
      <c r="B169" s="10" t="s">
        <v>884</v>
      </c>
      <c r="C169" s="10" t="s">
        <v>1244</v>
      </c>
      <c r="D169" s="2">
        <v>313</v>
      </c>
      <c r="E169" s="2">
        <v>200</v>
      </c>
      <c r="F169" s="2">
        <v>0.17</v>
      </c>
      <c r="G169" s="2">
        <v>27.57</v>
      </c>
      <c r="H169" s="2">
        <v>95</v>
      </c>
    </row>
    <row r="170" spans="1:8" x14ac:dyDescent="0.25">
      <c r="A170" s="10" t="s">
        <v>82</v>
      </c>
      <c r="B170" s="10" t="s">
        <v>912</v>
      </c>
      <c r="C170" s="10" t="s">
        <v>1244</v>
      </c>
      <c r="D170" s="2">
        <v>313</v>
      </c>
      <c r="E170" s="2">
        <v>200</v>
      </c>
      <c r="F170" s="2">
        <v>0.17</v>
      </c>
      <c r="G170" s="2">
        <v>27.57</v>
      </c>
      <c r="H170" s="2">
        <v>95</v>
      </c>
    </row>
    <row r="171" spans="1:8" x14ac:dyDescent="0.25">
      <c r="A171" s="16" t="s">
        <v>389</v>
      </c>
      <c r="B171" s="10" t="s">
        <v>948</v>
      </c>
      <c r="C171" s="10" t="s">
        <v>1245</v>
      </c>
      <c r="D171" s="2">
        <v>283</v>
      </c>
      <c r="E171" s="2">
        <v>100</v>
      </c>
      <c r="F171" s="2">
        <v>0.17</v>
      </c>
      <c r="G171" s="2">
        <v>27.57</v>
      </c>
      <c r="H171" s="2">
        <v>95</v>
      </c>
    </row>
    <row r="172" spans="1:8" x14ac:dyDescent="0.25">
      <c r="A172" s="21" t="s">
        <v>129</v>
      </c>
      <c r="B172" s="10" t="s">
        <v>980</v>
      </c>
      <c r="C172" s="10" t="s">
        <v>1247</v>
      </c>
      <c r="D172" s="2">
        <v>298</v>
      </c>
      <c r="E172" s="2">
        <v>100</v>
      </c>
      <c r="F172" s="2">
        <v>0.17</v>
      </c>
      <c r="G172" s="2">
        <v>27.57</v>
      </c>
      <c r="H172" s="2">
        <v>95</v>
      </c>
    </row>
    <row r="173" spans="1:8" x14ac:dyDescent="0.25">
      <c r="A173" s="21" t="s">
        <v>134</v>
      </c>
      <c r="B173" s="10" t="s">
        <v>985</v>
      </c>
      <c r="C173" s="10" t="s">
        <v>1247</v>
      </c>
      <c r="D173" s="2">
        <v>298</v>
      </c>
      <c r="E173" s="2">
        <v>100</v>
      </c>
      <c r="F173" s="2">
        <v>0.17</v>
      </c>
      <c r="G173" s="2">
        <v>27.57</v>
      </c>
      <c r="H173" s="2">
        <v>95</v>
      </c>
    </row>
    <row r="174" spans="1:8" x14ac:dyDescent="0.25">
      <c r="A174" s="21" t="s">
        <v>137</v>
      </c>
      <c r="B174" s="10" t="s">
        <v>988</v>
      </c>
      <c r="C174" s="10" t="s">
        <v>1247</v>
      </c>
      <c r="D174" s="2">
        <v>298</v>
      </c>
      <c r="E174" s="2">
        <v>100</v>
      </c>
      <c r="F174" s="2">
        <v>0.17</v>
      </c>
      <c r="G174" s="2">
        <v>27.57</v>
      </c>
      <c r="H174" s="2">
        <v>95</v>
      </c>
    </row>
    <row r="175" spans="1:8" x14ac:dyDescent="0.25">
      <c r="A175" s="10" t="s">
        <v>192</v>
      </c>
      <c r="B175" s="10" t="s">
        <v>1047</v>
      </c>
      <c r="C175" s="10" t="s">
        <v>1244</v>
      </c>
      <c r="D175" s="2">
        <v>298</v>
      </c>
      <c r="E175" s="2">
        <v>67</v>
      </c>
      <c r="F175" s="2">
        <v>0.17</v>
      </c>
      <c r="G175" s="2">
        <v>27.57</v>
      </c>
      <c r="H175" s="2">
        <v>95</v>
      </c>
    </row>
    <row r="176" spans="1:8" x14ac:dyDescent="0.25">
      <c r="A176" s="10" t="s">
        <v>200</v>
      </c>
      <c r="B176" s="10" t="s">
        <v>1056</v>
      </c>
      <c r="C176" s="10" t="s">
        <v>1244</v>
      </c>
      <c r="D176" s="2">
        <v>298</v>
      </c>
      <c r="E176" s="2">
        <v>67</v>
      </c>
      <c r="F176" s="2">
        <v>0.17</v>
      </c>
      <c r="G176" s="2">
        <v>27.57</v>
      </c>
      <c r="H176" s="2">
        <v>95</v>
      </c>
    </row>
    <row r="177" spans="1:8" x14ac:dyDescent="0.25">
      <c r="A177" s="10" t="s">
        <v>225</v>
      </c>
      <c r="B177" s="10" t="s">
        <v>1084</v>
      </c>
      <c r="C177" s="10" t="s">
        <v>1244</v>
      </c>
      <c r="D177" s="2">
        <v>298</v>
      </c>
      <c r="E177" s="2">
        <v>100</v>
      </c>
      <c r="F177" s="2">
        <v>0.17</v>
      </c>
      <c r="G177" s="2">
        <v>27.57</v>
      </c>
      <c r="H177" s="2">
        <v>95</v>
      </c>
    </row>
    <row r="178" spans="1:8" x14ac:dyDescent="0.25">
      <c r="A178" s="10" t="s">
        <v>226</v>
      </c>
      <c r="B178" s="10" t="s">
        <v>1085</v>
      </c>
      <c r="C178" s="10" t="s">
        <v>1244</v>
      </c>
      <c r="D178" s="2">
        <v>298</v>
      </c>
      <c r="E178" s="2">
        <v>100</v>
      </c>
      <c r="F178" s="2">
        <v>0.17</v>
      </c>
      <c r="G178" s="2">
        <v>27.57</v>
      </c>
      <c r="H178" s="2">
        <v>95</v>
      </c>
    </row>
    <row r="179" spans="1:8" x14ac:dyDescent="0.25">
      <c r="A179" s="20" t="s">
        <v>1266</v>
      </c>
      <c r="B179" s="10" t="s">
        <v>1147</v>
      </c>
      <c r="C179" s="10" t="s">
        <v>1262</v>
      </c>
      <c r="D179" s="2">
        <v>298</v>
      </c>
      <c r="E179" s="2">
        <v>100</v>
      </c>
      <c r="F179" s="2">
        <v>0.17</v>
      </c>
      <c r="G179" s="2">
        <v>27.57</v>
      </c>
      <c r="H179" s="2">
        <v>95</v>
      </c>
    </row>
    <row r="180" spans="1:8" x14ac:dyDescent="0.25">
      <c r="A180" s="24" t="s">
        <v>315</v>
      </c>
      <c r="B180" s="10" t="s">
        <v>1187</v>
      </c>
      <c r="C180" s="10" t="s">
        <v>1255</v>
      </c>
      <c r="D180" s="2">
        <v>323</v>
      </c>
      <c r="E180" s="2">
        <v>100</v>
      </c>
      <c r="F180" s="2">
        <v>-0.14000000000000001</v>
      </c>
      <c r="G180" s="2">
        <v>72.3</v>
      </c>
      <c r="H180" s="2">
        <v>95</v>
      </c>
    </row>
    <row r="181" spans="1:8" x14ac:dyDescent="0.25">
      <c r="A181" s="25" t="s">
        <v>350</v>
      </c>
      <c r="B181" s="10" t="s">
        <v>1219</v>
      </c>
      <c r="C181" s="10" t="s">
        <v>1261</v>
      </c>
      <c r="D181" s="2">
        <v>333</v>
      </c>
      <c r="E181" s="2">
        <v>1000</v>
      </c>
      <c r="F181" s="2">
        <v>0.17</v>
      </c>
      <c r="G181" s="2">
        <v>27.57</v>
      </c>
      <c r="H181" s="2">
        <v>95</v>
      </c>
    </row>
    <row r="182" spans="1:8" x14ac:dyDescent="0.25">
      <c r="A182" s="10" t="s">
        <v>117</v>
      </c>
      <c r="B182" s="10" t="s">
        <v>961</v>
      </c>
      <c r="C182" s="10" t="s">
        <v>1244</v>
      </c>
      <c r="D182" s="2">
        <v>300</v>
      </c>
      <c r="E182" s="2">
        <v>100</v>
      </c>
      <c r="F182" s="2">
        <v>0.17</v>
      </c>
      <c r="G182" s="2">
        <v>27.57</v>
      </c>
      <c r="H182" s="2">
        <v>95.2</v>
      </c>
    </row>
    <row r="183" spans="1:8" x14ac:dyDescent="0.25">
      <c r="A183" s="10" t="s">
        <v>144</v>
      </c>
      <c r="B183" s="10" t="s">
        <v>996</v>
      </c>
      <c r="C183" s="10" t="s">
        <v>1244</v>
      </c>
      <c r="D183" s="2">
        <v>300</v>
      </c>
      <c r="E183" s="2">
        <v>100</v>
      </c>
      <c r="F183" s="2">
        <v>0.17</v>
      </c>
      <c r="G183" s="2">
        <v>27.57</v>
      </c>
      <c r="H183" s="2">
        <v>95.3</v>
      </c>
    </row>
    <row r="184" spans="1:8" x14ac:dyDescent="0.25">
      <c r="A184" s="10" t="s">
        <v>116</v>
      </c>
      <c r="B184" s="10" t="s">
        <v>960</v>
      </c>
      <c r="C184" s="10" t="s">
        <v>1244</v>
      </c>
      <c r="D184" s="2">
        <v>300</v>
      </c>
      <c r="E184" s="2">
        <v>100</v>
      </c>
      <c r="F184" s="2">
        <v>0.17</v>
      </c>
      <c r="G184" s="2">
        <v>27.57</v>
      </c>
      <c r="H184" s="2">
        <v>95.4</v>
      </c>
    </row>
    <row r="185" spans="1:8" x14ac:dyDescent="0.25">
      <c r="A185" s="10" t="s">
        <v>390</v>
      </c>
      <c r="B185" s="10" t="s">
        <v>964</v>
      </c>
      <c r="C185" s="10" t="s">
        <v>1244</v>
      </c>
      <c r="D185" s="2">
        <v>300</v>
      </c>
      <c r="E185" s="2">
        <v>100</v>
      </c>
      <c r="F185" s="2">
        <v>0.17</v>
      </c>
      <c r="G185" s="2">
        <v>27.57</v>
      </c>
      <c r="H185" s="2">
        <v>95.5</v>
      </c>
    </row>
    <row r="186" spans="1:8" x14ac:dyDescent="0.25">
      <c r="A186" s="10" t="s">
        <v>31</v>
      </c>
      <c r="B186" s="10" t="s">
        <v>886</v>
      </c>
      <c r="C186" s="10" t="s">
        <v>1241</v>
      </c>
      <c r="D186" s="2">
        <v>301</v>
      </c>
      <c r="E186" s="2">
        <v>200</v>
      </c>
      <c r="F186" s="2">
        <v>0.17</v>
      </c>
      <c r="G186" s="2">
        <v>27.57</v>
      </c>
      <c r="H186" s="2">
        <v>96</v>
      </c>
    </row>
    <row r="187" spans="1:8" x14ac:dyDescent="0.25">
      <c r="A187" s="10" t="s">
        <v>36</v>
      </c>
      <c r="B187" s="10" t="s">
        <v>879</v>
      </c>
      <c r="C187" s="10" t="s">
        <v>1241</v>
      </c>
      <c r="D187" s="2">
        <v>333</v>
      </c>
      <c r="E187" s="2">
        <v>200</v>
      </c>
      <c r="F187" s="2">
        <v>0.17</v>
      </c>
      <c r="G187" s="2">
        <v>27.57</v>
      </c>
      <c r="H187" s="2">
        <v>96</v>
      </c>
    </row>
    <row r="188" spans="1:8" x14ac:dyDescent="0.25">
      <c r="A188" s="10" t="s">
        <v>74</v>
      </c>
      <c r="B188" s="10" t="s">
        <v>879</v>
      </c>
      <c r="C188" s="10" t="s">
        <v>1244</v>
      </c>
      <c r="D188" s="2">
        <v>301</v>
      </c>
      <c r="E188" s="2">
        <v>200</v>
      </c>
      <c r="F188" s="2">
        <v>0.17</v>
      </c>
      <c r="G188" s="2">
        <v>27.57</v>
      </c>
      <c r="H188" s="2">
        <v>96</v>
      </c>
    </row>
    <row r="189" spans="1:8" x14ac:dyDescent="0.25">
      <c r="A189" s="10" t="s">
        <v>75</v>
      </c>
      <c r="B189" s="10" t="s">
        <v>879</v>
      </c>
      <c r="C189" s="10" t="s">
        <v>1244</v>
      </c>
      <c r="D189" s="2">
        <v>313</v>
      </c>
      <c r="E189" s="2">
        <v>200</v>
      </c>
      <c r="F189" s="2">
        <v>0.17</v>
      </c>
      <c r="G189" s="2">
        <v>27.57</v>
      </c>
      <c r="H189" s="2">
        <v>96</v>
      </c>
    </row>
    <row r="190" spans="1:8" x14ac:dyDescent="0.25">
      <c r="A190" s="21" t="s">
        <v>130</v>
      </c>
      <c r="B190" s="10" t="s">
        <v>981</v>
      </c>
      <c r="C190" s="10" t="s">
        <v>1247</v>
      </c>
      <c r="D190" s="2">
        <v>298</v>
      </c>
      <c r="E190" s="2">
        <v>100</v>
      </c>
      <c r="F190" s="2">
        <v>0.17</v>
      </c>
      <c r="G190" s="2">
        <v>27.57</v>
      </c>
      <c r="H190" s="2">
        <v>96</v>
      </c>
    </row>
    <row r="191" spans="1:8" x14ac:dyDescent="0.25">
      <c r="A191" s="21" t="s">
        <v>135</v>
      </c>
      <c r="B191" s="10" t="s">
        <v>986</v>
      </c>
      <c r="C191" s="10" t="s">
        <v>1247</v>
      </c>
      <c r="D191" s="2">
        <v>298</v>
      </c>
      <c r="E191" s="2">
        <v>100</v>
      </c>
      <c r="F191" s="2">
        <v>0.17</v>
      </c>
      <c r="G191" s="2">
        <v>27.57</v>
      </c>
      <c r="H191" s="2">
        <v>96</v>
      </c>
    </row>
    <row r="192" spans="1:8" x14ac:dyDescent="0.25">
      <c r="A192" s="21" t="s">
        <v>138</v>
      </c>
      <c r="B192" s="10" t="s">
        <v>990</v>
      </c>
      <c r="C192" s="10" t="s">
        <v>1247</v>
      </c>
      <c r="D192" s="2">
        <v>298</v>
      </c>
      <c r="E192" s="2">
        <v>100</v>
      </c>
      <c r="F192" s="2">
        <v>0.17</v>
      </c>
      <c r="G192" s="2">
        <v>27.57</v>
      </c>
      <c r="H192" s="2">
        <v>96</v>
      </c>
    </row>
    <row r="193" spans="1:8" x14ac:dyDescent="0.25">
      <c r="A193" s="10" t="s">
        <v>229</v>
      </c>
      <c r="B193" s="10" t="s">
        <v>1088</v>
      </c>
      <c r="C193" s="10" t="s">
        <v>1244</v>
      </c>
      <c r="D193" s="2">
        <v>298</v>
      </c>
      <c r="E193" s="2">
        <v>100</v>
      </c>
      <c r="F193" s="2">
        <v>0.17</v>
      </c>
      <c r="G193" s="2">
        <v>27.57</v>
      </c>
      <c r="H193" s="2">
        <v>96</v>
      </c>
    </row>
    <row r="194" spans="1:8" x14ac:dyDescent="0.25">
      <c r="A194" s="20" t="s">
        <v>278</v>
      </c>
      <c r="B194" s="10" t="s">
        <v>1136</v>
      </c>
      <c r="C194" s="10" t="s">
        <v>1262</v>
      </c>
      <c r="D194" s="2">
        <v>298</v>
      </c>
      <c r="E194" s="2">
        <v>100</v>
      </c>
      <c r="F194" s="2">
        <v>0.17</v>
      </c>
      <c r="G194" s="2">
        <v>27.57</v>
      </c>
      <c r="H194" s="2">
        <v>96</v>
      </c>
    </row>
    <row r="195" spans="1:8" x14ac:dyDescent="0.25">
      <c r="A195" s="20" t="s">
        <v>282</v>
      </c>
      <c r="B195" s="10" t="s">
        <v>1140</v>
      </c>
      <c r="C195" s="10" t="s">
        <v>1262</v>
      </c>
      <c r="D195" s="2">
        <v>298</v>
      </c>
      <c r="E195" s="2">
        <v>100</v>
      </c>
      <c r="F195" s="2">
        <v>0.17</v>
      </c>
      <c r="G195" s="2">
        <v>27.57</v>
      </c>
      <c r="H195" s="2">
        <v>96</v>
      </c>
    </row>
    <row r="196" spans="1:8" x14ac:dyDescent="0.25">
      <c r="A196" s="20" t="s">
        <v>1264</v>
      </c>
      <c r="B196" s="10" t="s">
        <v>1140</v>
      </c>
      <c r="C196" s="10" t="s">
        <v>1262</v>
      </c>
      <c r="D196" s="2">
        <v>298</v>
      </c>
      <c r="E196" s="2">
        <v>100</v>
      </c>
      <c r="F196" s="2">
        <v>0.17</v>
      </c>
      <c r="G196" s="2">
        <v>27.57</v>
      </c>
      <c r="H196" s="2">
        <v>96</v>
      </c>
    </row>
    <row r="197" spans="1:8" x14ac:dyDescent="0.25">
      <c r="A197" s="20" t="s">
        <v>1268</v>
      </c>
      <c r="B197" s="10" t="s">
        <v>1149</v>
      </c>
      <c r="C197" s="10" t="s">
        <v>1262</v>
      </c>
      <c r="D197" s="2">
        <v>298</v>
      </c>
      <c r="E197" s="2">
        <v>100</v>
      </c>
      <c r="F197" s="2">
        <v>0.17</v>
      </c>
      <c r="G197" s="2">
        <v>27.57</v>
      </c>
      <c r="H197" s="2">
        <v>96</v>
      </c>
    </row>
    <row r="198" spans="1:8" x14ac:dyDescent="0.25">
      <c r="A198" s="10" t="s">
        <v>25</v>
      </c>
      <c r="B198" s="10" t="s">
        <v>880</v>
      </c>
      <c r="C198" s="10" t="s">
        <v>1241</v>
      </c>
      <c r="D198" s="2">
        <v>301</v>
      </c>
      <c r="E198" s="2">
        <v>200</v>
      </c>
      <c r="F198" s="2">
        <v>0.17</v>
      </c>
      <c r="G198" s="2">
        <v>27.57</v>
      </c>
      <c r="H198" s="2">
        <v>97</v>
      </c>
    </row>
    <row r="199" spans="1:8" x14ac:dyDescent="0.25">
      <c r="A199" s="10" t="s">
        <v>28</v>
      </c>
      <c r="B199" s="10" t="s">
        <v>883</v>
      </c>
      <c r="C199" s="10" t="s">
        <v>1241</v>
      </c>
      <c r="D199" s="2">
        <v>301</v>
      </c>
      <c r="E199" s="2">
        <v>200</v>
      </c>
      <c r="F199" s="2">
        <v>0.17</v>
      </c>
      <c r="G199" s="2">
        <v>27.57</v>
      </c>
      <c r="H199" s="2">
        <v>97</v>
      </c>
    </row>
    <row r="200" spans="1:8" x14ac:dyDescent="0.25">
      <c r="A200" s="10" t="s">
        <v>29</v>
      </c>
      <c r="B200" s="10" t="s">
        <v>884</v>
      </c>
      <c r="C200" s="10" t="s">
        <v>1241</v>
      </c>
      <c r="D200" s="2">
        <v>301</v>
      </c>
      <c r="E200" s="2">
        <v>200</v>
      </c>
      <c r="F200" s="2">
        <v>0.17</v>
      </c>
      <c r="G200" s="2">
        <v>27.57</v>
      </c>
      <c r="H200" s="2">
        <v>97</v>
      </c>
    </row>
    <row r="201" spans="1:8" x14ac:dyDescent="0.25">
      <c r="A201" s="10" t="s">
        <v>35</v>
      </c>
      <c r="B201" s="10" t="s">
        <v>890</v>
      </c>
      <c r="C201" s="10" t="s">
        <v>1241</v>
      </c>
      <c r="D201" s="2">
        <v>301</v>
      </c>
      <c r="E201" s="2">
        <v>200</v>
      </c>
      <c r="F201" s="2">
        <v>0.17</v>
      </c>
      <c r="G201" s="2">
        <v>27.57</v>
      </c>
      <c r="H201" s="2">
        <v>97</v>
      </c>
    </row>
    <row r="202" spans="1:8" x14ac:dyDescent="0.25">
      <c r="A202" s="17" t="s">
        <v>373</v>
      </c>
      <c r="B202" s="10" t="s">
        <v>923</v>
      </c>
      <c r="C202" s="10" t="s">
        <v>1246</v>
      </c>
      <c r="D202" s="2">
        <v>333</v>
      </c>
      <c r="E202" s="2">
        <v>100</v>
      </c>
      <c r="F202" s="2">
        <v>0.17</v>
      </c>
      <c r="G202" s="2">
        <v>27.57</v>
      </c>
      <c r="H202" s="2">
        <v>97</v>
      </c>
    </row>
    <row r="203" spans="1:8" x14ac:dyDescent="0.25">
      <c r="A203" s="16" t="s">
        <v>379</v>
      </c>
      <c r="B203" s="10" t="s">
        <v>935</v>
      </c>
      <c r="C203" s="10" t="s">
        <v>1245</v>
      </c>
      <c r="D203" s="2">
        <v>333</v>
      </c>
      <c r="E203" s="2">
        <v>100</v>
      </c>
      <c r="F203" s="2">
        <v>0.17</v>
      </c>
      <c r="G203" s="2">
        <v>27.57</v>
      </c>
      <c r="H203" s="2">
        <v>97</v>
      </c>
    </row>
    <row r="204" spans="1:8" x14ac:dyDescent="0.25">
      <c r="A204" s="16" t="s">
        <v>385</v>
      </c>
      <c r="B204" s="10" t="s">
        <v>942</v>
      </c>
      <c r="C204" s="10" t="s">
        <v>1245</v>
      </c>
      <c r="D204" s="2">
        <v>303</v>
      </c>
      <c r="E204" s="2">
        <v>100</v>
      </c>
      <c r="F204" s="2">
        <v>0.17</v>
      </c>
      <c r="G204" s="2">
        <v>27.57</v>
      </c>
      <c r="H204" s="2">
        <v>97</v>
      </c>
    </row>
    <row r="205" spans="1:8" x14ac:dyDescent="0.25">
      <c r="A205" s="16" t="s">
        <v>386</v>
      </c>
      <c r="B205" s="10" t="s">
        <v>943</v>
      </c>
      <c r="C205" s="10" t="s">
        <v>1245</v>
      </c>
      <c r="D205" s="2">
        <v>313</v>
      </c>
      <c r="E205" s="2">
        <v>100</v>
      </c>
      <c r="F205" s="2">
        <v>0.17</v>
      </c>
      <c r="G205" s="2">
        <v>27.57</v>
      </c>
      <c r="H205" s="2">
        <v>97</v>
      </c>
    </row>
    <row r="206" spans="1:8" x14ac:dyDescent="0.25">
      <c r="A206" s="20" t="s">
        <v>124</v>
      </c>
      <c r="B206" s="10" t="s">
        <v>970</v>
      </c>
      <c r="C206" s="10" t="s">
        <v>1262</v>
      </c>
      <c r="D206" s="2">
        <v>303</v>
      </c>
      <c r="E206" s="2">
        <v>100</v>
      </c>
      <c r="F206" s="2">
        <v>0.17</v>
      </c>
      <c r="G206" s="2">
        <v>27.57</v>
      </c>
      <c r="H206" s="2">
        <v>97</v>
      </c>
    </row>
    <row r="207" spans="1:8" x14ac:dyDescent="0.25">
      <c r="A207" s="21" t="s">
        <v>435</v>
      </c>
      <c r="B207" s="10" t="s">
        <v>989</v>
      </c>
      <c r="C207" s="10" t="s">
        <v>1247</v>
      </c>
      <c r="D207" s="2">
        <v>298</v>
      </c>
      <c r="E207" s="2">
        <v>100</v>
      </c>
      <c r="F207" s="2">
        <v>0.17</v>
      </c>
      <c r="G207" s="2">
        <v>27.57</v>
      </c>
      <c r="H207" s="2">
        <v>97</v>
      </c>
    </row>
    <row r="208" spans="1:8" x14ac:dyDescent="0.25">
      <c r="A208" s="20" t="s">
        <v>174</v>
      </c>
      <c r="B208" s="10" t="s">
        <v>1028</v>
      </c>
      <c r="C208" s="10" t="s">
        <v>1262</v>
      </c>
      <c r="D208" s="2">
        <v>323</v>
      </c>
      <c r="E208" s="2">
        <v>200</v>
      </c>
      <c r="F208" s="2">
        <v>-0.32746666666666668</v>
      </c>
      <c r="G208" s="2">
        <v>27.026666666666664</v>
      </c>
      <c r="H208" s="2">
        <v>97</v>
      </c>
    </row>
    <row r="209" spans="1:8" x14ac:dyDescent="0.25">
      <c r="A209" s="10" t="s">
        <v>195</v>
      </c>
      <c r="B209" s="10" t="s">
        <v>1051</v>
      </c>
      <c r="C209" s="10" t="s">
        <v>1244</v>
      </c>
      <c r="D209" s="2">
        <v>298</v>
      </c>
      <c r="E209" s="2">
        <v>67</v>
      </c>
      <c r="F209" s="2">
        <v>0.17</v>
      </c>
      <c r="G209" s="2">
        <v>27.57</v>
      </c>
      <c r="H209" s="2">
        <v>97</v>
      </c>
    </row>
    <row r="210" spans="1:8" x14ac:dyDescent="0.25">
      <c r="A210" s="10" t="s">
        <v>196</v>
      </c>
      <c r="B210" s="10" t="s">
        <v>1052</v>
      </c>
      <c r="C210" s="10" t="s">
        <v>1244</v>
      </c>
      <c r="D210" s="2">
        <v>298</v>
      </c>
      <c r="E210" s="2">
        <v>67</v>
      </c>
      <c r="F210" s="2">
        <v>0.17</v>
      </c>
      <c r="G210" s="2">
        <v>27.57</v>
      </c>
      <c r="H210" s="2">
        <v>97</v>
      </c>
    </row>
    <row r="211" spans="1:8" x14ac:dyDescent="0.25">
      <c r="A211" s="10" t="s">
        <v>199</v>
      </c>
      <c r="B211" s="10" t="s">
        <v>1055</v>
      </c>
      <c r="C211" s="10" t="s">
        <v>1244</v>
      </c>
      <c r="D211" s="2">
        <v>298</v>
      </c>
      <c r="E211" s="2">
        <v>67</v>
      </c>
      <c r="F211" s="2">
        <v>0.17</v>
      </c>
      <c r="G211" s="2">
        <v>27.57</v>
      </c>
      <c r="H211" s="2">
        <v>97</v>
      </c>
    </row>
    <row r="212" spans="1:8" x14ac:dyDescent="0.25">
      <c r="A212" s="10" t="s">
        <v>395</v>
      </c>
      <c r="B212" s="10" t="s">
        <v>1061</v>
      </c>
      <c r="C212" s="10" t="s">
        <v>1244</v>
      </c>
      <c r="D212" s="2">
        <v>298</v>
      </c>
      <c r="E212" s="2">
        <v>67</v>
      </c>
      <c r="F212" s="2">
        <v>0.17</v>
      </c>
      <c r="G212" s="2">
        <v>27.57</v>
      </c>
      <c r="H212" s="2">
        <v>97</v>
      </c>
    </row>
    <row r="213" spans="1:8" x14ac:dyDescent="0.25">
      <c r="A213" s="10" t="s">
        <v>219</v>
      </c>
      <c r="B213" s="10" t="s">
        <v>1078</v>
      </c>
      <c r="C213" s="10" t="s">
        <v>1244</v>
      </c>
      <c r="D213" s="2">
        <v>298</v>
      </c>
      <c r="E213" s="2">
        <v>100</v>
      </c>
      <c r="F213" s="2">
        <v>0.17</v>
      </c>
      <c r="G213" s="2">
        <v>27.57</v>
      </c>
      <c r="H213" s="2">
        <v>97</v>
      </c>
    </row>
    <row r="214" spans="1:8" x14ac:dyDescent="0.25">
      <c r="A214" s="10" t="s">
        <v>227</v>
      </c>
      <c r="B214" s="10" t="s">
        <v>1086</v>
      </c>
      <c r="C214" s="10" t="s">
        <v>1244</v>
      </c>
      <c r="D214" s="2">
        <v>298</v>
      </c>
      <c r="E214" s="2">
        <v>100</v>
      </c>
      <c r="F214" s="2">
        <v>0.17</v>
      </c>
      <c r="G214" s="2">
        <v>27.57</v>
      </c>
      <c r="H214" s="2">
        <v>97</v>
      </c>
    </row>
    <row r="215" spans="1:8" x14ac:dyDescent="0.25">
      <c r="A215" s="10" t="s">
        <v>230</v>
      </c>
      <c r="B215" s="10" t="s">
        <v>1089</v>
      </c>
      <c r="C215" s="10" t="s">
        <v>1244</v>
      </c>
      <c r="D215" s="2">
        <v>298</v>
      </c>
      <c r="E215" s="2">
        <v>100</v>
      </c>
      <c r="F215" s="2">
        <v>0.17</v>
      </c>
      <c r="G215" s="2">
        <v>27.57</v>
      </c>
      <c r="H215" s="2">
        <v>97</v>
      </c>
    </row>
    <row r="216" spans="1:8" x14ac:dyDescent="0.25">
      <c r="A216" s="20" t="s">
        <v>279</v>
      </c>
      <c r="B216" s="10" t="s">
        <v>1137</v>
      </c>
      <c r="C216" s="10" t="s">
        <v>1262</v>
      </c>
      <c r="D216" s="2">
        <v>298</v>
      </c>
      <c r="E216" s="2">
        <v>100</v>
      </c>
      <c r="F216" s="2">
        <v>0.17</v>
      </c>
      <c r="G216" s="2">
        <v>27.57</v>
      </c>
      <c r="H216" s="2">
        <v>97</v>
      </c>
    </row>
    <row r="217" spans="1:8" x14ac:dyDescent="0.25">
      <c r="A217" s="20" t="s">
        <v>280</v>
      </c>
      <c r="B217" s="10" t="s">
        <v>1138</v>
      </c>
      <c r="C217" s="10" t="s">
        <v>1262</v>
      </c>
      <c r="D217" s="2">
        <v>298</v>
      </c>
      <c r="E217" s="2">
        <v>100</v>
      </c>
      <c r="F217" s="2">
        <v>0.17</v>
      </c>
      <c r="G217" s="2">
        <v>27.57</v>
      </c>
      <c r="H217" s="2">
        <v>97</v>
      </c>
    </row>
    <row r="218" spans="1:8" x14ac:dyDescent="0.25">
      <c r="A218" s="20" t="s">
        <v>283</v>
      </c>
      <c r="B218" s="10" t="s">
        <v>1141</v>
      </c>
      <c r="C218" s="10" t="s">
        <v>1262</v>
      </c>
      <c r="D218" s="2">
        <v>298</v>
      </c>
      <c r="E218" s="2">
        <v>100</v>
      </c>
      <c r="F218" s="2">
        <v>0.17</v>
      </c>
      <c r="G218" s="2">
        <v>27.57</v>
      </c>
      <c r="H218" s="2">
        <v>97</v>
      </c>
    </row>
    <row r="219" spans="1:8" x14ac:dyDescent="0.25">
      <c r="A219" s="20" t="s">
        <v>1269</v>
      </c>
      <c r="B219" s="10" t="s">
        <v>1141</v>
      </c>
      <c r="C219" s="10" t="s">
        <v>1262</v>
      </c>
      <c r="D219" s="2">
        <v>298</v>
      </c>
      <c r="E219" s="2">
        <v>100</v>
      </c>
      <c r="F219" s="2">
        <v>0.17</v>
      </c>
      <c r="G219" s="2">
        <v>27.57</v>
      </c>
      <c r="H219" s="2">
        <v>97</v>
      </c>
    </row>
    <row r="220" spans="1:8" x14ac:dyDescent="0.25">
      <c r="A220" s="21" t="s">
        <v>301</v>
      </c>
      <c r="B220" s="10" t="s">
        <v>1173</v>
      </c>
      <c r="C220" s="10" t="s">
        <v>1247</v>
      </c>
      <c r="D220" s="2">
        <v>298</v>
      </c>
      <c r="E220" s="2">
        <v>100</v>
      </c>
      <c r="F220" s="2">
        <v>0.17</v>
      </c>
      <c r="G220" s="2">
        <v>27.57</v>
      </c>
      <c r="H220" s="2">
        <v>97</v>
      </c>
    </row>
    <row r="221" spans="1:8" x14ac:dyDescent="0.25">
      <c r="A221" s="24" t="s">
        <v>310</v>
      </c>
      <c r="B221" s="10" t="s">
        <v>1182</v>
      </c>
      <c r="C221" s="10" t="s">
        <v>1255</v>
      </c>
      <c r="D221" s="2">
        <v>323</v>
      </c>
      <c r="E221" s="2">
        <v>100</v>
      </c>
      <c r="F221" s="2">
        <v>-0.14000000000000001</v>
      </c>
      <c r="G221" s="2">
        <v>72.3</v>
      </c>
      <c r="H221" s="2">
        <v>97</v>
      </c>
    </row>
    <row r="222" spans="1:8" x14ac:dyDescent="0.25">
      <c r="A222" s="24" t="s">
        <v>321</v>
      </c>
      <c r="B222" s="10" t="s">
        <v>1193</v>
      </c>
      <c r="C222" s="10" t="s">
        <v>1255</v>
      </c>
      <c r="D222" s="2">
        <v>323</v>
      </c>
      <c r="E222" s="2">
        <v>100</v>
      </c>
      <c r="F222" s="2">
        <v>-0.14000000000000001</v>
      </c>
      <c r="G222" s="2">
        <v>72.3</v>
      </c>
      <c r="H222" s="2">
        <v>97</v>
      </c>
    </row>
    <row r="223" spans="1:8" x14ac:dyDescent="0.25">
      <c r="A223" s="25" t="s">
        <v>359</v>
      </c>
      <c r="B223" s="10" t="s">
        <v>1226</v>
      </c>
      <c r="C223" s="10" t="s">
        <v>1261</v>
      </c>
      <c r="D223" s="2">
        <v>333</v>
      </c>
      <c r="E223" s="2">
        <v>100</v>
      </c>
      <c r="F223" s="2">
        <v>0.17</v>
      </c>
      <c r="G223" s="2">
        <v>27.57</v>
      </c>
      <c r="H223" s="2">
        <v>97</v>
      </c>
    </row>
    <row r="224" spans="1:8" x14ac:dyDescent="0.25">
      <c r="A224" s="25" t="s">
        <v>349</v>
      </c>
      <c r="B224" s="10" t="s">
        <v>1219</v>
      </c>
      <c r="C224" s="10" t="s">
        <v>1261</v>
      </c>
      <c r="D224" s="2">
        <v>313</v>
      </c>
      <c r="E224" s="2">
        <v>1000</v>
      </c>
      <c r="F224" s="2">
        <v>0.17</v>
      </c>
      <c r="G224" s="2">
        <v>27.57</v>
      </c>
      <c r="H224" s="2">
        <v>97.2</v>
      </c>
    </row>
    <row r="225" spans="1:8" x14ac:dyDescent="0.25">
      <c r="A225" s="25" t="s">
        <v>352</v>
      </c>
      <c r="B225" s="10" t="s">
        <v>1220</v>
      </c>
      <c r="C225" s="10" t="s">
        <v>1261</v>
      </c>
      <c r="D225" s="2">
        <v>333</v>
      </c>
      <c r="E225" s="2">
        <v>1000</v>
      </c>
      <c r="F225" s="2">
        <v>0.17</v>
      </c>
      <c r="G225" s="2">
        <v>27.57</v>
      </c>
      <c r="H225" s="2">
        <v>97.2</v>
      </c>
    </row>
    <row r="226" spans="1:8" x14ac:dyDescent="0.25">
      <c r="A226" s="25" t="s">
        <v>355</v>
      </c>
      <c r="B226" s="10" t="s">
        <v>1223</v>
      </c>
      <c r="C226" s="10" t="s">
        <v>1261</v>
      </c>
      <c r="D226" s="2">
        <v>333</v>
      </c>
      <c r="E226" s="2">
        <v>1000</v>
      </c>
      <c r="F226" s="2">
        <v>0.17</v>
      </c>
      <c r="G226" s="2">
        <v>27.57</v>
      </c>
      <c r="H226" s="2">
        <v>97.6</v>
      </c>
    </row>
    <row r="227" spans="1:8" x14ac:dyDescent="0.25">
      <c r="A227" s="10" t="s">
        <v>111</v>
      </c>
      <c r="B227" s="10" t="s">
        <v>956</v>
      </c>
      <c r="C227" s="10" t="s">
        <v>1244</v>
      </c>
      <c r="D227" s="2">
        <v>300</v>
      </c>
      <c r="E227" s="2">
        <v>100</v>
      </c>
      <c r="F227" s="2">
        <v>0.17</v>
      </c>
      <c r="G227" s="2">
        <v>27.57</v>
      </c>
      <c r="H227" s="2">
        <v>97.7</v>
      </c>
    </row>
    <row r="228" spans="1:8" x14ac:dyDescent="0.25">
      <c r="A228" s="25" t="s">
        <v>351</v>
      </c>
      <c r="B228" s="10" t="s">
        <v>1220</v>
      </c>
      <c r="C228" s="10" t="s">
        <v>1261</v>
      </c>
      <c r="D228" s="2">
        <v>313</v>
      </c>
      <c r="E228" s="2">
        <v>1000</v>
      </c>
      <c r="F228" s="2">
        <v>0.17</v>
      </c>
      <c r="G228" s="2">
        <v>27.57</v>
      </c>
      <c r="H228" s="2">
        <v>97.8</v>
      </c>
    </row>
    <row r="229" spans="1:8" x14ac:dyDescent="0.25">
      <c r="A229" s="25" t="s">
        <v>358</v>
      </c>
      <c r="B229" s="10" t="s">
        <v>1225</v>
      </c>
      <c r="C229" s="10" t="s">
        <v>1261</v>
      </c>
      <c r="D229" s="2">
        <v>333</v>
      </c>
      <c r="E229" s="2">
        <v>1000</v>
      </c>
      <c r="F229" s="2">
        <v>0.17</v>
      </c>
      <c r="G229" s="2">
        <v>27.57</v>
      </c>
      <c r="H229" s="2">
        <v>97.8</v>
      </c>
    </row>
    <row r="230" spans="1:8" x14ac:dyDescent="0.25">
      <c r="A230" s="10" t="s">
        <v>24</v>
      </c>
      <c r="B230" s="10" t="s">
        <v>879</v>
      </c>
      <c r="C230" s="10" t="s">
        <v>1241</v>
      </c>
      <c r="D230" s="2">
        <v>301</v>
      </c>
      <c r="E230" s="2">
        <v>200</v>
      </c>
      <c r="F230" s="2">
        <v>0.17</v>
      </c>
      <c r="G230" s="2">
        <v>27.57</v>
      </c>
      <c r="H230" s="2">
        <v>98</v>
      </c>
    </row>
    <row r="231" spans="1:8" x14ac:dyDescent="0.25">
      <c r="A231" s="10" t="s">
        <v>27</v>
      </c>
      <c r="B231" s="10" t="s">
        <v>882</v>
      </c>
      <c r="C231" s="10" t="s">
        <v>1241</v>
      </c>
      <c r="D231" s="2">
        <v>301</v>
      </c>
      <c r="E231" s="2">
        <v>200</v>
      </c>
      <c r="F231" s="2">
        <v>0.17</v>
      </c>
      <c r="G231" s="2">
        <v>27.57</v>
      </c>
      <c r="H231" s="2">
        <v>98</v>
      </c>
    </row>
    <row r="232" spans="1:8" x14ac:dyDescent="0.25">
      <c r="A232" s="10" t="s">
        <v>34</v>
      </c>
      <c r="B232" s="10" t="s">
        <v>889</v>
      </c>
      <c r="C232" s="10" t="s">
        <v>1241</v>
      </c>
      <c r="D232" s="2">
        <v>301</v>
      </c>
      <c r="E232" s="2">
        <v>200</v>
      </c>
      <c r="F232" s="2">
        <v>0.17</v>
      </c>
      <c r="G232" s="2">
        <v>27.57</v>
      </c>
      <c r="H232" s="2">
        <v>98</v>
      </c>
    </row>
    <row r="233" spans="1:8" x14ac:dyDescent="0.25">
      <c r="A233" s="10" t="s">
        <v>37</v>
      </c>
      <c r="B233" s="10" t="s">
        <v>888</v>
      </c>
      <c r="C233" s="10" t="s">
        <v>1241</v>
      </c>
      <c r="D233" s="2">
        <v>333</v>
      </c>
      <c r="E233" s="2">
        <v>200</v>
      </c>
      <c r="F233" s="2">
        <v>0.17</v>
      </c>
      <c r="G233" s="2">
        <v>27.57</v>
      </c>
      <c r="H233" s="2">
        <v>98</v>
      </c>
    </row>
    <row r="234" spans="1:8" x14ac:dyDescent="0.25">
      <c r="A234" s="14" t="s">
        <v>56</v>
      </c>
      <c r="B234" s="10" t="s">
        <v>896</v>
      </c>
      <c r="C234" s="10" t="s">
        <v>1243</v>
      </c>
      <c r="D234" s="2">
        <v>303</v>
      </c>
      <c r="E234" s="2">
        <v>100</v>
      </c>
      <c r="F234" s="2">
        <v>0.17</v>
      </c>
      <c r="G234" s="2">
        <v>27.57</v>
      </c>
      <c r="H234" s="2">
        <v>98</v>
      </c>
    </row>
    <row r="235" spans="1:8" x14ac:dyDescent="0.25">
      <c r="A235" s="14" t="s">
        <v>63</v>
      </c>
      <c r="B235" s="10" t="s">
        <v>903</v>
      </c>
      <c r="C235" s="10" t="s">
        <v>1243</v>
      </c>
      <c r="D235" s="2">
        <v>303</v>
      </c>
      <c r="E235" s="2">
        <v>100</v>
      </c>
      <c r="F235" s="2">
        <v>0.17</v>
      </c>
      <c r="G235" s="2">
        <v>27.57</v>
      </c>
      <c r="H235" s="2">
        <v>98</v>
      </c>
    </row>
    <row r="236" spans="1:8" x14ac:dyDescent="0.25">
      <c r="A236" s="14" t="s">
        <v>66</v>
      </c>
      <c r="B236" s="10" t="s">
        <v>906</v>
      </c>
      <c r="C236" s="10" t="s">
        <v>1243</v>
      </c>
      <c r="D236" s="2">
        <v>303</v>
      </c>
      <c r="E236" s="2">
        <v>100</v>
      </c>
      <c r="F236" s="2">
        <v>0.17</v>
      </c>
      <c r="G236" s="2">
        <v>27.57</v>
      </c>
      <c r="H236" s="2">
        <v>98</v>
      </c>
    </row>
    <row r="237" spans="1:8" x14ac:dyDescent="0.25">
      <c r="A237" s="14" t="s">
        <v>67</v>
      </c>
      <c r="B237" s="10" t="s">
        <v>907</v>
      </c>
      <c r="C237" s="10" t="s">
        <v>1243</v>
      </c>
      <c r="D237" s="2">
        <v>303</v>
      </c>
      <c r="E237" s="2">
        <v>100</v>
      </c>
      <c r="F237" s="2">
        <v>0.17</v>
      </c>
      <c r="G237" s="2">
        <v>27.57</v>
      </c>
      <c r="H237" s="2">
        <v>98</v>
      </c>
    </row>
    <row r="238" spans="1:8" x14ac:dyDescent="0.25">
      <c r="A238" s="14" t="s">
        <v>69</v>
      </c>
      <c r="B238" s="10" t="s">
        <v>909</v>
      </c>
      <c r="C238" s="10" t="s">
        <v>1243</v>
      </c>
      <c r="D238" s="2">
        <v>303</v>
      </c>
      <c r="E238" s="2">
        <v>100</v>
      </c>
      <c r="F238" s="2">
        <v>0.17</v>
      </c>
      <c r="G238" s="2">
        <v>27.57</v>
      </c>
      <c r="H238" s="2">
        <v>98</v>
      </c>
    </row>
    <row r="239" spans="1:8" x14ac:dyDescent="0.25">
      <c r="A239" s="16" t="s">
        <v>97</v>
      </c>
      <c r="B239" s="10" t="s">
        <v>931</v>
      </c>
      <c r="C239" s="10" t="s">
        <v>1245</v>
      </c>
      <c r="D239" s="2">
        <v>333</v>
      </c>
      <c r="E239" s="2">
        <v>100</v>
      </c>
      <c r="F239" s="2">
        <v>0.17</v>
      </c>
      <c r="G239" s="2">
        <v>27.57</v>
      </c>
      <c r="H239" s="2">
        <v>98</v>
      </c>
    </row>
    <row r="240" spans="1:8" x14ac:dyDescent="0.25">
      <c r="A240" s="16" t="s">
        <v>98</v>
      </c>
      <c r="B240" s="10" t="s">
        <v>932</v>
      </c>
      <c r="C240" s="10" t="s">
        <v>1245</v>
      </c>
      <c r="D240" s="2">
        <v>313</v>
      </c>
      <c r="E240" s="2">
        <v>100</v>
      </c>
      <c r="F240" s="2">
        <v>0.17</v>
      </c>
      <c r="G240" s="2">
        <v>27.57</v>
      </c>
      <c r="H240" s="2">
        <v>98</v>
      </c>
    </row>
    <row r="241" spans="1:8" x14ac:dyDescent="0.25">
      <c r="A241" s="16" t="s">
        <v>101</v>
      </c>
      <c r="B241" s="10" t="s">
        <v>936</v>
      </c>
      <c r="C241" s="10" t="s">
        <v>1245</v>
      </c>
      <c r="D241" s="2">
        <v>333</v>
      </c>
      <c r="E241" s="2">
        <v>100</v>
      </c>
      <c r="F241" s="2">
        <v>0.17</v>
      </c>
      <c r="G241" s="2">
        <v>27.57</v>
      </c>
      <c r="H241" s="2">
        <v>98</v>
      </c>
    </row>
    <row r="242" spans="1:8" x14ac:dyDescent="0.25">
      <c r="A242" s="21" t="s">
        <v>127</v>
      </c>
      <c r="B242" s="10" t="s">
        <v>978</v>
      </c>
      <c r="C242" s="10" t="s">
        <v>1247</v>
      </c>
      <c r="D242" s="2">
        <v>298</v>
      </c>
      <c r="E242" s="2">
        <v>100</v>
      </c>
      <c r="F242" s="2">
        <v>0.17</v>
      </c>
      <c r="G242" s="2">
        <v>27.57</v>
      </c>
      <c r="H242" s="2">
        <v>98</v>
      </c>
    </row>
    <row r="243" spans="1:8" x14ac:dyDescent="0.25">
      <c r="A243" s="20" t="s">
        <v>181</v>
      </c>
      <c r="B243" s="10" t="s">
        <v>1035</v>
      </c>
      <c r="C243" s="10" t="s">
        <v>1262</v>
      </c>
      <c r="D243" s="2">
        <v>323</v>
      </c>
      <c r="E243" s="2">
        <v>200</v>
      </c>
      <c r="F243" s="2">
        <v>-0.32746666666666668</v>
      </c>
      <c r="G243" s="2">
        <v>27.026666666666664</v>
      </c>
      <c r="H243" s="2">
        <v>98</v>
      </c>
    </row>
    <row r="244" spans="1:8" x14ac:dyDescent="0.25">
      <c r="A244" s="10" t="s">
        <v>197</v>
      </c>
      <c r="B244" s="10" t="s">
        <v>1053</v>
      </c>
      <c r="C244" s="10" t="s">
        <v>1244</v>
      </c>
      <c r="D244" s="2">
        <v>298</v>
      </c>
      <c r="E244" s="2">
        <v>67</v>
      </c>
      <c r="F244" s="2">
        <v>0.17</v>
      </c>
      <c r="G244" s="2">
        <v>27.57</v>
      </c>
      <c r="H244" s="2">
        <v>98</v>
      </c>
    </row>
    <row r="245" spans="1:8" x14ac:dyDescent="0.25">
      <c r="A245" s="10" t="s">
        <v>201</v>
      </c>
      <c r="B245" s="10" t="s">
        <v>1057</v>
      </c>
      <c r="C245" s="10" t="s">
        <v>1244</v>
      </c>
      <c r="D245" s="2">
        <v>298</v>
      </c>
      <c r="E245" s="2">
        <v>67</v>
      </c>
      <c r="F245" s="2">
        <v>0.17</v>
      </c>
      <c r="G245" s="2">
        <v>27.57</v>
      </c>
      <c r="H245" s="2">
        <v>98</v>
      </c>
    </row>
    <row r="246" spans="1:8" x14ac:dyDescent="0.25">
      <c r="A246" s="10" t="s">
        <v>203</v>
      </c>
      <c r="B246" s="10" t="s">
        <v>1059</v>
      </c>
      <c r="C246" s="10" t="s">
        <v>1244</v>
      </c>
      <c r="D246" s="2">
        <v>298</v>
      </c>
      <c r="E246" s="2">
        <v>67</v>
      </c>
      <c r="F246" s="2">
        <v>0.17</v>
      </c>
      <c r="G246" s="2">
        <v>27.57</v>
      </c>
      <c r="H246" s="2">
        <v>98</v>
      </c>
    </row>
    <row r="247" spans="1:8" x14ac:dyDescent="0.25">
      <c r="A247" s="10" t="s">
        <v>204</v>
      </c>
      <c r="B247" s="10" t="s">
        <v>1060</v>
      </c>
      <c r="C247" s="10" t="s">
        <v>1244</v>
      </c>
      <c r="D247" s="2">
        <v>298</v>
      </c>
      <c r="E247" s="2">
        <v>67</v>
      </c>
      <c r="F247" s="2">
        <v>0.17</v>
      </c>
      <c r="G247" s="2">
        <v>27.57</v>
      </c>
      <c r="H247" s="2">
        <v>98</v>
      </c>
    </row>
    <row r="248" spans="1:8" x14ac:dyDescent="0.25">
      <c r="A248" s="10" t="s">
        <v>216</v>
      </c>
      <c r="B248" s="10" t="s">
        <v>1074</v>
      </c>
      <c r="C248" s="10" t="s">
        <v>1244</v>
      </c>
      <c r="D248" s="2">
        <v>298</v>
      </c>
      <c r="E248" s="2">
        <v>100</v>
      </c>
      <c r="F248" s="2">
        <v>0.17</v>
      </c>
      <c r="G248" s="2">
        <v>27.57</v>
      </c>
      <c r="H248" s="2">
        <v>98</v>
      </c>
    </row>
    <row r="249" spans="1:8" x14ac:dyDescent="0.25">
      <c r="A249" s="20" t="s">
        <v>284</v>
      </c>
      <c r="B249" s="10" t="s">
        <v>1142</v>
      </c>
      <c r="C249" s="10" t="s">
        <v>1262</v>
      </c>
      <c r="D249" s="2">
        <v>298</v>
      </c>
      <c r="E249" s="2">
        <v>100</v>
      </c>
      <c r="F249" s="2">
        <v>0.17</v>
      </c>
      <c r="G249" s="2">
        <v>27.57</v>
      </c>
      <c r="H249" s="2">
        <v>98</v>
      </c>
    </row>
    <row r="250" spans="1:8" x14ac:dyDescent="0.25">
      <c r="A250" s="20" t="s">
        <v>287</v>
      </c>
      <c r="B250" s="10" t="s">
        <v>1145</v>
      </c>
      <c r="C250" s="10" t="s">
        <v>1262</v>
      </c>
      <c r="D250" s="2">
        <v>298</v>
      </c>
      <c r="E250" s="2">
        <v>100</v>
      </c>
      <c r="F250" s="2">
        <v>0.17</v>
      </c>
      <c r="G250" s="2">
        <v>27.57</v>
      </c>
      <c r="H250" s="2">
        <v>98</v>
      </c>
    </row>
    <row r="251" spans="1:8" x14ac:dyDescent="0.25">
      <c r="A251" s="20" t="s">
        <v>1265</v>
      </c>
      <c r="B251" s="10" t="s">
        <v>1146</v>
      </c>
      <c r="C251" s="10" t="s">
        <v>1262</v>
      </c>
      <c r="D251" s="2">
        <v>298</v>
      </c>
      <c r="E251" s="2">
        <v>100</v>
      </c>
      <c r="F251" s="2">
        <v>0.17</v>
      </c>
      <c r="G251" s="2">
        <v>27.57</v>
      </c>
      <c r="H251" s="2">
        <v>98</v>
      </c>
    </row>
    <row r="252" spans="1:8" x14ac:dyDescent="0.25">
      <c r="A252" s="20" t="s">
        <v>1267</v>
      </c>
      <c r="B252" s="10" t="s">
        <v>1148</v>
      </c>
      <c r="C252" s="10" t="s">
        <v>1262</v>
      </c>
      <c r="D252" s="2">
        <v>298</v>
      </c>
      <c r="E252" s="2">
        <v>100</v>
      </c>
      <c r="F252" s="2">
        <v>0.17</v>
      </c>
      <c r="G252" s="2">
        <v>27.57</v>
      </c>
      <c r="H252" s="2">
        <v>98</v>
      </c>
    </row>
    <row r="253" spans="1:8" x14ac:dyDescent="0.25">
      <c r="A253" s="20" t="s">
        <v>1274</v>
      </c>
      <c r="B253" s="10" t="s">
        <v>1154</v>
      </c>
      <c r="C253" s="10" t="s">
        <v>1262</v>
      </c>
      <c r="D253" s="2">
        <v>298</v>
      </c>
      <c r="E253" s="2">
        <v>100</v>
      </c>
      <c r="F253" s="2">
        <v>0.17</v>
      </c>
      <c r="G253" s="2">
        <v>27.57</v>
      </c>
      <c r="H253" s="2">
        <v>98</v>
      </c>
    </row>
    <row r="254" spans="1:8" x14ac:dyDescent="0.25">
      <c r="A254" s="24" t="s">
        <v>311</v>
      </c>
      <c r="B254" s="10" t="s">
        <v>1183</v>
      </c>
      <c r="C254" s="10" t="s">
        <v>1255</v>
      </c>
      <c r="D254" s="2">
        <v>323</v>
      </c>
      <c r="E254" s="2">
        <v>100</v>
      </c>
      <c r="F254" s="2">
        <v>-0.14000000000000001</v>
      </c>
      <c r="G254" s="2">
        <v>72.3</v>
      </c>
      <c r="H254" s="2">
        <v>98</v>
      </c>
    </row>
    <row r="255" spans="1:8" x14ac:dyDescent="0.25">
      <c r="A255" s="24" t="s">
        <v>314</v>
      </c>
      <c r="B255" s="10" t="s">
        <v>1186</v>
      </c>
      <c r="C255" s="10" t="s">
        <v>1255</v>
      </c>
      <c r="D255" s="2">
        <v>323</v>
      </c>
      <c r="E255" s="2">
        <v>100</v>
      </c>
      <c r="F255" s="2">
        <v>-0.14000000000000001</v>
      </c>
      <c r="G255" s="2">
        <v>72.3</v>
      </c>
      <c r="H255" s="2">
        <v>98</v>
      </c>
    </row>
    <row r="256" spans="1:8" x14ac:dyDescent="0.25">
      <c r="A256" s="24" t="s">
        <v>319</v>
      </c>
      <c r="B256" s="10" t="s">
        <v>1191</v>
      </c>
      <c r="C256" s="10" t="s">
        <v>1255</v>
      </c>
      <c r="D256" s="2">
        <v>323</v>
      </c>
      <c r="E256" s="2">
        <v>100</v>
      </c>
      <c r="F256" s="2">
        <v>-0.14000000000000001</v>
      </c>
      <c r="G256" s="2">
        <v>72.3</v>
      </c>
      <c r="H256" s="2">
        <v>98</v>
      </c>
    </row>
    <row r="257" spans="1:8" x14ac:dyDescent="0.25">
      <c r="A257" s="20" t="s">
        <v>329</v>
      </c>
      <c r="B257" s="10" t="s">
        <v>1199</v>
      </c>
      <c r="C257" s="10" t="s">
        <v>1262</v>
      </c>
      <c r="D257" s="2">
        <v>298</v>
      </c>
      <c r="E257" s="2">
        <v>100</v>
      </c>
      <c r="F257" s="2">
        <v>0.17</v>
      </c>
      <c r="G257" s="2">
        <v>27.57</v>
      </c>
      <c r="H257" s="2">
        <v>98</v>
      </c>
    </row>
    <row r="258" spans="1:8" x14ac:dyDescent="0.25">
      <c r="A258" s="25" t="s">
        <v>357</v>
      </c>
      <c r="B258" s="10" t="s">
        <v>1224</v>
      </c>
      <c r="C258" s="10" t="s">
        <v>1261</v>
      </c>
      <c r="D258" s="2">
        <v>333</v>
      </c>
      <c r="E258" s="2">
        <v>1000</v>
      </c>
      <c r="F258" s="2">
        <v>0.17</v>
      </c>
      <c r="G258" s="2">
        <v>27.57</v>
      </c>
      <c r="H258" s="2">
        <v>98.1</v>
      </c>
    </row>
    <row r="259" spans="1:8" x14ac:dyDescent="0.25">
      <c r="A259" s="25" t="s">
        <v>363</v>
      </c>
      <c r="B259" s="10" t="s">
        <v>1228</v>
      </c>
      <c r="C259" s="10" t="s">
        <v>1261</v>
      </c>
      <c r="D259" s="2">
        <v>333</v>
      </c>
      <c r="E259" s="2">
        <v>1000</v>
      </c>
      <c r="F259" s="2">
        <v>0.17</v>
      </c>
      <c r="G259" s="2">
        <v>27.57</v>
      </c>
      <c r="H259" s="2">
        <v>98.1</v>
      </c>
    </row>
    <row r="260" spans="1:8" x14ac:dyDescent="0.25">
      <c r="A260" s="25" t="s">
        <v>362</v>
      </c>
      <c r="B260" s="10" t="s">
        <v>1228</v>
      </c>
      <c r="C260" s="10" t="s">
        <v>1261</v>
      </c>
      <c r="D260" s="2">
        <v>313</v>
      </c>
      <c r="E260" s="2">
        <v>1000</v>
      </c>
      <c r="F260" s="2">
        <v>0.17</v>
      </c>
      <c r="G260" s="2">
        <v>27.57</v>
      </c>
      <c r="H260" s="2">
        <v>98.2</v>
      </c>
    </row>
    <row r="261" spans="1:8" x14ac:dyDescent="0.25">
      <c r="A261" s="25" t="s">
        <v>353</v>
      </c>
      <c r="B261" s="10" t="s">
        <v>1221</v>
      </c>
      <c r="C261" s="10" t="s">
        <v>1261</v>
      </c>
      <c r="D261" s="2">
        <v>333</v>
      </c>
      <c r="E261" s="2">
        <v>1000</v>
      </c>
      <c r="F261" s="2">
        <v>0.17</v>
      </c>
      <c r="G261" s="2">
        <v>27.57</v>
      </c>
      <c r="H261" s="2">
        <v>98.4</v>
      </c>
    </row>
    <row r="262" spans="1:8" x14ac:dyDescent="0.25">
      <c r="A262" s="14" t="s">
        <v>62</v>
      </c>
      <c r="B262" s="10" t="s">
        <v>902</v>
      </c>
      <c r="C262" s="10" t="s">
        <v>1243</v>
      </c>
      <c r="D262" s="2">
        <v>303</v>
      </c>
      <c r="E262" s="2">
        <v>100</v>
      </c>
      <c r="F262" s="2">
        <v>0.17</v>
      </c>
      <c r="G262" s="2">
        <v>27.57</v>
      </c>
      <c r="H262" s="2">
        <v>98.5</v>
      </c>
    </row>
    <row r="263" spans="1:8" x14ac:dyDescent="0.25">
      <c r="A263" s="14" t="s">
        <v>68</v>
      </c>
      <c r="B263" s="10" t="s">
        <v>908</v>
      </c>
      <c r="C263" s="10" t="s">
        <v>1243</v>
      </c>
      <c r="D263" s="2">
        <v>303</v>
      </c>
      <c r="E263" s="2">
        <v>100</v>
      </c>
      <c r="F263" s="2">
        <v>0.17</v>
      </c>
      <c r="G263" s="2">
        <v>27.57</v>
      </c>
      <c r="H263" s="2">
        <v>98.5</v>
      </c>
    </row>
    <row r="264" spans="1:8" x14ac:dyDescent="0.25">
      <c r="A264" s="25" t="s">
        <v>361</v>
      </c>
      <c r="B264" s="10" t="s">
        <v>1227</v>
      </c>
      <c r="C264" s="10" t="s">
        <v>1261</v>
      </c>
      <c r="D264" s="2">
        <v>333</v>
      </c>
      <c r="E264" s="2">
        <v>1000</v>
      </c>
      <c r="F264" s="2">
        <v>0.17</v>
      </c>
      <c r="G264" s="2">
        <v>27.57</v>
      </c>
      <c r="H264" s="2">
        <v>98.5</v>
      </c>
    </row>
    <row r="265" spans="1:8" x14ac:dyDescent="0.25">
      <c r="A265" s="17" t="s">
        <v>377</v>
      </c>
      <c r="B265" s="10" t="s">
        <v>927</v>
      </c>
      <c r="C265" s="10" t="s">
        <v>1246</v>
      </c>
      <c r="D265" s="2">
        <v>333</v>
      </c>
      <c r="E265" s="2">
        <v>200</v>
      </c>
      <c r="F265" s="2">
        <v>0.17</v>
      </c>
      <c r="G265" s="2">
        <v>27.57</v>
      </c>
      <c r="H265" s="2">
        <v>98.9</v>
      </c>
    </row>
    <row r="266" spans="1:8" x14ac:dyDescent="0.25">
      <c r="A266" s="10" t="s">
        <v>32</v>
      </c>
      <c r="B266" s="10" t="s">
        <v>887</v>
      </c>
      <c r="C266" s="10" t="s">
        <v>1241</v>
      </c>
      <c r="D266" s="2">
        <v>301</v>
      </c>
      <c r="E266" s="2">
        <v>200</v>
      </c>
      <c r="F266" s="2">
        <v>0.17</v>
      </c>
      <c r="G266" s="2">
        <v>27.57</v>
      </c>
      <c r="H266" s="2">
        <v>99</v>
      </c>
    </row>
    <row r="267" spans="1:8" x14ac:dyDescent="0.25">
      <c r="A267" s="10" t="s">
        <v>33</v>
      </c>
      <c r="B267" s="10" t="s">
        <v>888</v>
      </c>
      <c r="C267" s="10" t="s">
        <v>1241</v>
      </c>
      <c r="D267" s="2">
        <v>301</v>
      </c>
      <c r="E267" s="2">
        <v>200</v>
      </c>
      <c r="F267" s="2">
        <v>0.17</v>
      </c>
      <c r="G267" s="2">
        <v>27.57</v>
      </c>
      <c r="H267" s="2">
        <v>99</v>
      </c>
    </row>
    <row r="268" spans="1:8" x14ac:dyDescent="0.25">
      <c r="A268" s="14" t="s">
        <v>54</v>
      </c>
      <c r="B268" s="10" t="s">
        <v>894</v>
      </c>
      <c r="C268" s="10" t="s">
        <v>1243</v>
      </c>
      <c r="D268" s="2">
        <v>303</v>
      </c>
      <c r="E268" s="2">
        <v>100</v>
      </c>
      <c r="F268" s="2">
        <v>0.17</v>
      </c>
      <c r="G268" s="2">
        <v>27.57</v>
      </c>
      <c r="H268" s="2">
        <v>99</v>
      </c>
    </row>
    <row r="269" spans="1:8" x14ac:dyDescent="0.25">
      <c r="A269" s="14" t="s">
        <v>55</v>
      </c>
      <c r="B269" s="10" t="s">
        <v>895</v>
      </c>
      <c r="C269" s="10" t="s">
        <v>1243</v>
      </c>
      <c r="D269" s="2">
        <v>303</v>
      </c>
      <c r="E269" s="2">
        <v>100</v>
      </c>
      <c r="F269" s="2">
        <v>0.17</v>
      </c>
      <c r="G269" s="2">
        <v>27.57</v>
      </c>
      <c r="H269" s="2">
        <v>99</v>
      </c>
    </row>
    <row r="270" spans="1:8" x14ac:dyDescent="0.25">
      <c r="A270" s="14" t="s">
        <v>57</v>
      </c>
      <c r="B270" s="10" t="s">
        <v>897</v>
      </c>
      <c r="C270" s="10" t="s">
        <v>1243</v>
      </c>
      <c r="D270" s="2">
        <v>303</v>
      </c>
      <c r="E270" s="2">
        <v>100</v>
      </c>
      <c r="F270" s="2">
        <v>0.17</v>
      </c>
      <c r="G270" s="2">
        <v>27.57</v>
      </c>
      <c r="H270" s="2">
        <v>99</v>
      </c>
    </row>
    <row r="271" spans="1:8" x14ac:dyDescent="0.25">
      <c r="A271" s="14" t="s">
        <v>58</v>
      </c>
      <c r="B271" s="10" t="s">
        <v>898</v>
      </c>
      <c r="C271" s="10" t="s">
        <v>1243</v>
      </c>
      <c r="D271" s="2">
        <v>303</v>
      </c>
      <c r="E271" s="2">
        <v>100</v>
      </c>
      <c r="F271" s="2">
        <v>0.17</v>
      </c>
      <c r="G271" s="2">
        <v>27.57</v>
      </c>
      <c r="H271" s="2">
        <v>99</v>
      </c>
    </row>
    <row r="272" spans="1:8" x14ac:dyDescent="0.25">
      <c r="A272" s="14" t="s">
        <v>59</v>
      </c>
      <c r="B272" s="10" t="s">
        <v>899</v>
      </c>
      <c r="C272" s="10" t="s">
        <v>1243</v>
      </c>
      <c r="D272" s="2">
        <v>303</v>
      </c>
      <c r="E272" s="2">
        <v>100</v>
      </c>
      <c r="F272" s="2">
        <v>0.17</v>
      </c>
      <c r="G272" s="2">
        <v>27.57</v>
      </c>
      <c r="H272" s="2">
        <v>99</v>
      </c>
    </row>
    <row r="273" spans="1:8" x14ac:dyDescent="0.25">
      <c r="A273" s="14" t="s">
        <v>60</v>
      </c>
      <c r="B273" s="10" t="s">
        <v>900</v>
      </c>
      <c r="C273" s="10" t="s">
        <v>1243</v>
      </c>
      <c r="D273" s="2">
        <v>303</v>
      </c>
      <c r="E273" s="2">
        <v>100</v>
      </c>
      <c r="F273" s="2">
        <v>0.17</v>
      </c>
      <c r="G273" s="2">
        <v>27.57</v>
      </c>
      <c r="H273" s="2">
        <v>99</v>
      </c>
    </row>
    <row r="274" spans="1:8" x14ac:dyDescent="0.25">
      <c r="A274" s="14" t="s">
        <v>61</v>
      </c>
      <c r="B274" s="10" t="s">
        <v>901</v>
      </c>
      <c r="C274" s="10" t="s">
        <v>1243</v>
      </c>
      <c r="D274" s="2">
        <v>303</v>
      </c>
      <c r="E274" s="2">
        <v>100</v>
      </c>
      <c r="F274" s="2">
        <v>0.17</v>
      </c>
      <c r="G274" s="2">
        <v>27.57</v>
      </c>
      <c r="H274" s="2">
        <v>99</v>
      </c>
    </row>
    <row r="275" spans="1:8" x14ac:dyDescent="0.25">
      <c r="A275" s="16" t="s">
        <v>99</v>
      </c>
      <c r="B275" s="10" t="s">
        <v>933</v>
      </c>
      <c r="C275" s="10" t="s">
        <v>1245</v>
      </c>
      <c r="D275" s="2">
        <v>333</v>
      </c>
      <c r="E275" s="2">
        <v>100</v>
      </c>
      <c r="F275" s="2">
        <v>0.17</v>
      </c>
      <c r="G275" s="2">
        <v>27.57</v>
      </c>
      <c r="H275" s="2">
        <v>99</v>
      </c>
    </row>
    <row r="276" spans="1:8" x14ac:dyDescent="0.25">
      <c r="A276" s="16" t="s">
        <v>100</v>
      </c>
      <c r="B276" s="10" t="s">
        <v>934</v>
      </c>
      <c r="C276" s="10" t="s">
        <v>1245</v>
      </c>
      <c r="D276" s="2">
        <v>333</v>
      </c>
      <c r="E276" s="2">
        <v>100</v>
      </c>
      <c r="F276" s="2">
        <v>0.17</v>
      </c>
      <c r="G276" s="2">
        <v>27.57</v>
      </c>
      <c r="H276" s="2">
        <v>99</v>
      </c>
    </row>
    <row r="277" spans="1:8" x14ac:dyDescent="0.25">
      <c r="A277" s="16" t="s">
        <v>380</v>
      </c>
      <c r="B277" s="10" t="s">
        <v>937</v>
      </c>
      <c r="C277" s="10" t="s">
        <v>1245</v>
      </c>
      <c r="D277" s="2">
        <v>303</v>
      </c>
      <c r="E277" s="2">
        <v>100</v>
      </c>
      <c r="F277" s="2">
        <v>0.17</v>
      </c>
      <c r="G277" s="2">
        <v>27.57</v>
      </c>
      <c r="H277" s="2">
        <v>99</v>
      </c>
    </row>
    <row r="278" spans="1:8" x14ac:dyDescent="0.25">
      <c r="A278" s="16" t="s">
        <v>381</v>
      </c>
      <c r="B278" s="10" t="s">
        <v>939</v>
      </c>
      <c r="C278" s="10" t="s">
        <v>1245</v>
      </c>
      <c r="D278" s="2">
        <v>313</v>
      </c>
      <c r="E278" s="2">
        <v>100</v>
      </c>
      <c r="F278" s="2">
        <v>0.17</v>
      </c>
      <c r="G278" s="2">
        <v>27.57</v>
      </c>
      <c r="H278" s="2">
        <v>99</v>
      </c>
    </row>
    <row r="279" spans="1:8" x14ac:dyDescent="0.25">
      <c r="A279" s="16" t="s">
        <v>384</v>
      </c>
      <c r="B279" s="10" t="s">
        <v>941</v>
      </c>
      <c r="C279" s="10" t="s">
        <v>1245</v>
      </c>
      <c r="D279" s="2">
        <v>333</v>
      </c>
      <c r="E279" s="2">
        <v>100</v>
      </c>
      <c r="F279" s="2">
        <v>0.17</v>
      </c>
      <c r="G279" s="2">
        <v>27.57</v>
      </c>
      <c r="H279" s="2">
        <v>99</v>
      </c>
    </row>
    <row r="280" spans="1:8" x14ac:dyDescent="0.25">
      <c r="A280" s="16" t="s">
        <v>105</v>
      </c>
      <c r="B280" s="10" t="s">
        <v>949</v>
      </c>
      <c r="C280" s="10" t="s">
        <v>1245</v>
      </c>
      <c r="D280" s="2">
        <v>303</v>
      </c>
      <c r="E280" s="2">
        <v>100</v>
      </c>
      <c r="F280" s="2">
        <v>0.17</v>
      </c>
      <c r="G280" s="2">
        <v>27.57</v>
      </c>
      <c r="H280" s="2">
        <v>99</v>
      </c>
    </row>
    <row r="281" spans="1:8" x14ac:dyDescent="0.25">
      <c r="A281" s="16" t="s">
        <v>106</v>
      </c>
      <c r="B281" s="10" t="s">
        <v>951</v>
      </c>
      <c r="C281" s="10" t="s">
        <v>1245</v>
      </c>
      <c r="D281" s="2">
        <v>303</v>
      </c>
      <c r="E281" s="2">
        <v>100</v>
      </c>
      <c r="F281" s="2">
        <v>0.17</v>
      </c>
      <c r="G281" s="2">
        <v>27.57</v>
      </c>
      <c r="H281" s="2">
        <v>99</v>
      </c>
    </row>
    <row r="282" spans="1:8" x14ac:dyDescent="0.25">
      <c r="A282" s="20" t="s">
        <v>120</v>
      </c>
      <c r="B282" s="10" t="s">
        <v>966</v>
      </c>
      <c r="C282" s="10" t="s">
        <v>1262</v>
      </c>
      <c r="D282" s="2">
        <v>303</v>
      </c>
      <c r="E282" s="2">
        <v>100</v>
      </c>
      <c r="F282" s="2">
        <v>0.17</v>
      </c>
      <c r="G282" s="2">
        <v>27.57</v>
      </c>
      <c r="H282" s="2">
        <v>99</v>
      </c>
    </row>
    <row r="283" spans="1:8" x14ac:dyDescent="0.25">
      <c r="A283" s="20" t="s">
        <v>121</v>
      </c>
      <c r="B283" s="10" t="s">
        <v>967</v>
      </c>
      <c r="C283" s="10" t="s">
        <v>1262</v>
      </c>
      <c r="D283" s="2">
        <v>303</v>
      </c>
      <c r="E283" s="2">
        <v>100</v>
      </c>
      <c r="F283" s="2">
        <v>0.17</v>
      </c>
      <c r="G283" s="2">
        <v>27.57</v>
      </c>
      <c r="H283" s="2">
        <v>99</v>
      </c>
    </row>
    <row r="284" spans="1:8" x14ac:dyDescent="0.25">
      <c r="A284" s="20" t="s">
        <v>122</v>
      </c>
      <c r="B284" s="10" t="s">
        <v>968</v>
      </c>
      <c r="C284" s="10" t="s">
        <v>1262</v>
      </c>
      <c r="D284" s="2">
        <v>303</v>
      </c>
      <c r="E284" s="2">
        <v>100</v>
      </c>
      <c r="F284" s="2">
        <v>0.17</v>
      </c>
      <c r="G284" s="2">
        <v>27.57</v>
      </c>
      <c r="H284" s="2">
        <v>99</v>
      </c>
    </row>
    <row r="285" spans="1:8" x14ac:dyDescent="0.25">
      <c r="A285" s="20" t="s">
        <v>123</v>
      </c>
      <c r="B285" s="10" t="s">
        <v>969</v>
      </c>
      <c r="C285" s="10" t="s">
        <v>1262</v>
      </c>
      <c r="D285" s="2">
        <v>303</v>
      </c>
      <c r="E285" s="2">
        <v>100</v>
      </c>
      <c r="F285" s="2">
        <v>0.17</v>
      </c>
      <c r="G285" s="2">
        <v>27.57</v>
      </c>
      <c r="H285" s="2">
        <v>99</v>
      </c>
    </row>
    <row r="286" spans="1:8" x14ac:dyDescent="0.25">
      <c r="A286" s="20" t="s">
        <v>366</v>
      </c>
      <c r="B286" s="10" t="s">
        <v>971</v>
      </c>
      <c r="C286" s="10" t="s">
        <v>1262</v>
      </c>
      <c r="D286" s="2">
        <v>303</v>
      </c>
      <c r="E286" s="2">
        <v>100</v>
      </c>
      <c r="F286" s="2">
        <v>0.17</v>
      </c>
      <c r="G286" s="2">
        <v>27.57</v>
      </c>
      <c r="H286" s="2">
        <v>99</v>
      </c>
    </row>
    <row r="287" spans="1:8" x14ac:dyDescent="0.25">
      <c r="A287" s="20" t="s">
        <v>125</v>
      </c>
      <c r="B287" s="10" t="s">
        <v>972</v>
      </c>
      <c r="C287" s="10" t="s">
        <v>1262</v>
      </c>
      <c r="D287" s="2">
        <v>303</v>
      </c>
      <c r="E287" s="2">
        <v>100</v>
      </c>
      <c r="F287" s="2">
        <v>0.17</v>
      </c>
      <c r="G287" s="2">
        <v>27.57</v>
      </c>
      <c r="H287" s="2">
        <v>99</v>
      </c>
    </row>
    <row r="288" spans="1:8" x14ac:dyDescent="0.25">
      <c r="A288" s="20" t="s">
        <v>126</v>
      </c>
      <c r="B288" s="10" t="s">
        <v>973</v>
      </c>
      <c r="C288" s="10" t="s">
        <v>1262</v>
      </c>
      <c r="D288" s="2">
        <v>303</v>
      </c>
      <c r="E288" s="2">
        <v>100</v>
      </c>
      <c r="F288" s="2">
        <v>0.17</v>
      </c>
      <c r="G288" s="2">
        <v>27.57</v>
      </c>
      <c r="H288" s="2">
        <v>99</v>
      </c>
    </row>
    <row r="289" spans="1:8" x14ac:dyDescent="0.25">
      <c r="A289" s="20" t="s">
        <v>367</v>
      </c>
      <c r="B289" s="10" t="s">
        <v>974</v>
      </c>
      <c r="C289" s="10" t="s">
        <v>1262</v>
      </c>
      <c r="D289" s="2">
        <v>303</v>
      </c>
      <c r="E289" s="2">
        <v>100</v>
      </c>
      <c r="F289" s="2">
        <v>0.17</v>
      </c>
      <c r="G289" s="2">
        <v>27.57</v>
      </c>
      <c r="H289" s="2">
        <v>99</v>
      </c>
    </row>
    <row r="290" spans="1:8" x14ac:dyDescent="0.25">
      <c r="A290" s="20" t="s">
        <v>368</v>
      </c>
      <c r="B290" s="10" t="s">
        <v>975</v>
      </c>
      <c r="C290" s="10" t="s">
        <v>1262</v>
      </c>
      <c r="D290" s="2">
        <v>303</v>
      </c>
      <c r="E290" s="2">
        <v>100</v>
      </c>
      <c r="F290" s="2">
        <v>0.17</v>
      </c>
      <c r="G290" s="2">
        <v>27.57</v>
      </c>
      <c r="H290" s="2">
        <v>99</v>
      </c>
    </row>
    <row r="291" spans="1:8" x14ac:dyDescent="0.25">
      <c r="A291" s="20" t="s">
        <v>369</v>
      </c>
      <c r="B291" s="10" t="s">
        <v>976</v>
      </c>
      <c r="C291" s="10" t="s">
        <v>1262</v>
      </c>
      <c r="D291" s="2">
        <v>303</v>
      </c>
      <c r="E291" s="2">
        <v>100</v>
      </c>
      <c r="F291" s="2">
        <v>0.17</v>
      </c>
      <c r="G291" s="2">
        <v>27.57</v>
      </c>
      <c r="H291" s="2">
        <v>99</v>
      </c>
    </row>
    <row r="292" spans="1:8" x14ac:dyDescent="0.25">
      <c r="A292" s="20" t="s">
        <v>370</v>
      </c>
      <c r="B292" s="10" t="s">
        <v>977</v>
      </c>
      <c r="C292" s="10" t="s">
        <v>1262</v>
      </c>
      <c r="D292" s="2">
        <v>303</v>
      </c>
      <c r="E292" s="2">
        <v>100</v>
      </c>
      <c r="F292" s="2">
        <v>0.17</v>
      </c>
      <c r="G292" s="2">
        <v>27.57</v>
      </c>
      <c r="H292" s="2">
        <v>99</v>
      </c>
    </row>
    <row r="293" spans="1:8" x14ac:dyDescent="0.25">
      <c r="A293" s="20" t="s">
        <v>172</v>
      </c>
      <c r="B293" s="10" t="s">
        <v>1026</v>
      </c>
      <c r="C293" s="10" t="s">
        <v>1262</v>
      </c>
      <c r="D293" s="2">
        <v>323</v>
      </c>
      <c r="E293" s="2">
        <v>200</v>
      </c>
      <c r="F293" s="2">
        <v>-0.32746666666666668</v>
      </c>
      <c r="G293" s="2">
        <v>27.026666666666664</v>
      </c>
      <c r="H293" s="2">
        <v>99</v>
      </c>
    </row>
    <row r="294" spans="1:8" x14ac:dyDescent="0.25">
      <c r="A294" s="20" t="s">
        <v>173</v>
      </c>
      <c r="B294" s="10" t="s">
        <v>1027</v>
      </c>
      <c r="C294" s="10" t="s">
        <v>1262</v>
      </c>
      <c r="D294" s="2">
        <v>323</v>
      </c>
      <c r="E294" s="2">
        <v>200</v>
      </c>
      <c r="F294" s="2">
        <v>-0.32746666666666668</v>
      </c>
      <c r="G294" s="2">
        <v>27.026666666666664</v>
      </c>
      <c r="H294" s="2">
        <v>99</v>
      </c>
    </row>
    <row r="295" spans="1:8" x14ac:dyDescent="0.25">
      <c r="A295" s="20" t="s">
        <v>175</v>
      </c>
      <c r="B295" s="10" t="s">
        <v>1029</v>
      </c>
      <c r="C295" s="10" t="s">
        <v>1262</v>
      </c>
      <c r="D295" s="2">
        <v>323</v>
      </c>
      <c r="E295" s="2">
        <v>200</v>
      </c>
      <c r="F295" s="2">
        <v>-0.32746666666666668</v>
      </c>
      <c r="G295" s="2">
        <v>27.026666666666664</v>
      </c>
      <c r="H295" s="2">
        <v>99</v>
      </c>
    </row>
    <row r="296" spans="1:8" x14ac:dyDescent="0.25">
      <c r="A296" s="20" t="s">
        <v>176</v>
      </c>
      <c r="B296" s="10" t="s">
        <v>1030</v>
      </c>
      <c r="C296" s="10" t="s">
        <v>1262</v>
      </c>
      <c r="D296" s="2">
        <v>323</v>
      </c>
      <c r="E296" s="2">
        <v>200</v>
      </c>
      <c r="F296" s="2">
        <v>-0.32746666666666668</v>
      </c>
      <c r="G296" s="2">
        <v>27.026666666666664</v>
      </c>
      <c r="H296" s="2">
        <v>99</v>
      </c>
    </row>
    <row r="297" spans="1:8" x14ac:dyDescent="0.25">
      <c r="A297" s="20" t="s">
        <v>177</v>
      </c>
      <c r="B297" s="10" t="s">
        <v>1031</v>
      </c>
      <c r="C297" s="10" t="s">
        <v>1262</v>
      </c>
      <c r="D297" s="2">
        <v>323</v>
      </c>
      <c r="E297" s="2">
        <v>200</v>
      </c>
      <c r="F297" s="2">
        <v>-0.32746666666666668</v>
      </c>
      <c r="G297" s="2">
        <v>27.026666666666664</v>
      </c>
      <c r="H297" s="2">
        <v>99</v>
      </c>
    </row>
    <row r="298" spans="1:8" x14ac:dyDescent="0.25">
      <c r="A298" s="20" t="s">
        <v>178</v>
      </c>
      <c r="B298" s="10" t="s">
        <v>1032</v>
      </c>
      <c r="C298" s="10" t="s">
        <v>1262</v>
      </c>
      <c r="D298" s="2">
        <v>323</v>
      </c>
      <c r="E298" s="2">
        <v>200</v>
      </c>
      <c r="F298" s="2">
        <v>-0.32746666666666668</v>
      </c>
      <c r="G298" s="2">
        <v>27.026666666666664</v>
      </c>
      <c r="H298" s="2">
        <v>99</v>
      </c>
    </row>
    <row r="299" spans="1:8" x14ac:dyDescent="0.25">
      <c r="A299" s="20" t="s">
        <v>179</v>
      </c>
      <c r="B299" s="10" t="s">
        <v>1033</v>
      </c>
      <c r="C299" s="10" t="s">
        <v>1262</v>
      </c>
      <c r="D299" s="2">
        <v>323</v>
      </c>
      <c r="E299" s="2">
        <v>200</v>
      </c>
      <c r="F299" s="2">
        <v>-0.32746666666666668</v>
      </c>
      <c r="G299" s="2">
        <v>27.026666666666664</v>
      </c>
      <c r="H299" s="2">
        <v>99</v>
      </c>
    </row>
    <row r="300" spans="1:8" x14ac:dyDescent="0.25">
      <c r="A300" s="20" t="s">
        <v>180</v>
      </c>
      <c r="B300" s="10" t="s">
        <v>1034</v>
      </c>
      <c r="C300" s="10" t="s">
        <v>1262</v>
      </c>
      <c r="D300" s="2">
        <v>323</v>
      </c>
      <c r="E300" s="2">
        <v>200</v>
      </c>
      <c r="F300" s="2">
        <v>-0.32746666666666668</v>
      </c>
      <c r="G300" s="2">
        <v>27.026666666666664</v>
      </c>
      <c r="H300" s="2">
        <v>99</v>
      </c>
    </row>
    <row r="301" spans="1:8" x14ac:dyDescent="0.25">
      <c r="A301" s="20" t="s">
        <v>182</v>
      </c>
      <c r="B301" s="10" t="s">
        <v>1036</v>
      </c>
      <c r="C301" s="10" t="s">
        <v>1262</v>
      </c>
      <c r="D301" s="2">
        <v>323</v>
      </c>
      <c r="E301" s="2">
        <v>200</v>
      </c>
      <c r="F301" s="2">
        <v>-0.32746666666666668</v>
      </c>
      <c r="G301" s="2">
        <v>27.026666666666664</v>
      </c>
      <c r="H301" s="2">
        <v>99</v>
      </c>
    </row>
    <row r="302" spans="1:8" x14ac:dyDescent="0.25">
      <c r="A302" s="20" t="s">
        <v>183</v>
      </c>
      <c r="B302" s="10" t="s">
        <v>1037</v>
      </c>
      <c r="C302" s="10" t="s">
        <v>1262</v>
      </c>
      <c r="D302" s="2">
        <v>323</v>
      </c>
      <c r="E302" s="2">
        <v>200</v>
      </c>
      <c r="F302" s="2">
        <v>-0.32746666666666668</v>
      </c>
      <c r="G302" s="2">
        <v>27.026666666666664</v>
      </c>
      <c r="H302" s="2">
        <v>99</v>
      </c>
    </row>
    <row r="303" spans="1:8" x14ac:dyDescent="0.25">
      <c r="A303" s="20" t="s">
        <v>184</v>
      </c>
      <c r="B303" s="10" t="s">
        <v>1038</v>
      </c>
      <c r="C303" s="10" t="s">
        <v>1262</v>
      </c>
      <c r="D303" s="2">
        <v>323</v>
      </c>
      <c r="E303" s="2">
        <v>200</v>
      </c>
      <c r="F303" s="2">
        <v>-0.32746666666666668</v>
      </c>
      <c r="G303" s="2">
        <v>27.026666666666664</v>
      </c>
      <c r="H303" s="2">
        <v>99</v>
      </c>
    </row>
    <row r="304" spans="1:8" x14ac:dyDescent="0.25">
      <c r="A304" s="10" t="s">
        <v>198</v>
      </c>
      <c r="B304" s="10" t="s">
        <v>1054</v>
      </c>
      <c r="C304" s="10" t="s">
        <v>1244</v>
      </c>
      <c r="D304" s="2">
        <v>298</v>
      </c>
      <c r="E304" s="2">
        <v>67</v>
      </c>
      <c r="F304" s="2">
        <v>0.17</v>
      </c>
      <c r="G304" s="2">
        <v>27.57</v>
      </c>
      <c r="H304" s="2">
        <v>99</v>
      </c>
    </row>
    <row r="305" spans="1:8" x14ac:dyDescent="0.25">
      <c r="A305" s="10" t="s">
        <v>210</v>
      </c>
      <c r="B305" s="10" t="s">
        <v>1068</v>
      </c>
      <c r="C305" s="10" t="s">
        <v>1244</v>
      </c>
      <c r="D305" s="2">
        <v>298</v>
      </c>
      <c r="E305" s="2">
        <v>100</v>
      </c>
      <c r="F305" s="2">
        <v>0.17</v>
      </c>
      <c r="G305" s="2">
        <v>27.57</v>
      </c>
      <c r="H305" s="2">
        <v>99</v>
      </c>
    </row>
    <row r="306" spans="1:8" x14ac:dyDescent="0.25">
      <c r="A306" s="10" t="s">
        <v>212</v>
      </c>
      <c r="B306" s="10" t="s">
        <v>1070</v>
      </c>
      <c r="C306" s="10" t="s">
        <v>1244</v>
      </c>
      <c r="D306" s="2">
        <v>298</v>
      </c>
      <c r="E306" s="2">
        <v>100</v>
      </c>
      <c r="F306" s="2">
        <v>0.17</v>
      </c>
      <c r="G306" s="2">
        <v>27.57</v>
      </c>
      <c r="H306" s="2">
        <v>99</v>
      </c>
    </row>
    <row r="307" spans="1:8" x14ac:dyDescent="0.25">
      <c r="A307" s="10" t="s">
        <v>213</v>
      </c>
      <c r="B307" s="10" t="s">
        <v>1071</v>
      </c>
      <c r="C307" s="10" t="s">
        <v>1244</v>
      </c>
      <c r="D307" s="2">
        <v>298</v>
      </c>
      <c r="E307" s="2">
        <v>100</v>
      </c>
      <c r="F307" s="2">
        <v>0.17</v>
      </c>
      <c r="G307" s="2">
        <v>27.57</v>
      </c>
      <c r="H307" s="2">
        <v>99</v>
      </c>
    </row>
    <row r="308" spans="1:8" x14ac:dyDescent="0.25">
      <c r="A308" s="10" t="s">
        <v>221</v>
      </c>
      <c r="B308" s="10" t="s">
        <v>1080</v>
      </c>
      <c r="C308" s="10" t="s">
        <v>1244</v>
      </c>
      <c r="D308" s="2">
        <v>298</v>
      </c>
      <c r="E308" s="2">
        <v>100</v>
      </c>
      <c r="F308" s="2">
        <v>0.17</v>
      </c>
      <c r="G308" s="2">
        <v>27.57</v>
      </c>
      <c r="H308" s="2">
        <v>99</v>
      </c>
    </row>
    <row r="309" spans="1:8" x14ac:dyDescent="0.25">
      <c r="A309" s="10" t="s">
        <v>222</v>
      </c>
      <c r="B309" s="10" t="s">
        <v>1081</v>
      </c>
      <c r="C309" s="10" t="s">
        <v>1244</v>
      </c>
      <c r="D309" s="2">
        <v>298</v>
      </c>
      <c r="E309" s="2">
        <v>100</v>
      </c>
      <c r="F309" s="2">
        <v>0.17</v>
      </c>
      <c r="G309" s="2">
        <v>27.57</v>
      </c>
      <c r="H309" s="2">
        <v>99</v>
      </c>
    </row>
    <row r="310" spans="1:8" x14ac:dyDescent="0.25">
      <c r="A310" s="10" t="s">
        <v>228</v>
      </c>
      <c r="B310" s="10" t="s">
        <v>1087</v>
      </c>
      <c r="C310" s="10" t="s">
        <v>1244</v>
      </c>
      <c r="D310" s="2">
        <v>298</v>
      </c>
      <c r="E310" s="2">
        <v>100</v>
      </c>
      <c r="F310" s="2">
        <v>0.17</v>
      </c>
      <c r="G310" s="2">
        <v>27.57</v>
      </c>
      <c r="H310" s="2">
        <v>99</v>
      </c>
    </row>
    <row r="311" spans="1:8" x14ac:dyDescent="0.25">
      <c r="A311" s="20" t="s">
        <v>231</v>
      </c>
      <c r="B311" s="10" t="s">
        <v>1090</v>
      </c>
      <c r="C311" s="10" t="s">
        <v>1262</v>
      </c>
      <c r="D311" s="2">
        <v>273</v>
      </c>
      <c r="E311" s="2">
        <v>200</v>
      </c>
      <c r="F311" s="2">
        <v>0.17</v>
      </c>
      <c r="G311" s="2">
        <v>27.57</v>
      </c>
      <c r="H311" s="2">
        <v>99</v>
      </c>
    </row>
    <row r="312" spans="1:8" x14ac:dyDescent="0.25">
      <c r="A312" s="20" t="s">
        <v>232</v>
      </c>
      <c r="B312" s="10" t="s">
        <v>1091</v>
      </c>
      <c r="C312" s="10" t="s">
        <v>1262</v>
      </c>
      <c r="D312" s="2">
        <v>273</v>
      </c>
      <c r="E312" s="2">
        <v>200</v>
      </c>
      <c r="F312" s="2">
        <v>0.17</v>
      </c>
      <c r="G312" s="2">
        <v>27.57</v>
      </c>
      <c r="H312" s="2">
        <v>99</v>
      </c>
    </row>
    <row r="313" spans="1:8" x14ac:dyDescent="0.25">
      <c r="A313" s="20" t="s">
        <v>233</v>
      </c>
      <c r="B313" s="10" t="s">
        <v>1092</v>
      </c>
      <c r="C313" s="10" t="s">
        <v>1262</v>
      </c>
      <c r="D313" s="2">
        <v>273</v>
      </c>
      <c r="E313" s="2">
        <v>200</v>
      </c>
      <c r="F313" s="2">
        <v>0.17</v>
      </c>
      <c r="G313" s="2">
        <v>27.57</v>
      </c>
      <c r="H313" s="2">
        <v>99</v>
      </c>
    </row>
    <row r="314" spans="1:8" x14ac:dyDescent="0.25">
      <c r="A314" s="20" t="s">
        <v>234</v>
      </c>
      <c r="B314" s="10" t="s">
        <v>1093</v>
      </c>
      <c r="C314" s="10" t="s">
        <v>1262</v>
      </c>
      <c r="D314" s="2">
        <v>273</v>
      </c>
      <c r="E314" s="2">
        <v>200</v>
      </c>
      <c r="F314" s="2">
        <v>0.17</v>
      </c>
      <c r="G314" s="2">
        <v>27.57</v>
      </c>
      <c r="H314" s="2">
        <v>99</v>
      </c>
    </row>
    <row r="315" spans="1:8" x14ac:dyDescent="0.25">
      <c r="A315" s="20" t="s">
        <v>235</v>
      </c>
      <c r="B315" s="10" t="s">
        <v>1094</v>
      </c>
      <c r="C315" s="10" t="s">
        <v>1262</v>
      </c>
      <c r="D315" s="2">
        <v>273</v>
      </c>
      <c r="E315" s="2">
        <v>200</v>
      </c>
      <c r="F315" s="2">
        <v>0.17</v>
      </c>
      <c r="G315" s="2">
        <v>27.57</v>
      </c>
      <c r="H315" s="2">
        <v>99</v>
      </c>
    </row>
    <row r="316" spans="1:8" x14ac:dyDescent="0.25">
      <c r="A316" s="20" t="s">
        <v>236</v>
      </c>
      <c r="B316" s="10" t="s">
        <v>1095</v>
      </c>
      <c r="C316" s="10" t="s">
        <v>1262</v>
      </c>
      <c r="D316" s="2">
        <v>273</v>
      </c>
      <c r="E316" s="2">
        <v>200</v>
      </c>
      <c r="F316" s="2">
        <v>0.17</v>
      </c>
      <c r="G316" s="2">
        <v>27.57</v>
      </c>
      <c r="H316" s="2">
        <v>99</v>
      </c>
    </row>
    <row r="317" spans="1:8" x14ac:dyDescent="0.25">
      <c r="A317" s="20" t="s">
        <v>237</v>
      </c>
      <c r="B317" s="10" t="s">
        <v>1096</v>
      </c>
      <c r="C317" s="10" t="s">
        <v>1262</v>
      </c>
      <c r="D317" s="2">
        <v>273</v>
      </c>
      <c r="E317" s="2">
        <v>200</v>
      </c>
      <c r="F317" s="2">
        <v>0.17</v>
      </c>
      <c r="G317" s="2">
        <v>27.57</v>
      </c>
      <c r="H317" s="2">
        <v>99</v>
      </c>
    </row>
    <row r="318" spans="1:8" x14ac:dyDescent="0.25">
      <c r="A318" s="20" t="s">
        <v>238</v>
      </c>
      <c r="B318" s="10" t="s">
        <v>1097</v>
      </c>
      <c r="C318" s="10" t="s">
        <v>1262</v>
      </c>
      <c r="D318" s="2">
        <v>273</v>
      </c>
      <c r="E318" s="2">
        <v>200</v>
      </c>
      <c r="F318" s="2">
        <v>0.17</v>
      </c>
      <c r="G318" s="2">
        <v>27.57</v>
      </c>
      <c r="H318" s="2">
        <v>99</v>
      </c>
    </row>
    <row r="319" spans="1:8" x14ac:dyDescent="0.25">
      <c r="A319" s="20" t="s">
        <v>239</v>
      </c>
      <c r="B319" s="10" t="s">
        <v>1098</v>
      </c>
      <c r="C319" s="10" t="s">
        <v>1262</v>
      </c>
      <c r="D319" s="2">
        <v>273</v>
      </c>
      <c r="E319" s="2">
        <v>200</v>
      </c>
      <c r="F319" s="2">
        <v>0.17</v>
      </c>
      <c r="G319" s="2">
        <v>27.57</v>
      </c>
      <c r="H319" s="2">
        <v>99</v>
      </c>
    </row>
    <row r="320" spans="1:8" x14ac:dyDescent="0.25">
      <c r="A320" s="20" t="s">
        <v>240</v>
      </c>
      <c r="B320" s="10" t="s">
        <v>1099</v>
      </c>
      <c r="C320" s="10" t="s">
        <v>1262</v>
      </c>
      <c r="D320" s="2">
        <v>273</v>
      </c>
      <c r="E320" s="2">
        <v>200</v>
      </c>
      <c r="F320" s="2">
        <v>0.17</v>
      </c>
      <c r="G320" s="2">
        <v>27.57</v>
      </c>
      <c r="H320" s="2">
        <v>99</v>
      </c>
    </row>
    <row r="321" spans="1:8" x14ac:dyDescent="0.25">
      <c r="A321" s="20" t="s">
        <v>241</v>
      </c>
      <c r="B321" s="10" t="s">
        <v>1100</v>
      </c>
      <c r="C321" s="10" t="s">
        <v>1262</v>
      </c>
      <c r="D321" s="2">
        <v>273</v>
      </c>
      <c r="E321" s="2">
        <v>200</v>
      </c>
      <c r="F321" s="2">
        <v>0.17</v>
      </c>
      <c r="G321" s="2">
        <v>27.57</v>
      </c>
      <c r="H321" s="2">
        <v>99</v>
      </c>
    </row>
    <row r="322" spans="1:8" x14ac:dyDescent="0.25">
      <c r="A322" s="20" t="s">
        <v>242</v>
      </c>
      <c r="B322" s="10" t="s">
        <v>1101</v>
      </c>
      <c r="C322" s="10" t="s">
        <v>1262</v>
      </c>
      <c r="D322" s="2">
        <v>273</v>
      </c>
      <c r="E322" s="2">
        <v>200</v>
      </c>
      <c r="F322" s="2">
        <v>0.17</v>
      </c>
      <c r="G322" s="2">
        <v>27.57</v>
      </c>
      <c r="H322" s="2">
        <v>99</v>
      </c>
    </row>
    <row r="323" spans="1:8" x14ac:dyDescent="0.25">
      <c r="A323" s="20" t="s">
        <v>243</v>
      </c>
      <c r="B323" s="10" t="s">
        <v>1102</v>
      </c>
      <c r="C323" s="10" t="s">
        <v>1262</v>
      </c>
      <c r="D323" s="2">
        <v>273</v>
      </c>
      <c r="E323" s="2">
        <v>200</v>
      </c>
      <c r="F323" s="2">
        <v>0.17</v>
      </c>
      <c r="G323" s="2">
        <v>27.57</v>
      </c>
      <c r="H323" s="2">
        <v>99</v>
      </c>
    </row>
    <row r="324" spans="1:8" x14ac:dyDescent="0.25">
      <c r="A324" s="20" t="s">
        <v>244</v>
      </c>
      <c r="B324" s="10" t="s">
        <v>1103</v>
      </c>
      <c r="C324" s="10" t="s">
        <v>1262</v>
      </c>
      <c r="D324" s="2">
        <v>273</v>
      </c>
      <c r="E324" s="2">
        <v>200</v>
      </c>
      <c r="F324" s="2">
        <v>0.17</v>
      </c>
      <c r="G324" s="2">
        <v>27.57</v>
      </c>
      <c r="H324" s="2">
        <v>99</v>
      </c>
    </row>
    <row r="325" spans="1:8" x14ac:dyDescent="0.25">
      <c r="A325" s="20" t="s">
        <v>245</v>
      </c>
      <c r="B325" s="10" t="s">
        <v>1104</v>
      </c>
      <c r="C325" s="10" t="s">
        <v>1262</v>
      </c>
      <c r="D325" s="2">
        <v>273</v>
      </c>
      <c r="E325" s="2">
        <v>200</v>
      </c>
      <c r="F325" s="2">
        <v>0.17</v>
      </c>
      <c r="G325" s="2">
        <v>27.57</v>
      </c>
      <c r="H325" s="2">
        <v>99</v>
      </c>
    </row>
    <row r="326" spans="1:8" x14ac:dyDescent="0.25">
      <c r="A326" s="20" t="s">
        <v>246</v>
      </c>
      <c r="B326" s="10" t="s">
        <v>1105</v>
      </c>
      <c r="C326" s="10" t="s">
        <v>1262</v>
      </c>
      <c r="D326" s="2">
        <v>273</v>
      </c>
      <c r="E326" s="2">
        <v>200</v>
      </c>
      <c r="F326" s="2">
        <v>0.17</v>
      </c>
      <c r="G326" s="2">
        <v>27.57</v>
      </c>
      <c r="H326" s="2">
        <v>99</v>
      </c>
    </row>
    <row r="327" spans="1:8" x14ac:dyDescent="0.25">
      <c r="A327" s="20" t="s">
        <v>247</v>
      </c>
      <c r="B327" s="10" t="s">
        <v>1106</v>
      </c>
      <c r="C327" s="10" t="s">
        <v>1262</v>
      </c>
      <c r="D327" s="2">
        <v>273</v>
      </c>
      <c r="E327" s="2">
        <v>200</v>
      </c>
      <c r="F327" s="2">
        <v>0.17</v>
      </c>
      <c r="G327" s="2">
        <v>27.57</v>
      </c>
      <c r="H327" s="2">
        <v>99</v>
      </c>
    </row>
    <row r="328" spans="1:8" x14ac:dyDescent="0.25">
      <c r="A328" s="20" t="s">
        <v>248</v>
      </c>
      <c r="B328" s="10" t="s">
        <v>1107</v>
      </c>
      <c r="C328" s="10" t="s">
        <v>1262</v>
      </c>
      <c r="D328" s="2">
        <v>273</v>
      </c>
      <c r="E328" s="2">
        <v>200</v>
      </c>
      <c r="F328" s="2">
        <v>0.17</v>
      </c>
      <c r="G328" s="2">
        <v>27.57</v>
      </c>
      <c r="H328" s="2">
        <v>99</v>
      </c>
    </row>
    <row r="329" spans="1:8" x14ac:dyDescent="0.25">
      <c r="A329" s="20" t="s">
        <v>281</v>
      </c>
      <c r="B329" s="10" t="s">
        <v>1139</v>
      </c>
      <c r="C329" s="10" t="s">
        <v>1262</v>
      </c>
      <c r="D329" s="2">
        <v>298</v>
      </c>
      <c r="E329" s="2">
        <v>100</v>
      </c>
      <c r="F329" s="2">
        <v>0.17</v>
      </c>
      <c r="G329" s="2">
        <v>27.57</v>
      </c>
      <c r="H329" s="2">
        <v>99</v>
      </c>
    </row>
    <row r="330" spans="1:8" x14ac:dyDescent="0.25">
      <c r="A330" s="20" t="s">
        <v>285</v>
      </c>
      <c r="B330" s="10" t="s">
        <v>1143</v>
      </c>
      <c r="C330" s="10" t="s">
        <v>1262</v>
      </c>
      <c r="D330" s="2">
        <v>298</v>
      </c>
      <c r="E330" s="2">
        <v>100</v>
      </c>
      <c r="F330" s="2">
        <v>0.17</v>
      </c>
      <c r="G330" s="2">
        <v>27.57</v>
      </c>
      <c r="H330" s="2">
        <v>99</v>
      </c>
    </row>
    <row r="331" spans="1:8" x14ac:dyDescent="0.25">
      <c r="A331" s="20" t="s">
        <v>286</v>
      </c>
      <c r="B331" s="10" t="s">
        <v>1144</v>
      </c>
      <c r="C331" s="10" t="s">
        <v>1262</v>
      </c>
      <c r="D331" s="2">
        <v>298</v>
      </c>
      <c r="E331" s="2">
        <v>100</v>
      </c>
      <c r="F331" s="2">
        <v>0.17</v>
      </c>
      <c r="G331" s="2">
        <v>27.57</v>
      </c>
      <c r="H331" s="2">
        <v>99</v>
      </c>
    </row>
    <row r="332" spans="1:8" x14ac:dyDescent="0.25">
      <c r="A332" s="20" t="s">
        <v>1273</v>
      </c>
      <c r="B332" s="10" t="s">
        <v>1153</v>
      </c>
      <c r="C332" s="10" t="s">
        <v>1262</v>
      </c>
      <c r="D332" s="2">
        <v>298</v>
      </c>
      <c r="E332" s="2">
        <v>100</v>
      </c>
      <c r="F332" s="2">
        <v>0.17</v>
      </c>
      <c r="G332" s="2">
        <v>27.57</v>
      </c>
      <c r="H332" s="2">
        <v>99</v>
      </c>
    </row>
    <row r="333" spans="1:8" x14ac:dyDescent="0.25">
      <c r="A333" s="24" t="s">
        <v>305</v>
      </c>
      <c r="B333" s="10" t="s">
        <v>1177</v>
      </c>
      <c r="C333" s="10" t="s">
        <v>1255</v>
      </c>
      <c r="D333" s="2">
        <v>323</v>
      </c>
      <c r="E333" s="2">
        <v>100</v>
      </c>
      <c r="F333" s="2">
        <v>-0.14000000000000001</v>
      </c>
      <c r="G333" s="2">
        <v>72.3</v>
      </c>
      <c r="H333" s="2">
        <v>99</v>
      </c>
    </row>
    <row r="334" spans="1:8" x14ac:dyDescent="0.25">
      <c r="A334" s="24" t="s">
        <v>306</v>
      </c>
      <c r="B334" s="10" t="s">
        <v>1178</v>
      </c>
      <c r="C334" s="10" t="s">
        <v>1255</v>
      </c>
      <c r="D334" s="2">
        <v>323</v>
      </c>
      <c r="E334" s="2">
        <v>100</v>
      </c>
      <c r="F334" s="2">
        <v>-0.14000000000000001</v>
      </c>
      <c r="G334" s="2">
        <v>72.3</v>
      </c>
      <c r="H334" s="2">
        <v>99</v>
      </c>
    </row>
    <row r="335" spans="1:8" x14ac:dyDescent="0.25">
      <c r="A335" s="24" t="s">
        <v>307</v>
      </c>
      <c r="B335" s="10" t="s">
        <v>1179</v>
      </c>
      <c r="C335" s="10" t="s">
        <v>1255</v>
      </c>
      <c r="D335" s="2">
        <v>323</v>
      </c>
      <c r="E335" s="2">
        <v>100</v>
      </c>
      <c r="F335" s="2">
        <v>-0.14000000000000001</v>
      </c>
      <c r="G335" s="2">
        <v>72.3</v>
      </c>
      <c r="H335" s="2">
        <v>99</v>
      </c>
    </row>
    <row r="336" spans="1:8" x14ac:dyDescent="0.25">
      <c r="A336" s="24" t="s">
        <v>308</v>
      </c>
      <c r="B336" s="10" t="s">
        <v>1180</v>
      </c>
      <c r="C336" s="10" t="s">
        <v>1255</v>
      </c>
      <c r="D336" s="2">
        <v>323</v>
      </c>
      <c r="E336" s="2">
        <v>100</v>
      </c>
      <c r="F336" s="2">
        <v>-0.14000000000000001</v>
      </c>
      <c r="G336" s="2">
        <v>72.3</v>
      </c>
      <c r="H336" s="2">
        <v>99</v>
      </c>
    </row>
    <row r="337" spans="1:8" x14ac:dyDescent="0.25">
      <c r="A337" s="24" t="s">
        <v>309</v>
      </c>
      <c r="B337" s="10" t="s">
        <v>1181</v>
      </c>
      <c r="C337" s="10" t="s">
        <v>1255</v>
      </c>
      <c r="D337" s="2">
        <v>323</v>
      </c>
      <c r="E337" s="2">
        <v>100</v>
      </c>
      <c r="F337" s="2">
        <v>-0.14000000000000001</v>
      </c>
      <c r="G337" s="2">
        <v>72.3</v>
      </c>
      <c r="H337" s="2">
        <v>99</v>
      </c>
    </row>
    <row r="338" spans="1:8" x14ac:dyDescent="0.25">
      <c r="A338" s="24" t="s">
        <v>312</v>
      </c>
      <c r="B338" s="10" t="s">
        <v>1184</v>
      </c>
      <c r="C338" s="10" t="s">
        <v>1255</v>
      </c>
      <c r="D338" s="2">
        <v>323</v>
      </c>
      <c r="E338" s="2">
        <v>100</v>
      </c>
      <c r="F338" s="2">
        <v>-0.14000000000000001</v>
      </c>
      <c r="G338" s="2">
        <v>72.3</v>
      </c>
      <c r="H338" s="2">
        <v>99</v>
      </c>
    </row>
    <row r="339" spans="1:8" x14ac:dyDescent="0.25">
      <c r="A339" s="24" t="s">
        <v>313</v>
      </c>
      <c r="B339" s="10" t="s">
        <v>1185</v>
      </c>
      <c r="C339" s="10" t="s">
        <v>1255</v>
      </c>
      <c r="D339" s="2">
        <v>323</v>
      </c>
      <c r="E339" s="2">
        <v>100</v>
      </c>
      <c r="F339" s="2">
        <v>-0.14000000000000001</v>
      </c>
      <c r="G339" s="2">
        <v>72.3</v>
      </c>
      <c r="H339" s="2">
        <v>99</v>
      </c>
    </row>
    <row r="340" spans="1:8" x14ac:dyDescent="0.25">
      <c r="A340" s="24" t="s">
        <v>316</v>
      </c>
      <c r="B340" s="10" t="s">
        <v>1188</v>
      </c>
      <c r="C340" s="10" t="s">
        <v>1255</v>
      </c>
      <c r="D340" s="2">
        <v>323</v>
      </c>
      <c r="E340" s="2">
        <v>100</v>
      </c>
      <c r="F340" s="2">
        <v>-0.14000000000000001</v>
      </c>
      <c r="G340" s="2">
        <v>72.3</v>
      </c>
      <c r="H340" s="2">
        <v>99</v>
      </c>
    </row>
    <row r="341" spans="1:8" x14ac:dyDescent="0.25">
      <c r="A341" s="24" t="s">
        <v>317</v>
      </c>
      <c r="B341" s="10" t="s">
        <v>1189</v>
      </c>
      <c r="C341" s="10" t="s">
        <v>1255</v>
      </c>
      <c r="D341" s="2">
        <v>323</v>
      </c>
      <c r="E341" s="2">
        <v>100</v>
      </c>
      <c r="F341" s="2">
        <v>-0.14000000000000001</v>
      </c>
      <c r="G341" s="2">
        <v>72.3</v>
      </c>
      <c r="H341" s="2">
        <v>99</v>
      </c>
    </row>
    <row r="342" spans="1:8" x14ac:dyDescent="0.25">
      <c r="A342" s="24" t="s">
        <v>318</v>
      </c>
      <c r="B342" s="10" t="s">
        <v>1190</v>
      </c>
      <c r="C342" s="10" t="s">
        <v>1255</v>
      </c>
      <c r="D342" s="2">
        <v>323</v>
      </c>
      <c r="E342" s="2">
        <v>100</v>
      </c>
      <c r="F342" s="2">
        <v>-0.14000000000000001</v>
      </c>
      <c r="G342" s="2">
        <v>72.3</v>
      </c>
      <c r="H342" s="2">
        <v>99</v>
      </c>
    </row>
    <row r="343" spans="1:8" x14ac:dyDescent="0.25">
      <c r="A343" s="24" t="s">
        <v>320</v>
      </c>
      <c r="B343" s="10" t="s">
        <v>1192</v>
      </c>
      <c r="C343" s="10" t="s">
        <v>1255</v>
      </c>
      <c r="D343" s="2">
        <v>323</v>
      </c>
      <c r="E343" s="2">
        <v>100</v>
      </c>
      <c r="F343" s="2">
        <v>-0.14000000000000001</v>
      </c>
      <c r="G343" s="2">
        <v>72.3</v>
      </c>
      <c r="H343" s="2">
        <v>99</v>
      </c>
    </row>
    <row r="344" spans="1:8" x14ac:dyDescent="0.25">
      <c r="A344" s="24" t="s">
        <v>322</v>
      </c>
      <c r="B344" s="10" t="s">
        <v>1194</v>
      </c>
      <c r="C344" s="10" t="s">
        <v>1255</v>
      </c>
      <c r="D344" s="2">
        <v>323</v>
      </c>
      <c r="E344" s="2">
        <v>100</v>
      </c>
      <c r="F344" s="2">
        <v>-0.14000000000000001</v>
      </c>
      <c r="G344" s="2">
        <v>72.3</v>
      </c>
      <c r="H344" s="2">
        <v>99</v>
      </c>
    </row>
    <row r="345" spans="1:8" x14ac:dyDescent="0.25">
      <c r="A345" s="20" t="s">
        <v>325</v>
      </c>
      <c r="B345" s="10" t="s">
        <v>1195</v>
      </c>
      <c r="C345" s="10" t="s">
        <v>1262</v>
      </c>
      <c r="D345" s="2">
        <v>298</v>
      </c>
      <c r="E345" s="2">
        <v>100</v>
      </c>
      <c r="F345" s="2">
        <v>0.17</v>
      </c>
      <c r="G345" s="2">
        <v>27.57</v>
      </c>
      <c r="H345" s="2">
        <v>99</v>
      </c>
    </row>
    <row r="346" spans="1:8" x14ac:dyDescent="0.25">
      <c r="A346" s="20" t="s">
        <v>326</v>
      </c>
      <c r="B346" s="10" t="s">
        <v>1196</v>
      </c>
      <c r="C346" s="10" t="s">
        <v>1262</v>
      </c>
      <c r="D346" s="2">
        <v>298</v>
      </c>
      <c r="E346" s="2">
        <v>100</v>
      </c>
      <c r="F346" s="2">
        <v>0.17</v>
      </c>
      <c r="G346" s="2">
        <v>27.57</v>
      </c>
      <c r="H346" s="2">
        <v>99</v>
      </c>
    </row>
    <row r="347" spans="1:8" x14ac:dyDescent="0.25">
      <c r="A347" s="20" t="s">
        <v>327</v>
      </c>
      <c r="B347" s="10" t="s">
        <v>1197</v>
      </c>
      <c r="C347" s="10" t="s">
        <v>1262</v>
      </c>
      <c r="D347" s="2">
        <v>298</v>
      </c>
      <c r="E347" s="2">
        <v>100</v>
      </c>
      <c r="F347" s="2">
        <v>0.17</v>
      </c>
      <c r="G347" s="2">
        <v>27.57</v>
      </c>
      <c r="H347" s="2">
        <v>99</v>
      </c>
    </row>
    <row r="348" spans="1:8" x14ac:dyDescent="0.25">
      <c r="A348" s="20" t="s">
        <v>328</v>
      </c>
      <c r="B348" s="10" t="s">
        <v>1198</v>
      </c>
      <c r="C348" s="10" t="s">
        <v>1262</v>
      </c>
      <c r="D348" s="2">
        <v>298</v>
      </c>
      <c r="E348" s="2">
        <v>100</v>
      </c>
      <c r="F348" s="2">
        <v>0.17</v>
      </c>
      <c r="G348" s="2">
        <v>27.57</v>
      </c>
      <c r="H348" s="2">
        <v>99</v>
      </c>
    </row>
    <row r="349" spans="1:8" x14ac:dyDescent="0.25">
      <c r="A349" s="20" t="s">
        <v>330</v>
      </c>
      <c r="B349" s="10" t="s">
        <v>1200</v>
      </c>
      <c r="C349" s="10" t="s">
        <v>1262</v>
      </c>
      <c r="D349" s="2">
        <v>298</v>
      </c>
      <c r="E349" s="2">
        <v>100</v>
      </c>
      <c r="F349" s="2">
        <v>0.17</v>
      </c>
      <c r="G349" s="2">
        <v>27.57</v>
      </c>
      <c r="H349" s="2">
        <v>99</v>
      </c>
    </row>
    <row r="350" spans="1:8" x14ac:dyDescent="0.25">
      <c r="A350" s="20" t="s">
        <v>331</v>
      </c>
      <c r="B350" s="10" t="s">
        <v>1201</v>
      </c>
      <c r="C350" s="10" t="s">
        <v>1262</v>
      </c>
      <c r="D350" s="2">
        <v>298</v>
      </c>
      <c r="E350" s="2">
        <v>100</v>
      </c>
      <c r="F350" s="2">
        <v>0.17</v>
      </c>
      <c r="G350" s="2">
        <v>27.57</v>
      </c>
      <c r="H350" s="2">
        <v>99</v>
      </c>
    </row>
    <row r="351" spans="1:8" x14ac:dyDescent="0.25">
      <c r="A351" s="20" t="s">
        <v>332</v>
      </c>
      <c r="B351" s="10" t="s">
        <v>1202</v>
      </c>
      <c r="C351" s="10" t="s">
        <v>1262</v>
      </c>
      <c r="D351" s="2">
        <v>298</v>
      </c>
      <c r="E351" s="2">
        <v>100</v>
      </c>
      <c r="F351" s="2">
        <v>0.17</v>
      </c>
      <c r="G351" s="2">
        <v>27.57</v>
      </c>
      <c r="H351" s="2">
        <v>99</v>
      </c>
    </row>
    <row r="352" spans="1:8" x14ac:dyDescent="0.25">
      <c r="A352" s="20" t="s">
        <v>333</v>
      </c>
      <c r="B352" s="10" t="s">
        <v>1203</v>
      </c>
      <c r="C352" s="10" t="s">
        <v>1262</v>
      </c>
      <c r="D352" s="2">
        <v>298</v>
      </c>
      <c r="E352" s="2">
        <v>100</v>
      </c>
      <c r="F352" s="2">
        <v>0.17</v>
      </c>
      <c r="G352" s="2">
        <v>27.57</v>
      </c>
      <c r="H352" s="2">
        <v>99</v>
      </c>
    </row>
    <row r="353" spans="1:8" x14ac:dyDescent="0.25">
      <c r="A353" s="20" t="s">
        <v>334</v>
      </c>
      <c r="B353" s="10" t="s">
        <v>1204</v>
      </c>
      <c r="C353" s="10" t="s">
        <v>1262</v>
      </c>
      <c r="D353" s="2">
        <v>298</v>
      </c>
      <c r="E353" s="2">
        <v>100</v>
      </c>
      <c r="F353" s="2">
        <v>0.17</v>
      </c>
      <c r="G353" s="2">
        <v>27.57</v>
      </c>
      <c r="H353" s="2">
        <v>99</v>
      </c>
    </row>
    <row r="354" spans="1:8" x14ac:dyDescent="0.25">
      <c r="A354" s="20" t="s">
        <v>335</v>
      </c>
      <c r="B354" s="10" t="s">
        <v>1205</v>
      </c>
      <c r="C354" s="10" t="s">
        <v>1262</v>
      </c>
      <c r="D354" s="2">
        <v>298</v>
      </c>
      <c r="E354" s="2">
        <v>100</v>
      </c>
      <c r="F354" s="2">
        <v>0.17</v>
      </c>
      <c r="G354" s="2">
        <v>27.57</v>
      </c>
      <c r="H354" s="2">
        <v>99</v>
      </c>
    </row>
    <row r="355" spans="1:8" x14ac:dyDescent="0.25">
      <c r="A355" s="20" t="s">
        <v>336</v>
      </c>
      <c r="B355" s="10" t="s">
        <v>1206</v>
      </c>
      <c r="C355" s="10" t="s">
        <v>1262</v>
      </c>
      <c r="D355" s="2">
        <v>298</v>
      </c>
      <c r="E355" s="2">
        <v>100</v>
      </c>
      <c r="F355" s="2">
        <v>0.17</v>
      </c>
      <c r="G355" s="2">
        <v>27.57</v>
      </c>
      <c r="H355" s="2">
        <v>99</v>
      </c>
    </row>
    <row r="356" spans="1:8" x14ac:dyDescent="0.25">
      <c r="A356" s="20" t="s">
        <v>337</v>
      </c>
      <c r="B356" s="10" t="s">
        <v>1207</v>
      </c>
      <c r="C356" s="10" t="s">
        <v>1262</v>
      </c>
      <c r="D356" s="2">
        <v>298</v>
      </c>
      <c r="E356" s="2">
        <v>100</v>
      </c>
      <c r="F356" s="2">
        <v>0.17</v>
      </c>
      <c r="G356" s="2">
        <v>27.57</v>
      </c>
      <c r="H356" s="2">
        <v>99</v>
      </c>
    </row>
    <row r="357" spans="1:8" x14ac:dyDescent="0.25">
      <c r="A357" s="20" t="s">
        <v>338</v>
      </c>
      <c r="B357" s="10" t="s">
        <v>1208</v>
      </c>
      <c r="C357" s="10" t="s">
        <v>1262</v>
      </c>
      <c r="D357" s="2">
        <v>298</v>
      </c>
      <c r="E357" s="2">
        <v>100</v>
      </c>
      <c r="F357" s="2">
        <v>0.17</v>
      </c>
      <c r="G357" s="2">
        <v>27.57</v>
      </c>
      <c r="H357" s="2">
        <v>99</v>
      </c>
    </row>
    <row r="358" spans="1:8" x14ac:dyDescent="0.25">
      <c r="A358" s="20" t="s">
        <v>398</v>
      </c>
      <c r="B358" s="10" t="s">
        <v>1209</v>
      </c>
      <c r="C358" s="10" t="s">
        <v>1262</v>
      </c>
      <c r="D358" s="2">
        <v>298</v>
      </c>
      <c r="E358" s="2">
        <v>100</v>
      </c>
      <c r="F358" s="2">
        <v>0.17</v>
      </c>
      <c r="G358" s="2">
        <v>27.57</v>
      </c>
      <c r="H358" s="2">
        <v>99</v>
      </c>
    </row>
    <row r="359" spans="1:8" x14ac:dyDescent="0.25">
      <c r="A359" s="20" t="s">
        <v>339</v>
      </c>
      <c r="B359" s="10" t="s">
        <v>1210</v>
      </c>
      <c r="C359" s="10" t="s">
        <v>1262</v>
      </c>
      <c r="D359" s="2">
        <v>298</v>
      </c>
      <c r="E359" s="2">
        <v>100</v>
      </c>
      <c r="F359" s="2">
        <v>0.17</v>
      </c>
      <c r="G359" s="2">
        <v>27.57</v>
      </c>
      <c r="H359" s="2">
        <v>99</v>
      </c>
    </row>
    <row r="360" spans="1:8" x14ac:dyDescent="0.25">
      <c r="A360" s="20" t="s">
        <v>340</v>
      </c>
      <c r="B360" s="10" t="s">
        <v>1211</v>
      </c>
      <c r="C360" s="10" t="s">
        <v>1262</v>
      </c>
      <c r="D360" s="2">
        <v>298</v>
      </c>
      <c r="E360" s="2">
        <v>100</v>
      </c>
      <c r="F360" s="2">
        <v>0.17</v>
      </c>
      <c r="G360" s="2">
        <v>27.57</v>
      </c>
      <c r="H360" s="2">
        <v>99</v>
      </c>
    </row>
    <row r="361" spans="1:8" x14ac:dyDescent="0.25">
      <c r="A361" s="20" t="s">
        <v>341</v>
      </c>
      <c r="B361" s="10" t="s">
        <v>1212</v>
      </c>
      <c r="C361" s="10" t="s">
        <v>1262</v>
      </c>
      <c r="D361" s="2">
        <v>298</v>
      </c>
      <c r="E361" s="2">
        <v>100</v>
      </c>
      <c r="F361" s="2">
        <v>0.17</v>
      </c>
      <c r="G361" s="2">
        <v>27.57</v>
      </c>
      <c r="H361" s="2">
        <v>99</v>
      </c>
    </row>
    <row r="362" spans="1:8" x14ac:dyDescent="0.25">
      <c r="A362" s="20" t="s">
        <v>342</v>
      </c>
      <c r="B362" s="10" t="s">
        <v>1213</v>
      </c>
      <c r="C362" s="10" t="s">
        <v>1262</v>
      </c>
      <c r="D362" s="2">
        <v>298</v>
      </c>
      <c r="E362" s="2">
        <v>100</v>
      </c>
      <c r="F362" s="2">
        <v>0.17</v>
      </c>
      <c r="G362" s="2">
        <v>27.57</v>
      </c>
      <c r="H362" s="2">
        <v>99</v>
      </c>
    </row>
    <row r="363" spans="1:8" x14ac:dyDescent="0.25">
      <c r="A363" s="20" t="s">
        <v>343</v>
      </c>
      <c r="B363" s="10" t="s">
        <v>1214</v>
      </c>
      <c r="C363" s="10" t="s">
        <v>1262</v>
      </c>
      <c r="D363" s="2">
        <v>298</v>
      </c>
      <c r="E363" s="2">
        <v>100</v>
      </c>
      <c r="F363" s="2">
        <v>0.17</v>
      </c>
      <c r="G363" s="2">
        <v>27.57</v>
      </c>
      <c r="H363" s="2">
        <v>99</v>
      </c>
    </row>
    <row r="364" spans="1:8" x14ac:dyDescent="0.25">
      <c r="A364" s="20" t="s">
        <v>344</v>
      </c>
      <c r="B364" s="10" t="s">
        <v>1215</v>
      </c>
      <c r="C364" s="10" t="s">
        <v>1262</v>
      </c>
      <c r="D364" s="2">
        <v>298</v>
      </c>
      <c r="E364" s="2">
        <v>100</v>
      </c>
      <c r="F364" s="2">
        <v>0.17</v>
      </c>
      <c r="G364" s="2">
        <v>27.57</v>
      </c>
      <c r="H364" s="2">
        <v>99</v>
      </c>
    </row>
    <row r="365" spans="1:8" x14ac:dyDescent="0.25">
      <c r="A365" s="20" t="s">
        <v>345</v>
      </c>
      <c r="B365" s="10" t="s">
        <v>1216</v>
      </c>
      <c r="C365" s="10" t="s">
        <v>1262</v>
      </c>
      <c r="D365" s="2">
        <v>298</v>
      </c>
      <c r="E365" s="2">
        <v>100</v>
      </c>
      <c r="F365" s="2">
        <v>0.17</v>
      </c>
      <c r="G365" s="2">
        <v>27.57</v>
      </c>
      <c r="H365" s="2">
        <v>99</v>
      </c>
    </row>
    <row r="366" spans="1:8" x14ac:dyDescent="0.25">
      <c r="A366" s="20" t="s">
        <v>346</v>
      </c>
      <c r="B366" s="10" t="s">
        <v>1217</v>
      </c>
      <c r="C366" s="10" t="s">
        <v>1262</v>
      </c>
      <c r="D366" s="2">
        <v>298</v>
      </c>
      <c r="E366" s="2">
        <v>100</v>
      </c>
      <c r="F366" s="2">
        <v>0.17</v>
      </c>
      <c r="G366" s="2">
        <v>27.57</v>
      </c>
      <c r="H366" s="2">
        <v>99</v>
      </c>
    </row>
    <row r="367" spans="1:8" x14ac:dyDescent="0.25">
      <c r="A367" s="20" t="s">
        <v>347</v>
      </c>
      <c r="B367" s="10" t="s">
        <v>1218</v>
      </c>
      <c r="C367" s="10" t="s">
        <v>1262</v>
      </c>
      <c r="D367" s="2">
        <v>298</v>
      </c>
      <c r="E367" s="2">
        <v>100</v>
      </c>
      <c r="F367" s="2">
        <v>0.17</v>
      </c>
      <c r="G367" s="2">
        <v>27.57</v>
      </c>
      <c r="H367" s="2">
        <v>99</v>
      </c>
    </row>
    <row r="368" spans="1:8" x14ac:dyDescent="0.25">
      <c r="A368" s="25" t="s">
        <v>360</v>
      </c>
      <c r="B368" s="10" t="s">
        <v>1227</v>
      </c>
      <c r="C368" s="10" t="s">
        <v>1261</v>
      </c>
      <c r="D368" s="2">
        <v>313</v>
      </c>
      <c r="E368" s="2">
        <v>1000</v>
      </c>
      <c r="F368" s="2">
        <v>0.17</v>
      </c>
      <c r="G368" s="2">
        <v>27.57</v>
      </c>
      <c r="H368" s="2">
        <v>99</v>
      </c>
    </row>
    <row r="369" spans="1:8" x14ac:dyDescent="0.25">
      <c r="A369" s="10" t="s">
        <v>108</v>
      </c>
      <c r="B369" s="10" t="s">
        <v>953</v>
      </c>
      <c r="C369" s="10" t="s">
        <v>1244</v>
      </c>
      <c r="D369" s="2">
        <v>300</v>
      </c>
      <c r="E369" s="2">
        <v>100</v>
      </c>
      <c r="F369" s="2">
        <v>0.17</v>
      </c>
      <c r="G369" s="2">
        <v>27.57</v>
      </c>
      <c r="H369" s="2">
        <v>99.2</v>
      </c>
    </row>
    <row r="370" spans="1:8" x14ac:dyDescent="0.25">
      <c r="A370" s="16" t="s">
        <v>91</v>
      </c>
      <c r="B370" s="10" t="s">
        <v>921</v>
      </c>
      <c r="C370" s="10" t="s">
        <v>1245</v>
      </c>
      <c r="D370" s="2">
        <v>333</v>
      </c>
      <c r="E370" s="2">
        <v>500</v>
      </c>
      <c r="F370" s="2">
        <v>0.17</v>
      </c>
      <c r="G370" s="2">
        <v>27.57</v>
      </c>
      <c r="H370" s="2">
        <v>99.5</v>
      </c>
    </row>
    <row r="371" spans="1:8" x14ac:dyDescent="0.25">
      <c r="A371" s="17" t="s">
        <v>374</v>
      </c>
      <c r="B371" s="10" t="s">
        <v>924</v>
      </c>
      <c r="C371" s="10" t="s">
        <v>1246</v>
      </c>
      <c r="D371" s="2">
        <v>313</v>
      </c>
      <c r="E371" s="2">
        <v>500</v>
      </c>
      <c r="F371" s="2">
        <v>0.17</v>
      </c>
      <c r="G371" s="2">
        <v>27.57</v>
      </c>
      <c r="H371" s="2">
        <v>99.5</v>
      </c>
    </row>
    <row r="372" spans="1:8" x14ac:dyDescent="0.25">
      <c r="A372" s="10" t="s">
        <v>114</v>
      </c>
      <c r="B372" s="10" t="s">
        <v>959</v>
      </c>
      <c r="C372" s="10" t="s">
        <v>1244</v>
      </c>
      <c r="D372" s="2">
        <v>300</v>
      </c>
      <c r="E372" s="2">
        <v>100</v>
      </c>
      <c r="F372" s="2">
        <v>0.17</v>
      </c>
      <c r="G372" s="2">
        <v>27.57</v>
      </c>
      <c r="H372" s="2">
        <v>99.5</v>
      </c>
    </row>
    <row r="373" spans="1:8" x14ac:dyDescent="0.25">
      <c r="A373" s="16" t="s">
        <v>375</v>
      </c>
      <c r="B373" s="10" t="s">
        <v>926</v>
      </c>
      <c r="C373" s="10" t="s">
        <v>1245</v>
      </c>
      <c r="D373" s="2">
        <v>303</v>
      </c>
      <c r="E373" s="2">
        <v>500</v>
      </c>
      <c r="F373" s="2">
        <v>0.17</v>
      </c>
      <c r="G373" s="2">
        <v>27.57</v>
      </c>
      <c r="H373" s="2">
        <v>99.6</v>
      </c>
    </row>
    <row r="374" spans="1:8" x14ac:dyDescent="0.25">
      <c r="A374" s="16" t="s">
        <v>90</v>
      </c>
      <c r="B374" s="10" t="s">
        <v>920</v>
      </c>
      <c r="C374" s="10" t="s">
        <v>1245</v>
      </c>
      <c r="D374" s="2">
        <v>333</v>
      </c>
      <c r="E374" s="2">
        <v>200</v>
      </c>
      <c r="F374" s="2">
        <v>0.17</v>
      </c>
      <c r="G374" s="2">
        <v>27.57</v>
      </c>
      <c r="H374" s="2">
        <v>99.7</v>
      </c>
    </row>
    <row r="375" spans="1:8" x14ac:dyDescent="0.25">
      <c r="A375" s="16" t="s">
        <v>89</v>
      </c>
      <c r="B375" s="10" t="s">
        <v>919</v>
      </c>
      <c r="C375" s="10" t="s">
        <v>1245</v>
      </c>
      <c r="D375" s="2">
        <v>333</v>
      </c>
      <c r="E375" s="2">
        <v>500</v>
      </c>
      <c r="F375" s="2">
        <v>0.17</v>
      </c>
      <c r="G375" s="2">
        <v>27.57</v>
      </c>
      <c r="H375" s="2">
        <v>99.8</v>
      </c>
    </row>
    <row r="376" spans="1:8" x14ac:dyDescent="0.25">
      <c r="A376" s="16" t="s">
        <v>92</v>
      </c>
      <c r="B376" s="10" t="s">
        <v>922</v>
      </c>
      <c r="C376" s="10" t="s">
        <v>1245</v>
      </c>
      <c r="D376" s="2">
        <v>333</v>
      </c>
      <c r="E376" s="2">
        <v>500</v>
      </c>
      <c r="F376" s="2">
        <v>0.17</v>
      </c>
      <c r="G376" s="2">
        <v>27.57</v>
      </c>
      <c r="H376" s="2">
        <v>99.8</v>
      </c>
    </row>
    <row r="377" spans="1:8" x14ac:dyDescent="0.25">
      <c r="A377" s="16" t="s">
        <v>86</v>
      </c>
      <c r="B377" s="10" t="s">
        <v>916</v>
      </c>
      <c r="C377" s="10" t="s">
        <v>1245</v>
      </c>
      <c r="D377" s="2">
        <v>333</v>
      </c>
      <c r="E377" s="2">
        <v>1000</v>
      </c>
      <c r="F377" s="2">
        <v>0.17</v>
      </c>
      <c r="G377" s="2">
        <v>27.57</v>
      </c>
      <c r="H377" s="2">
        <v>99.9</v>
      </c>
    </row>
    <row r="378" spans="1:8" x14ac:dyDescent="0.25">
      <c r="A378" s="16" t="s">
        <v>87</v>
      </c>
      <c r="B378" s="10" t="s">
        <v>917</v>
      </c>
      <c r="C378" s="10" t="s">
        <v>1245</v>
      </c>
      <c r="D378" s="2">
        <v>333</v>
      </c>
      <c r="E378" s="2">
        <v>500</v>
      </c>
      <c r="F378" s="2">
        <v>0.17</v>
      </c>
      <c r="G378" s="2">
        <v>27.57</v>
      </c>
      <c r="H378" s="2">
        <v>99.9</v>
      </c>
    </row>
    <row r="379" spans="1:8" x14ac:dyDescent="0.25">
      <c r="A379" s="16" t="s">
        <v>88</v>
      </c>
      <c r="B379" s="10" t="s">
        <v>918</v>
      </c>
      <c r="C379" s="10" t="s">
        <v>1245</v>
      </c>
      <c r="D379" s="2">
        <v>333</v>
      </c>
      <c r="E379" s="2">
        <v>500</v>
      </c>
      <c r="F379" s="2">
        <v>0.17</v>
      </c>
      <c r="G379" s="2">
        <v>27.57</v>
      </c>
      <c r="H379" s="2">
        <v>99.9</v>
      </c>
    </row>
    <row r="380" spans="1:8" x14ac:dyDescent="0.25">
      <c r="A380" s="16" t="s">
        <v>376</v>
      </c>
      <c r="B380" s="10" t="s">
        <v>928</v>
      </c>
      <c r="C380" s="10" t="s">
        <v>1245</v>
      </c>
      <c r="D380" s="2">
        <v>333</v>
      </c>
      <c r="E380" s="2">
        <v>500</v>
      </c>
      <c r="F380" s="2">
        <v>0.17</v>
      </c>
      <c r="G380" s="2">
        <v>27.57</v>
      </c>
      <c r="H380" s="2">
        <v>99.9</v>
      </c>
    </row>
    <row r="381" spans="1:8" x14ac:dyDescent="0.25">
      <c r="A381" s="16" t="s">
        <v>93</v>
      </c>
      <c r="B381" s="10" t="s">
        <v>929</v>
      </c>
      <c r="C381" s="10" t="s">
        <v>1245</v>
      </c>
      <c r="D381" s="2">
        <v>333</v>
      </c>
      <c r="E381" s="2">
        <v>500</v>
      </c>
      <c r="F381" s="2">
        <v>0.17</v>
      </c>
      <c r="G381" s="2">
        <v>27.57</v>
      </c>
      <c r="H381" s="2">
        <v>99.9</v>
      </c>
    </row>
    <row r="382" spans="1:8" x14ac:dyDescent="0.25">
      <c r="A382" s="17" t="s">
        <v>94</v>
      </c>
      <c r="B382" s="10" t="s">
        <v>925</v>
      </c>
      <c r="C382" s="10" t="s">
        <v>1246</v>
      </c>
      <c r="D382" s="2">
        <v>313</v>
      </c>
      <c r="E382" s="2">
        <v>500</v>
      </c>
      <c r="F382" s="2">
        <v>0.17</v>
      </c>
      <c r="G382" s="2">
        <v>27.57</v>
      </c>
      <c r="H382" s="2">
        <v>99.9</v>
      </c>
    </row>
    <row r="383" spans="1:8" x14ac:dyDescent="0.25">
      <c r="A383" s="17" t="s">
        <v>378</v>
      </c>
      <c r="B383" s="10" t="s">
        <v>930</v>
      </c>
      <c r="C383" s="10" t="s">
        <v>1246</v>
      </c>
      <c r="D383" s="2">
        <v>333</v>
      </c>
      <c r="E383" s="2">
        <v>100</v>
      </c>
      <c r="F383" s="2">
        <v>0.17</v>
      </c>
      <c r="G383" s="2">
        <v>27.57</v>
      </c>
      <c r="H383" s="2">
        <v>99.9</v>
      </c>
    </row>
    <row r="384" spans="1:8" x14ac:dyDescent="0.25">
      <c r="A384" s="17" t="s">
        <v>95</v>
      </c>
      <c r="B384" s="10" t="s">
        <v>916</v>
      </c>
      <c r="C384" s="10" t="s">
        <v>1246</v>
      </c>
      <c r="D384" s="2">
        <v>333</v>
      </c>
      <c r="E384" s="2">
        <v>1000</v>
      </c>
      <c r="F384" s="2">
        <v>0.17</v>
      </c>
      <c r="G384" s="2">
        <v>27.57</v>
      </c>
      <c r="H384" s="2">
        <v>99.9</v>
      </c>
    </row>
    <row r="385" spans="1:8" x14ac:dyDescent="0.25">
      <c r="A385" s="10" t="s">
        <v>107</v>
      </c>
      <c r="B385" s="10" t="s">
        <v>952</v>
      </c>
      <c r="C385" s="10" t="s">
        <v>1244</v>
      </c>
      <c r="D385" s="2">
        <v>300</v>
      </c>
      <c r="E385" s="2">
        <v>100</v>
      </c>
      <c r="F385" s="2">
        <v>0.17</v>
      </c>
      <c r="G385" s="2">
        <v>27.57</v>
      </c>
      <c r="H385" s="2">
        <v>99.9</v>
      </c>
    </row>
    <row r="386" spans="1:8" x14ac:dyDescent="0.25">
      <c r="A386" s="10" t="s">
        <v>109</v>
      </c>
      <c r="B386" s="10" t="s">
        <v>954</v>
      </c>
      <c r="C386" s="10" t="s">
        <v>1244</v>
      </c>
      <c r="D386" s="2">
        <v>300</v>
      </c>
      <c r="E386" s="2">
        <v>100</v>
      </c>
      <c r="F386" s="2">
        <v>0.17</v>
      </c>
      <c r="G386" s="2">
        <v>27.57</v>
      </c>
      <c r="H386" s="2">
        <v>99.9</v>
      </c>
    </row>
    <row r="387" spans="1:8" x14ac:dyDescent="0.25">
      <c r="A387" s="25" t="s">
        <v>356</v>
      </c>
      <c r="B387" s="10" t="s">
        <v>1224</v>
      </c>
      <c r="C387" s="10" t="s">
        <v>1261</v>
      </c>
      <c r="D387" s="2">
        <v>313</v>
      </c>
      <c r="E387" s="2">
        <v>1000</v>
      </c>
      <c r="F387" s="2">
        <v>0.17</v>
      </c>
      <c r="G387" s="2">
        <v>27.57</v>
      </c>
      <c r="H387" s="2">
        <v>99.9</v>
      </c>
    </row>
  </sheetData>
  <sortState xmlns:xlrd2="http://schemas.microsoft.com/office/spreadsheetml/2017/richdata2" ref="A2:H387">
    <sortCondition ref="H1:H387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="110" zoomScaleNormal="110" workbookViewId="0">
      <selection activeCell="J5" sqref="J5"/>
    </sheetView>
  </sheetViews>
  <sheetFormatPr defaultColWidth="8.88671875" defaultRowHeight="13.8" x14ac:dyDescent="0.25"/>
  <cols>
    <col min="1" max="1" width="15.44140625" style="1" customWidth="1"/>
    <col min="2" max="2" width="11.6640625" style="1" customWidth="1"/>
    <col min="3" max="3" width="13.21875" style="1" customWidth="1"/>
    <col min="4" max="4" width="13.109375" style="1" customWidth="1"/>
    <col min="5" max="7" width="8.88671875" style="1"/>
    <col min="8" max="8" width="12.109375" style="1" customWidth="1"/>
    <col min="9" max="9" width="14" style="1" customWidth="1"/>
    <col min="10" max="10" width="17.77734375" style="1" customWidth="1"/>
    <col min="11" max="16384" width="8.88671875" style="1"/>
  </cols>
  <sheetData>
    <row r="1" spans="1:10" x14ac:dyDescent="0.25">
      <c r="A1" s="32" t="s">
        <v>7</v>
      </c>
      <c r="B1" s="32"/>
      <c r="C1" s="32"/>
      <c r="D1" s="32"/>
      <c r="E1" s="32"/>
    </row>
    <row r="2" spans="1:10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6</v>
      </c>
      <c r="H2" s="1" t="s">
        <v>0</v>
      </c>
      <c r="I2" s="1" t="s">
        <v>10</v>
      </c>
      <c r="J2" s="3" t="s">
        <v>11</v>
      </c>
    </row>
    <row r="3" spans="1:10" x14ac:dyDescent="0.25">
      <c r="A3" s="1" t="s">
        <v>1</v>
      </c>
      <c r="B3" s="1">
        <v>140.4</v>
      </c>
      <c r="C3" s="1">
        <v>-0.24673</v>
      </c>
      <c r="D3" s="1">
        <f>-0.17151/1000</f>
        <v>-1.7150999999999999E-4</v>
      </c>
      <c r="H3" s="1" t="s">
        <v>9</v>
      </c>
      <c r="I3" s="2">
        <v>301.14999999999998</v>
      </c>
      <c r="J3" s="29">
        <f>(B3+C3*I3+D3*I3*I3)*5/7+(B4+C4*I3+D4*I3*I3)*2/7</f>
        <v>36.781001856510642</v>
      </c>
    </row>
    <row r="4" spans="1:10" x14ac:dyDescent="0.25">
      <c r="A4" s="1" t="s">
        <v>5</v>
      </c>
      <c r="B4" s="1">
        <v>2.9205000000000001</v>
      </c>
      <c r="C4" s="1">
        <f>-0.14007/100</f>
        <v>-1.4006999999999999E-3</v>
      </c>
      <c r="D4" s="1">
        <f>-0.13469/100000</f>
        <v>-1.3469E-6</v>
      </c>
      <c r="H4" s="1" t="s">
        <v>8</v>
      </c>
      <c r="I4" s="2">
        <v>303.14999999999998</v>
      </c>
      <c r="J4" s="29">
        <f>(B3+C3*I4+D3*I4*I4)*5/7+(B4+C4*I4+D4*I4*I4)*2/7</f>
        <v>36.279202791270649</v>
      </c>
    </row>
    <row r="5" spans="1:10" x14ac:dyDescent="0.25">
      <c r="A5" s="1" t="s">
        <v>12</v>
      </c>
      <c r="B5" s="1">
        <f>0.15646*100</f>
        <v>15.645999999999999</v>
      </c>
      <c r="C5" s="1">
        <f>-0.44066/10</f>
        <v>-4.4066000000000001E-2</v>
      </c>
      <c r="D5" s="1">
        <f>0.39137/10000</f>
        <v>3.9137000000000002E-5</v>
      </c>
      <c r="H5" s="1" t="s">
        <v>8</v>
      </c>
      <c r="I5" s="2">
        <v>323.14999999999998</v>
      </c>
      <c r="J5" s="29">
        <f>(B3+C3*I5+D3*I5*I5)*5/7+(B4+C4*I5+D4*I5*I5)*2/7</f>
        <v>31.207139671442086</v>
      </c>
    </row>
    <row r="6" spans="1:10" x14ac:dyDescent="0.25">
      <c r="A6" s="1" t="s">
        <v>13</v>
      </c>
      <c r="B6" s="4">
        <v>104.16</v>
      </c>
      <c r="C6" s="4">
        <v>-0.41010999999999997</v>
      </c>
      <c r="D6" s="4">
        <v>4.2048999999999998E-4</v>
      </c>
      <c r="H6" s="1" t="s">
        <v>8</v>
      </c>
      <c r="I6" s="2">
        <v>333.15</v>
      </c>
      <c r="J6" s="29">
        <f>(B3+C3*I6+D3*I6*I6)*5/7+(B4+C4*I6+D4*I6*I6)*2/7</f>
        <v>28.634240520099219</v>
      </c>
    </row>
    <row r="7" spans="1:10" x14ac:dyDescent="0.25">
      <c r="A7" s="1" t="s">
        <v>14</v>
      </c>
      <c r="B7" s="4">
        <v>40.451999999999998</v>
      </c>
      <c r="C7" s="4">
        <v>-0.17748</v>
      </c>
      <c r="D7" s="4">
        <v>2.3942000000000001E-4</v>
      </c>
      <c r="H7" s="1" t="s">
        <v>8</v>
      </c>
      <c r="I7" s="2">
        <v>313.14999999999998</v>
      </c>
      <c r="J7" s="29">
        <f>(B3+C3*I7+D3*I7*I7)*5/7+(B4+C4*I7+D4*I7*I7)*2/7</f>
        <v>33.755460428499227</v>
      </c>
    </row>
    <row r="8" spans="1:10" x14ac:dyDescent="0.25">
      <c r="H8" s="1" t="s">
        <v>8</v>
      </c>
      <c r="I8" s="2">
        <v>283.14999999999998</v>
      </c>
      <c r="J8" s="29">
        <f>(B3+C3*I8+D3*I8*I8)*5/7+(B4+C4*I8+D4*I8*I8)*2/7</f>
        <v>41.252952333956365</v>
      </c>
    </row>
    <row r="9" spans="1:10" x14ac:dyDescent="0.25">
      <c r="H9" s="1" t="s">
        <v>8</v>
      </c>
      <c r="I9" s="2">
        <v>298.14999999999998</v>
      </c>
      <c r="J9" s="29">
        <f>(B3+C3*I9+D3*I9*I9)*5/7+(B4+C4*I9+D4*I9*I9)*2/7</f>
        <v>37.53185707479922</v>
      </c>
    </row>
    <row r="10" spans="1:10" x14ac:dyDescent="0.25">
      <c r="H10" s="1" t="s">
        <v>8</v>
      </c>
      <c r="I10" s="2">
        <v>287.14999999999998</v>
      </c>
      <c r="J10" s="29">
        <f>(B3+C3*I10+D3*I10*I10)*5/7+(B4+C4*I10+D4*I10*I10)*2/7</f>
        <v>40.266067511590656</v>
      </c>
    </row>
    <row r="11" spans="1:10" x14ac:dyDescent="0.25">
      <c r="H11" s="1" t="s">
        <v>8</v>
      </c>
      <c r="I11" s="2">
        <v>353.15</v>
      </c>
      <c r="J11" s="29">
        <f>(B3+C3*I11+D3*I11*I11)*5/7+(B4+C4*I11+D4*I11*I11)*2/7</f>
        <v>23.414707034556365</v>
      </c>
    </row>
    <row r="12" spans="1:10" x14ac:dyDescent="0.25">
      <c r="H12" s="1" t="s">
        <v>12</v>
      </c>
      <c r="I12" s="2">
        <v>303.14999999999998</v>
      </c>
      <c r="J12" s="29">
        <f>B5+C5*I12+D5*I12*I12</f>
        <v>5.8840793668824993</v>
      </c>
    </row>
    <row r="13" spans="1:10" x14ac:dyDescent="0.25">
      <c r="H13" s="1" t="s">
        <v>12</v>
      </c>
      <c r="I13" s="2">
        <v>313.14999999999998</v>
      </c>
      <c r="J13" s="29">
        <f>B5+C5*I13+D5*I13*I13</f>
        <v>5.6846206978825</v>
      </c>
    </row>
    <row r="14" spans="1:10" x14ac:dyDescent="0.25">
      <c r="H14" s="1" t="s">
        <v>12</v>
      </c>
      <c r="I14" s="2">
        <v>333.15</v>
      </c>
      <c r="J14" s="29">
        <f>B5+C5*I14+D5*I14*I14</f>
        <v>5.3091855598824997</v>
      </c>
    </row>
    <row r="15" spans="1:10" x14ac:dyDescent="0.25">
      <c r="H15" s="1" t="s">
        <v>15</v>
      </c>
      <c r="I15" s="2">
        <v>323.14999999999998</v>
      </c>
      <c r="J15" s="29">
        <f>(B6+C6*I15+D6*I15*I15)/2+(B7+C7*I15+D7*I15*I15)/2</f>
        <v>11.822001008487499</v>
      </c>
    </row>
    <row r="16" spans="1:10" x14ac:dyDescent="0.25">
      <c r="H16" s="1" t="s">
        <v>434</v>
      </c>
      <c r="I16" s="13">
        <v>323.14999999999998</v>
      </c>
      <c r="J16" s="29">
        <f>B6+C6*I15+D6*I15*I15</f>
        <v>15.543009652024999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F16C-AA2F-4694-9E12-2A037036D305}">
  <dimension ref="A1:AA19"/>
  <sheetViews>
    <sheetView zoomScale="120" zoomScaleNormal="120" workbookViewId="0">
      <selection activeCell="AA1" sqref="AA1:AA15"/>
    </sheetView>
  </sheetViews>
  <sheetFormatPr defaultRowHeight="13.8" x14ac:dyDescent="0.25"/>
  <cols>
    <col min="1" max="1" width="27.33203125" customWidth="1"/>
    <col min="2" max="2" width="35.33203125" customWidth="1"/>
    <col min="3" max="3" width="115.5546875" customWidth="1"/>
    <col min="4" max="4" width="12.6640625" customWidth="1"/>
    <col min="5" max="5" width="8.6640625" customWidth="1"/>
    <col min="7" max="7" width="10.6640625" customWidth="1"/>
    <col min="8" max="8" width="21.44140625" customWidth="1"/>
    <col min="9" max="10" width="18.109375" customWidth="1"/>
    <col min="11" max="11" width="27.109375" style="2" customWidth="1"/>
    <col min="12" max="12" width="10.44140625" customWidth="1"/>
    <col min="13" max="13" width="15.21875" customWidth="1"/>
    <col min="14" max="14" width="16.77734375" customWidth="1"/>
    <col min="15" max="15" width="13" customWidth="1"/>
    <col min="16" max="16" width="14.6640625" customWidth="1"/>
    <col min="17" max="17" width="18.109375" customWidth="1"/>
    <col min="18" max="18" width="9.6640625" style="2" customWidth="1"/>
    <col min="19" max="19" width="11.88671875" style="2" customWidth="1"/>
    <col min="20" max="21" width="8.88671875" style="2"/>
    <col min="22" max="22" width="12.88671875" style="19" customWidth="1"/>
    <col min="26" max="26" width="9" style="2"/>
  </cols>
  <sheetData>
    <row r="1" spans="1:27" x14ac:dyDescent="0.25">
      <c r="A1" s="5" t="s">
        <v>16</v>
      </c>
      <c r="B1" s="5" t="s">
        <v>877</v>
      </c>
      <c r="C1" s="5" t="s">
        <v>878</v>
      </c>
      <c r="D1" s="6" t="s">
        <v>17</v>
      </c>
      <c r="E1" s="6" t="s">
        <v>18</v>
      </c>
      <c r="F1" s="6" t="s">
        <v>19</v>
      </c>
      <c r="G1" s="6" t="s">
        <v>20</v>
      </c>
      <c r="H1" s="7" t="s">
        <v>399</v>
      </c>
      <c r="I1" s="7" t="s">
        <v>400</v>
      </c>
      <c r="J1" s="7" t="s">
        <v>401</v>
      </c>
      <c r="K1" s="7" t="s">
        <v>402</v>
      </c>
      <c r="L1" s="7" t="s">
        <v>403</v>
      </c>
      <c r="M1" s="7" t="s">
        <v>404</v>
      </c>
      <c r="N1" s="7" t="s">
        <v>405</v>
      </c>
      <c r="O1" s="7" t="s">
        <v>406</v>
      </c>
      <c r="P1" s="7" t="s">
        <v>407</v>
      </c>
      <c r="Q1" s="7" t="s">
        <v>408</v>
      </c>
      <c r="R1" s="8" t="s">
        <v>38</v>
      </c>
      <c r="S1" s="8" t="s">
        <v>39</v>
      </c>
      <c r="T1" s="8" t="s">
        <v>40</v>
      </c>
      <c r="U1" s="8" t="s">
        <v>41</v>
      </c>
      <c r="V1" s="8" t="s">
        <v>42</v>
      </c>
      <c r="W1" s="8" t="s">
        <v>21</v>
      </c>
      <c r="X1" s="8" t="s">
        <v>22</v>
      </c>
      <c r="Y1" s="8" t="s">
        <v>410</v>
      </c>
      <c r="Z1" s="8" t="s">
        <v>371</v>
      </c>
      <c r="AA1" s="9" t="s">
        <v>23</v>
      </c>
    </row>
    <row r="2" spans="1:27" x14ac:dyDescent="0.25">
      <c r="A2" s="10" t="s">
        <v>24</v>
      </c>
      <c r="B2" s="10" t="s">
        <v>879</v>
      </c>
      <c r="C2" s="10" t="s">
        <v>1241</v>
      </c>
      <c r="D2" s="2">
        <v>301</v>
      </c>
      <c r="E2" s="2">
        <v>200</v>
      </c>
      <c r="F2" s="2">
        <v>0.17</v>
      </c>
      <c r="G2" s="2">
        <v>27.57</v>
      </c>
      <c r="H2" s="2">
        <v>-0.628</v>
      </c>
      <c r="I2" s="2">
        <v>-0.16700000000000001</v>
      </c>
      <c r="J2" s="2">
        <v>-0.78900000000000003</v>
      </c>
      <c r="K2" s="2">
        <v>1712.59</v>
      </c>
      <c r="L2" s="26">
        <v>3.4506000000000001</v>
      </c>
      <c r="M2" s="26">
        <v>1.7</v>
      </c>
      <c r="N2" s="26">
        <v>4.9622299999999999</v>
      </c>
      <c r="O2" s="26">
        <v>2.1848700000000001</v>
      </c>
      <c r="P2" s="26">
        <v>1.7</v>
      </c>
      <c r="Q2" s="26">
        <v>2.1356199999999999</v>
      </c>
      <c r="R2" s="2">
        <v>42.2</v>
      </c>
      <c r="S2" s="2">
        <v>77.790000000000006</v>
      </c>
      <c r="T2" s="2">
        <v>2.14262</v>
      </c>
      <c r="U2" s="2">
        <v>2.1283799999999999</v>
      </c>
      <c r="V2" s="2">
        <v>1.73</v>
      </c>
      <c r="W2" s="2">
        <v>-0.86299999999999999</v>
      </c>
      <c r="X2" s="2">
        <v>-0.74199999999999999</v>
      </c>
      <c r="Y2" s="2">
        <v>2.7E-2</v>
      </c>
      <c r="Z2" s="2">
        <v>0.79600000000000004</v>
      </c>
      <c r="AA2" s="2">
        <v>98</v>
      </c>
    </row>
    <row r="3" spans="1:27" x14ac:dyDescent="0.25">
      <c r="A3" s="10" t="s">
        <v>25</v>
      </c>
      <c r="B3" s="10" t="s">
        <v>880</v>
      </c>
      <c r="C3" s="10" t="s">
        <v>1241</v>
      </c>
      <c r="D3" s="2">
        <v>301</v>
      </c>
      <c r="E3" s="2">
        <v>200</v>
      </c>
      <c r="F3" s="2">
        <v>0.17</v>
      </c>
      <c r="G3" s="2">
        <v>27.57</v>
      </c>
      <c r="H3" s="2">
        <v>-0.61899999999999999</v>
      </c>
      <c r="I3" s="2">
        <v>-0.14699999999999999</v>
      </c>
      <c r="J3" s="2">
        <v>-0.79</v>
      </c>
      <c r="K3" s="2">
        <v>1720.9</v>
      </c>
      <c r="L3" s="26">
        <v>5.7790900000000001</v>
      </c>
      <c r="M3" s="26">
        <v>1.75</v>
      </c>
      <c r="N3" s="26">
        <v>4.45784</v>
      </c>
      <c r="O3" s="26">
        <v>2.1849500000000002</v>
      </c>
      <c r="P3" s="26">
        <v>1.7</v>
      </c>
      <c r="Q3" s="26">
        <v>2.1357400000000002</v>
      </c>
      <c r="R3" s="2">
        <v>42.2</v>
      </c>
      <c r="S3" s="2">
        <v>77.790000000000006</v>
      </c>
      <c r="T3" s="2">
        <v>2.14262</v>
      </c>
      <c r="U3" s="2">
        <v>2.1283799999999999</v>
      </c>
      <c r="V3" s="2">
        <v>1.73</v>
      </c>
      <c r="W3" s="2">
        <v>-0.86299999999999999</v>
      </c>
      <c r="X3" s="2">
        <v>-0.74199999999999999</v>
      </c>
      <c r="Y3" s="2">
        <v>2.7E-2</v>
      </c>
      <c r="Z3" s="2">
        <v>0.79600000000000004</v>
      </c>
      <c r="AA3" s="2">
        <v>97</v>
      </c>
    </row>
    <row r="4" spans="1:27" x14ac:dyDescent="0.25">
      <c r="A4" s="10" t="s">
        <v>26</v>
      </c>
      <c r="B4" s="10" t="s">
        <v>881</v>
      </c>
      <c r="C4" s="10" t="s">
        <v>1241</v>
      </c>
      <c r="D4" s="2">
        <v>301</v>
      </c>
      <c r="E4" s="2">
        <v>200</v>
      </c>
      <c r="F4" s="2">
        <v>0.17</v>
      </c>
      <c r="G4" s="2">
        <v>27.57</v>
      </c>
      <c r="H4" s="2">
        <v>-0.623</v>
      </c>
      <c r="I4" s="2">
        <v>-0.16400000000000001</v>
      </c>
      <c r="J4" s="2">
        <v>-0.79</v>
      </c>
      <c r="K4" s="2">
        <v>1716.53</v>
      </c>
      <c r="L4" s="26">
        <v>6.2880000000000003</v>
      </c>
      <c r="M4" s="26">
        <v>1.75</v>
      </c>
      <c r="N4" s="26">
        <v>3.2477800000000001</v>
      </c>
      <c r="O4" s="26">
        <v>2.1849400000000001</v>
      </c>
      <c r="P4" s="26">
        <v>1.7</v>
      </c>
      <c r="Q4" s="26">
        <v>2.1355300000000002</v>
      </c>
      <c r="R4" s="2">
        <v>42.2</v>
      </c>
      <c r="S4" s="2">
        <v>77.790000000000006</v>
      </c>
      <c r="T4" s="2">
        <v>2.14262</v>
      </c>
      <c r="U4" s="2">
        <v>2.1283799999999999</v>
      </c>
      <c r="V4" s="2">
        <v>1.73</v>
      </c>
      <c r="W4" s="2">
        <v>-0.86299999999999999</v>
      </c>
      <c r="X4" s="2">
        <v>-0.74199999999999999</v>
      </c>
      <c r="Y4" s="2">
        <v>2.7E-2</v>
      </c>
      <c r="Z4" s="2">
        <v>0.79600000000000004</v>
      </c>
      <c r="AA4" s="2">
        <v>95</v>
      </c>
    </row>
    <row r="5" spans="1:27" x14ac:dyDescent="0.25">
      <c r="A5" s="10" t="s">
        <v>27</v>
      </c>
      <c r="B5" s="10" t="s">
        <v>882</v>
      </c>
      <c r="C5" s="10" t="s">
        <v>1241</v>
      </c>
      <c r="D5" s="2">
        <v>301</v>
      </c>
      <c r="E5" s="2">
        <v>200</v>
      </c>
      <c r="F5" s="2">
        <v>0.17</v>
      </c>
      <c r="G5" s="2">
        <v>27.57</v>
      </c>
      <c r="H5" s="2">
        <v>-0.626</v>
      </c>
      <c r="I5" s="2">
        <v>-0.153</v>
      </c>
      <c r="J5" s="2">
        <v>-0.78900000000000003</v>
      </c>
      <c r="K5" s="2">
        <v>1713.83</v>
      </c>
      <c r="L5" s="26">
        <v>6.4536300000000004</v>
      </c>
      <c r="M5" s="26">
        <v>1.7</v>
      </c>
      <c r="N5" s="26">
        <v>4.1317899999999996</v>
      </c>
      <c r="O5" s="26">
        <v>2.1848999999999998</v>
      </c>
      <c r="P5" s="26">
        <v>1.7</v>
      </c>
      <c r="Q5" s="26">
        <v>2.1359300000000001</v>
      </c>
      <c r="R5" s="2">
        <v>42.2</v>
      </c>
      <c r="S5" s="2">
        <v>77.790000000000006</v>
      </c>
      <c r="T5" s="2">
        <v>2.14262</v>
      </c>
      <c r="U5" s="2">
        <v>2.1283799999999999</v>
      </c>
      <c r="V5" s="2">
        <v>1.73</v>
      </c>
      <c r="W5" s="2">
        <v>-0.86299999999999999</v>
      </c>
      <c r="X5" s="2">
        <v>-0.74199999999999999</v>
      </c>
      <c r="Y5" s="2">
        <v>2.7E-2</v>
      </c>
      <c r="Z5" s="2">
        <v>0.79600000000000004</v>
      </c>
      <c r="AA5" s="2">
        <v>98</v>
      </c>
    </row>
    <row r="6" spans="1:27" x14ac:dyDescent="0.25">
      <c r="A6" s="10" t="s">
        <v>28</v>
      </c>
      <c r="B6" s="10" t="s">
        <v>883</v>
      </c>
      <c r="C6" s="10" t="s">
        <v>1241</v>
      </c>
      <c r="D6" s="2">
        <v>301</v>
      </c>
      <c r="E6" s="2">
        <v>200</v>
      </c>
      <c r="F6" s="2">
        <v>0.17</v>
      </c>
      <c r="G6" s="2">
        <v>27.57</v>
      </c>
      <c r="H6" s="2">
        <v>-0.64200000000000002</v>
      </c>
      <c r="I6" s="2">
        <v>-0.19700000000000001</v>
      </c>
      <c r="J6" s="2">
        <v>-0.78700000000000003</v>
      </c>
      <c r="K6" s="2">
        <v>1700.81</v>
      </c>
      <c r="L6" s="26">
        <v>6.8906799999999997</v>
      </c>
      <c r="M6" s="26">
        <v>1.7</v>
      </c>
      <c r="N6" s="26">
        <v>4.0254399999999997</v>
      </c>
      <c r="O6" s="26">
        <v>2.1848200000000002</v>
      </c>
      <c r="P6" s="26">
        <v>1.7</v>
      </c>
      <c r="Q6" s="26">
        <v>2.1354600000000001</v>
      </c>
      <c r="R6" s="2">
        <v>42.2</v>
      </c>
      <c r="S6" s="2">
        <v>77.790000000000006</v>
      </c>
      <c r="T6" s="2">
        <v>2.14262</v>
      </c>
      <c r="U6" s="2">
        <v>2.1283799999999999</v>
      </c>
      <c r="V6" s="2">
        <v>1.73</v>
      </c>
      <c r="W6" s="2">
        <v>-0.86299999999999999</v>
      </c>
      <c r="X6" s="2">
        <v>-0.74199999999999999</v>
      </c>
      <c r="Y6" s="2">
        <v>2.7E-2</v>
      </c>
      <c r="Z6" s="2">
        <v>0.79600000000000004</v>
      </c>
      <c r="AA6" s="2">
        <v>97</v>
      </c>
    </row>
    <row r="7" spans="1:27" x14ac:dyDescent="0.25">
      <c r="A7" s="10" t="s">
        <v>29</v>
      </c>
      <c r="B7" s="10" t="s">
        <v>884</v>
      </c>
      <c r="C7" s="10" t="s">
        <v>1241</v>
      </c>
      <c r="D7" s="2">
        <v>301</v>
      </c>
      <c r="E7" s="2">
        <v>200</v>
      </c>
      <c r="F7" s="2">
        <v>0.17</v>
      </c>
      <c r="G7" s="2">
        <v>27.57</v>
      </c>
      <c r="H7" s="2">
        <v>-0.63</v>
      </c>
      <c r="I7" s="2">
        <v>-0.16600000000000001</v>
      </c>
      <c r="J7" s="2">
        <v>-0.55300000000000005</v>
      </c>
      <c r="K7" s="2">
        <v>1706.85</v>
      </c>
      <c r="L7" s="26">
        <v>4.9775099999999997</v>
      </c>
      <c r="M7" s="26">
        <v>1.7058500000000001</v>
      </c>
      <c r="N7" s="26">
        <v>3.2484199999999999</v>
      </c>
      <c r="O7" s="26">
        <v>3.26966</v>
      </c>
      <c r="P7" s="26">
        <v>1.7</v>
      </c>
      <c r="Q7" s="26">
        <v>2.7133400000000001</v>
      </c>
      <c r="R7" s="2">
        <v>42.2</v>
      </c>
      <c r="S7" s="2">
        <v>77.790000000000006</v>
      </c>
      <c r="T7" s="2">
        <v>2.14262</v>
      </c>
      <c r="U7" s="2">
        <v>2.1283799999999999</v>
      </c>
      <c r="V7" s="2">
        <v>1.73</v>
      </c>
      <c r="W7" s="2">
        <v>-0.86299999999999999</v>
      </c>
      <c r="X7" s="2">
        <v>-0.74199999999999999</v>
      </c>
      <c r="Y7" s="2">
        <v>2.7E-2</v>
      </c>
      <c r="Z7" s="2">
        <v>0.79600000000000004</v>
      </c>
      <c r="AA7" s="2">
        <v>97</v>
      </c>
    </row>
    <row r="8" spans="1:27" x14ac:dyDescent="0.25">
      <c r="A8" s="10" t="s">
        <v>30</v>
      </c>
      <c r="B8" s="10" t="s">
        <v>885</v>
      </c>
      <c r="C8" s="10" t="s">
        <v>1241</v>
      </c>
      <c r="D8" s="2">
        <v>301</v>
      </c>
      <c r="E8" s="2">
        <v>200</v>
      </c>
      <c r="F8" s="2">
        <v>0.17</v>
      </c>
      <c r="G8" s="2">
        <v>27.57</v>
      </c>
      <c r="H8" s="2">
        <v>-0.628</v>
      </c>
      <c r="I8" s="2">
        <v>-0.16300000000000001</v>
      </c>
      <c r="J8" s="2">
        <v>-0.55900000000000005</v>
      </c>
      <c r="K8" s="2">
        <v>1711.28</v>
      </c>
      <c r="L8" s="26">
        <v>4.97628</v>
      </c>
      <c r="M8" s="26">
        <v>1.7074400000000001</v>
      </c>
      <c r="N8" s="26">
        <v>3.2470300000000001</v>
      </c>
      <c r="O8" s="26">
        <v>9.3095999999999997</v>
      </c>
      <c r="P8" s="26">
        <v>2.0319799999999999</v>
      </c>
      <c r="Q8" s="26">
        <v>3.5367999999999999</v>
      </c>
      <c r="R8" s="2">
        <v>42.2</v>
      </c>
      <c r="S8" s="2">
        <v>77.790000000000006</v>
      </c>
      <c r="T8" s="2">
        <v>2.14262</v>
      </c>
      <c r="U8" s="2">
        <v>2.1283799999999999</v>
      </c>
      <c r="V8" s="2">
        <v>1.73</v>
      </c>
      <c r="W8" s="2">
        <v>-0.86299999999999999</v>
      </c>
      <c r="X8" s="2">
        <v>-0.74199999999999999</v>
      </c>
      <c r="Y8" s="2">
        <v>2.7E-2</v>
      </c>
      <c r="Z8" s="2">
        <v>0.79600000000000004</v>
      </c>
      <c r="AA8" s="2">
        <v>95</v>
      </c>
    </row>
    <row r="9" spans="1:27" x14ac:dyDescent="0.25">
      <c r="A9" s="10" t="s">
        <v>31</v>
      </c>
      <c r="B9" s="10" t="s">
        <v>886</v>
      </c>
      <c r="C9" s="10" t="s">
        <v>1241</v>
      </c>
      <c r="D9" s="2">
        <v>301</v>
      </c>
      <c r="E9" s="2">
        <v>200</v>
      </c>
      <c r="F9" s="2">
        <v>0.17</v>
      </c>
      <c r="G9" s="2">
        <v>27.57</v>
      </c>
      <c r="H9" s="2">
        <v>-0.63100000000000001</v>
      </c>
      <c r="I9" s="2">
        <v>-0.16700000000000001</v>
      </c>
      <c r="J9" s="2">
        <v>-0.78900000000000003</v>
      </c>
      <c r="K9" s="2">
        <v>1717.21</v>
      </c>
      <c r="L9" s="26">
        <v>4.26729</v>
      </c>
      <c r="M9" s="26">
        <v>1.7</v>
      </c>
      <c r="N9" s="26">
        <v>7.1795999999999998</v>
      </c>
      <c r="O9" s="26">
        <v>2.1849699999999999</v>
      </c>
      <c r="P9" s="26">
        <v>1.7</v>
      </c>
      <c r="Q9" s="26">
        <v>2.1361599999999998</v>
      </c>
      <c r="R9" s="2">
        <v>42.2</v>
      </c>
      <c r="S9" s="2">
        <v>77.790000000000006</v>
      </c>
      <c r="T9" s="2">
        <v>2.14262</v>
      </c>
      <c r="U9" s="2">
        <v>2.1283799999999999</v>
      </c>
      <c r="V9" s="2">
        <v>1.73</v>
      </c>
      <c r="W9" s="2">
        <v>-0.86299999999999999</v>
      </c>
      <c r="X9" s="2">
        <v>-0.74199999999999999</v>
      </c>
      <c r="Y9" s="2">
        <v>2.7E-2</v>
      </c>
      <c r="Z9" s="2">
        <v>0.79600000000000004</v>
      </c>
      <c r="AA9" s="2">
        <v>96</v>
      </c>
    </row>
    <row r="10" spans="1:27" x14ac:dyDescent="0.25">
      <c r="A10" s="10" t="s">
        <v>32</v>
      </c>
      <c r="B10" s="10" t="s">
        <v>887</v>
      </c>
      <c r="C10" s="10" t="s">
        <v>1241</v>
      </c>
      <c r="D10" s="2">
        <v>301</v>
      </c>
      <c r="E10" s="2">
        <v>200</v>
      </c>
      <c r="F10" s="2">
        <v>0.17</v>
      </c>
      <c r="G10" s="2">
        <v>27.57</v>
      </c>
      <c r="H10" s="2">
        <v>-0.63500000000000001</v>
      </c>
      <c r="I10" s="2">
        <v>-0.17199999999999999</v>
      </c>
      <c r="J10" s="2">
        <v>-0.55900000000000005</v>
      </c>
      <c r="K10" s="2">
        <v>1731.74</v>
      </c>
      <c r="L10" s="26">
        <v>3.3693</v>
      </c>
      <c r="M10" s="26">
        <v>1.7</v>
      </c>
      <c r="N10" s="26">
        <v>4.9268799999999997</v>
      </c>
      <c r="O10" s="26">
        <v>3.2923</v>
      </c>
      <c r="P10" s="26">
        <v>1.7</v>
      </c>
      <c r="Q10" s="26">
        <v>2.70126</v>
      </c>
      <c r="R10" s="2">
        <v>42.2</v>
      </c>
      <c r="S10" s="2">
        <v>77.790000000000006</v>
      </c>
      <c r="T10" s="2">
        <v>2.14262</v>
      </c>
      <c r="U10" s="2">
        <v>2.1283799999999999</v>
      </c>
      <c r="V10" s="2">
        <v>1.73</v>
      </c>
      <c r="W10" s="2">
        <v>-0.86299999999999999</v>
      </c>
      <c r="X10" s="2">
        <v>-0.74199999999999999</v>
      </c>
      <c r="Y10" s="2">
        <v>2.7E-2</v>
      </c>
      <c r="Z10" s="2">
        <v>0.79600000000000004</v>
      </c>
      <c r="AA10" s="2">
        <v>99</v>
      </c>
    </row>
    <row r="11" spans="1:27" x14ac:dyDescent="0.25">
      <c r="A11" s="10" t="s">
        <v>33</v>
      </c>
      <c r="B11" s="10" t="s">
        <v>888</v>
      </c>
      <c r="C11" s="10" t="s">
        <v>1241</v>
      </c>
      <c r="D11" s="2">
        <v>301</v>
      </c>
      <c r="E11" s="2">
        <v>200</v>
      </c>
      <c r="F11" s="2">
        <v>0.17</v>
      </c>
      <c r="G11" s="2">
        <v>27.57</v>
      </c>
      <c r="H11" s="2">
        <v>-0.63800000000000001</v>
      </c>
      <c r="I11" s="2">
        <v>-0.17199999999999999</v>
      </c>
      <c r="J11" s="2">
        <v>-0.55600000000000005</v>
      </c>
      <c r="K11" s="2">
        <v>1708.71</v>
      </c>
      <c r="L11" s="26">
        <v>4.9660700000000002</v>
      </c>
      <c r="M11" s="26">
        <v>1.7036800000000001</v>
      </c>
      <c r="N11" s="26">
        <v>3.2500100000000001</v>
      </c>
      <c r="O11" s="26">
        <v>4.0867199999999997</v>
      </c>
      <c r="P11" s="26">
        <v>1.7</v>
      </c>
      <c r="Q11" s="26">
        <v>3.1791900000000002</v>
      </c>
      <c r="R11" s="2">
        <v>42.2</v>
      </c>
      <c r="S11" s="2">
        <v>77.790000000000006</v>
      </c>
      <c r="T11" s="2">
        <v>2.14262</v>
      </c>
      <c r="U11" s="2">
        <v>2.1283799999999999</v>
      </c>
      <c r="V11" s="2">
        <v>1.73</v>
      </c>
      <c r="W11" s="2">
        <v>-0.86299999999999999</v>
      </c>
      <c r="X11" s="2">
        <v>-0.74199999999999999</v>
      </c>
      <c r="Y11" s="2">
        <v>2.7E-2</v>
      </c>
      <c r="Z11" s="2">
        <v>0.79600000000000004</v>
      </c>
      <c r="AA11" s="2">
        <v>99</v>
      </c>
    </row>
    <row r="12" spans="1:27" x14ac:dyDescent="0.25">
      <c r="A12" s="10" t="s">
        <v>34</v>
      </c>
      <c r="B12" s="10" t="s">
        <v>889</v>
      </c>
      <c r="C12" s="10" t="s">
        <v>1241</v>
      </c>
      <c r="D12" s="2">
        <v>301</v>
      </c>
      <c r="E12" s="2">
        <v>200</v>
      </c>
      <c r="F12" s="2">
        <v>0.17</v>
      </c>
      <c r="G12" s="2">
        <v>27.57</v>
      </c>
      <c r="H12" s="2">
        <v>-0.628</v>
      </c>
      <c r="I12" s="2">
        <v>-0.34499999999999997</v>
      </c>
      <c r="J12" s="2">
        <v>-0.78900000000000003</v>
      </c>
      <c r="K12" s="2">
        <v>1694.37</v>
      </c>
      <c r="L12" s="26">
        <v>4.6355300000000002</v>
      </c>
      <c r="M12" s="26">
        <v>1.75942</v>
      </c>
      <c r="N12" s="26">
        <v>3.4571999999999998</v>
      </c>
      <c r="O12" s="26">
        <v>2.1854300000000002</v>
      </c>
      <c r="P12" s="26">
        <v>1.7</v>
      </c>
      <c r="Q12" s="26">
        <v>2.1347399999999999</v>
      </c>
      <c r="R12" s="2">
        <v>42.2</v>
      </c>
      <c r="S12" s="2">
        <v>77.790000000000006</v>
      </c>
      <c r="T12" s="2">
        <v>2.14262</v>
      </c>
      <c r="U12" s="2">
        <v>2.1283799999999999</v>
      </c>
      <c r="V12" s="2">
        <v>1.73</v>
      </c>
      <c r="W12" s="2">
        <v>-0.86299999999999999</v>
      </c>
      <c r="X12" s="2">
        <v>-0.74199999999999999</v>
      </c>
      <c r="Y12" s="2">
        <v>2.7E-2</v>
      </c>
      <c r="Z12" s="2">
        <v>0.79600000000000004</v>
      </c>
      <c r="AA12" s="2">
        <v>98</v>
      </c>
    </row>
    <row r="13" spans="1:27" x14ac:dyDescent="0.25">
      <c r="A13" s="10" t="s">
        <v>35</v>
      </c>
      <c r="B13" s="10" t="s">
        <v>890</v>
      </c>
      <c r="C13" s="10" t="s">
        <v>1241</v>
      </c>
      <c r="D13" s="2">
        <v>301</v>
      </c>
      <c r="E13" s="2">
        <v>200</v>
      </c>
      <c r="F13" s="2">
        <v>0.17</v>
      </c>
      <c r="G13" s="2">
        <v>27.57</v>
      </c>
      <c r="H13" s="2">
        <v>-0.63</v>
      </c>
      <c r="I13" s="2">
        <v>-0.23699999999999999</v>
      </c>
      <c r="J13" s="2">
        <v>-0.58099999999999996</v>
      </c>
      <c r="K13" s="2">
        <v>1713.76</v>
      </c>
      <c r="L13" s="26">
        <v>3.4239899999999999</v>
      </c>
      <c r="M13" s="26">
        <v>1.7</v>
      </c>
      <c r="N13" s="26">
        <v>4.9595099999999999</v>
      </c>
      <c r="O13" s="26">
        <v>4.5712400000000004</v>
      </c>
      <c r="P13" s="26">
        <v>2.2014800000000001</v>
      </c>
      <c r="Q13" s="26">
        <v>3.7103899999999999</v>
      </c>
      <c r="R13" s="2">
        <v>42.2</v>
      </c>
      <c r="S13" s="2">
        <v>77.790000000000006</v>
      </c>
      <c r="T13" s="2">
        <v>2.14262</v>
      </c>
      <c r="U13" s="2">
        <v>2.1283799999999999</v>
      </c>
      <c r="V13" s="2">
        <v>1.73</v>
      </c>
      <c r="W13" s="2">
        <v>-0.86299999999999999</v>
      </c>
      <c r="X13" s="2">
        <v>-0.74199999999999999</v>
      </c>
      <c r="Y13" s="2">
        <v>2.7E-2</v>
      </c>
      <c r="Z13" s="2">
        <v>0.79600000000000004</v>
      </c>
      <c r="AA13" s="2">
        <v>97</v>
      </c>
    </row>
    <row r="14" spans="1:27" x14ac:dyDescent="0.25">
      <c r="A14" s="10" t="s">
        <v>36</v>
      </c>
      <c r="B14" s="10" t="s">
        <v>879</v>
      </c>
      <c r="C14" s="10" t="s">
        <v>1241</v>
      </c>
      <c r="D14" s="2">
        <v>333</v>
      </c>
      <c r="E14" s="2">
        <v>200</v>
      </c>
      <c r="F14" s="2">
        <v>0.17</v>
      </c>
      <c r="G14" s="2">
        <v>27.57</v>
      </c>
      <c r="H14" s="2">
        <v>-0.628</v>
      </c>
      <c r="I14" s="2">
        <v>-0.16700000000000001</v>
      </c>
      <c r="J14" s="2">
        <v>-0.78900000000000003</v>
      </c>
      <c r="K14" s="2">
        <v>1712.59</v>
      </c>
      <c r="L14" s="26">
        <v>3.4506000000000001</v>
      </c>
      <c r="M14" s="26">
        <v>1.7</v>
      </c>
      <c r="N14" s="26">
        <v>4.9622299999999999</v>
      </c>
      <c r="O14" s="26">
        <v>2.1848700000000001</v>
      </c>
      <c r="P14" s="26">
        <v>1.7</v>
      </c>
      <c r="Q14" s="26">
        <v>2.1356199999999999</v>
      </c>
      <c r="R14" s="2">
        <v>42.2</v>
      </c>
      <c r="S14" s="2">
        <v>78.62</v>
      </c>
      <c r="T14" s="2">
        <v>2.1196799999999998</v>
      </c>
      <c r="U14" s="2">
        <v>2.1327199999999999</v>
      </c>
      <c r="V14" s="2">
        <v>1.73</v>
      </c>
      <c r="W14" s="2">
        <v>-0.87</v>
      </c>
      <c r="X14" s="2">
        <v>-0.74199999999999999</v>
      </c>
      <c r="Y14" s="2">
        <v>2.5000000000000001E-2</v>
      </c>
      <c r="Z14" s="2">
        <v>0.79600000000000004</v>
      </c>
      <c r="AA14" s="2">
        <v>96</v>
      </c>
    </row>
    <row r="15" spans="1:27" x14ac:dyDescent="0.25">
      <c r="A15" s="10" t="s">
        <v>37</v>
      </c>
      <c r="B15" s="10" t="s">
        <v>888</v>
      </c>
      <c r="C15" s="10" t="s">
        <v>1241</v>
      </c>
      <c r="D15" s="2">
        <v>333</v>
      </c>
      <c r="E15" s="2">
        <v>200</v>
      </c>
      <c r="F15" s="2">
        <v>0.17</v>
      </c>
      <c r="G15" s="2">
        <v>27.57</v>
      </c>
      <c r="H15" s="2">
        <v>-0.63600000000000001</v>
      </c>
      <c r="I15" s="2">
        <v>-0.17199999999999999</v>
      </c>
      <c r="J15" s="2">
        <v>-0.55600000000000005</v>
      </c>
      <c r="K15" s="2">
        <v>1709.68</v>
      </c>
      <c r="L15" s="26">
        <v>4.9660200000000003</v>
      </c>
      <c r="M15" s="26">
        <v>1.7036800000000001</v>
      </c>
      <c r="N15" s="26">
        <v>3.2499799999999999</v>
      </c>
      <c r="O15" s="26">
        <v>4.0867399999999998</v>
      </c>
      <c r="P15" s="26">
        <v>1.7</v>
      </c>
      <c r="Q15" s="26">
        <v>3.1791299999999998</v>
      </c>
      <c r="R15" s="2">
        <v>42.2</v>
      </c>
      <c r="S15" s="2">
        <v>78.62</v>
      </c>
      <c r="T15" s="2">
        <v>2.1196799999999998</v>
      </c>
      <c r="U15" s="2">
        <v>2.1327199999999999</v>
      </c>
      <c r="V15" s="2">
        <v>1.73</v>
      </c>
      <c r="W15" s="2">
        <v>-0.87</v>
      </c>
      <c r="X15" s="2">
        <v>-0.74199999999999999</v>
      </c>
      <c r="Y15" s="2">
        <v>2.5000000000000001E-2</v>
      </c>
      <c r="Z15" s="2">
        <v>0.79600000000000004</v>
      </c>
      <c r="AA15" s="2">
        <v>98</v>
      </c>
    </row>
    <row r="18" spans="1:3" x14ac:dyDescent="0.25">
      <c r="A18" s="2" t="s">
        <v>72</v>
      </c>
      <c r="B18" s="2"/>
      <c r="C18" s="2"/>
    </row>
    <row r="19" spans="1:3" ht="14.4" x14ac:dyDescent="0.25">
      <c r="A19" s="2" t="s">
        <v>73</v>
      </c>
      <c r="B19" s="2"/>
      <c r="C19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5F57-ED27-4677-BA41-4F17249D67B5}">
  <dimension ref="A1:AA19"/>
  <sheetViews>
    <sheetView zoomScale="122" zoomScaleNormal="122" workbookViewId="0">
      <selection activeCell="AA2" sqref="AA2:AA12"/>
    </sheetView>
  </sheetViews>
  <sheetFormatPr defaultRowHeight="13.8" x14ac:dyDescent="0.25"/>
  <cols>
    <col min="1" max="1" width="25.77734375" customWidth="1"/>
    <col min="2" max="2" width="40.5546875" customWidth="1"/>
    <col min="3" max="3" width="115.5546875" customWidth="1"/>
    <col min="4" max="4" width="10.88671875" customWidth="1"/>
    <col min="8" max="8" width="17.44140625" customWidth="1"/>
    <col min="9" max="9" width="16.109375" customWidth="1"/>
    <col min="10" max="10" width="17.33203125" customWidth="1"/>
    <col min="11" max="11" width="24.6640625" style="2" customWidth="1"/>
    <col min="12" max="12" width="10.44140625" customWidth="1"/>
    <col min="17" max="17" width="10.6640625" customWidth="1"/>
    <col min="19" max="19" width="12.21875" customWidth="1"/>
    <col min="21" max="21" width="10.21875" customWidth="1"/>
    <col min="22" max="22" width="12.109375" customWidth="1"/>
    <col min="26" max="26" width="9" style="2"/>
  </cols>
  <sheetData>
    <row r="1" spans="1:27" x14ac:dyDescent="0.25">
      <c r="A1" s="5" t="s">
        <v>16</v>
      </c>
      <c r="B1" s="5" t="s">
        <v>877</v>
      </c>
      <c r="C1" s="5" t="s">
        <v>878</v>
      </c>
      <c r="D1" s="6" t="s">
        <v>17</v>
      </c>
      <c r="E1" s="6" t="s">
        <v>18</v>
      </c>
      <c r="F1" s="6" t="s">
        <v>19</v>
      </c>
      <c r="G1" s="6" t="s">
        <v>20</v>
      </c>
      <c r="H1" s="7" t="s">
        <v>399</v>
      </c>
      <c r="I1" s="7" t="s">
        <v>400</v>
      </c>
      <c r="J1" s="7" t="s">
        <v>401</v>
      </c>
      <c r="K1" s="7" t="s">
        <v>402</v>
      </c>
      <c r="L1" s="7" t="s">
        <v>403</v>
      </c>
      <c r="M1" s="7" t="s">
        <v>404</v>
      </c>
      <c r="N1" s="7" t="s">
        <v>405</v>
      </c>
      <c r="O1" s="7" t="s">
        <v>406</v>
      </c>
      <c r="P1" s="7" t="s">
        <v>407</v>
      </c>
      <c r="Q1" s="7" t="s">
        <v>408</v>
      </c>
      <c r="R1" s="8" t="s">
        <v>38</v>
      </c>
      <c r="S1" s="8" t="s">
        <v>39</v>
      </c>
      <c r="T1" s="8" t="s">
        <v>40</v>
      </c>
      <c r="U1" s="8" t="s">
        <v>41</v>
      </c>
      <c r="V1" s="8" t="s">
        <v>42</v>
      </c>
      <c r="W1" s="8" t="s">
        <v>21</v>
      </c>
      <c r="X1" s="8" t="s">
        <v>22</v>
      </c>
      <c r="Y1" s="8" t="s">
        <v>410</v>
      </c>
      <c r="Z1" s="8" t="s">
        <v>371</v>
      </c>
      <c r="AA1" s="9" t="s">
        <v>23</v>
      </c>
    </row>
    <row r="2" spans="1:27" x14ac:dyDescent="0.25">
      <c r="A2" s="11" t="s">
        <v>43</v>
      </c>
      <c r="B2" s="10" t="s">
        <v>879</v>
      </c>
      <c r="C2" s="10" t="s">
        <v>1240</v>
      </c>
      <c r="D2" s="2">
        <v>313</v>
      </c>
      <c r="E2" s="2">
        <v>200</v>
      </c>
      <c r="F2" s="2">
        <v>0.17</v>
      </c>
      <c r="G2" s="2">
        <v>27.57</v>
      </c>
      <c r="H2" s="2">
        <v>-0.628</v>
      </c>
      <c r="I2" s="2">
        <v>-0.16700000000000001</v>
      </c>
      <c r="J2" s="2">
        <v>-0.78900000000000003</v>
      </c>
      <c r="K2" s="2">
        <v>1712.59</v>
      </c>
      <c r="L2" s="26">
        <v>3.4506000000000001</v>
      </c>
      <c r="M2" s="26">
        <v>1.7</v>
      </c>
      <c r="N2" s="26">
        <v>4.9622299999999999</v>
      </c>
      <c r="O2" s="26">
        <v>2.1848700000000001</v>
      </c>
      <c r="P2" s="26">
        <v>1.7</v>
      </c>
      <c r="Q2" s="26">
        <v>2.1356199999999999</v>
      </c>
      <c r="R2" s="2">
        <v>42.1</v>
      </c>
      <c r="S2" s="2">
        <v>79.22</v>
      </c>
      <c r="T2" s="2">
        <v>2.1675499999999999</v>
      </c>
      <c r="U2" s="2">
        <v>2.1447500000000002</v>
      </c>
      <c r="V2" s="2">
        <v>1.77</v>
      </c>
      <c r="W2" s="2">
        <v>-0.85399999999999998</v>
      </c>
      <c r="X2" s="2">
        <v>-0.55300000000000005</v>
      </c>
      <c r="Y2" s="2">
        <v>3.4000000000000002E-2</v>
      </c>
      <c r="Z2" s="2">
        <v>0.78300000000000003</v>
      </c>
      <c r="AA2" s="2">
        <v>95</v>
      </c>
    </row>
    <row r="3" spans="1:27" x14ac:dyDescent="0.25">
      <c r="A3" s="11" t="s">
        <v>44</v>
      </c>
      <c r="B3" s="10" t="s">
        <v>880</v>
      </c>
      <c r="C3" s="10" t="s">
        <v>1240</v>
      </c>
      <c r="D3" s="2">
        <v>301</v>
      </c>
      <c r="E3" s="2">
        <v>200</v>
      </c>
      <c r="F3" s="2">
        <v>0.17</v>
      </c>
      <c r="G3" s="2">
        <v>27.57</v>
      </c>
      <c r="H3" s="2">
        <v>-0.61899999999999999</v>
      </c>
      <c r="I3" s="2">
        <v>-0.14699999999999999</v>
      </c>
      <c r="J3" s="2">
        <v>-0.79</v>
      </c>
      <c r="K3" s="2">
        <v>1720.9</v>
      </c>
      <c r="L3" s="26">
        <v>5.7790900000000001</v>
      </c>
      <c r="M3" s="26">
        <v>1.75</v>
      </c>
      <c r="N3" s="26">
        <v>4.45784</v>
      </c>
      <c r="O3" s="26">
        <v>2.1849500000000002</v>
      </c>
      <c r="P3" s="26">
        <v>1.7</v>
      </c>
      <c r="Q3" s="26">
        <v>2.1357400000000002</v>
      </c>
      <c r="R3" s="2">
        <v>42.1</v>
      </c>
      <c r="S3" s="2">
        <v>79.22</v>
      </c>
      <c r="T3" s="2">
        <v>2.16778</v>
      </c>
      <c r="U3" s="2">
        <v>2.14473</v>
      </c>
      <c r="V3" s="2">
        <v>1.77</v>
      </c>
      <c r="W3" s="2">
        <v>-0.85399999999999998</v>
      </c>
      <c r="X3" s="2">
        <v>-0.55300000000000005</v>
      </c>
      <c r="Y3" s="2">
        <v>3.5000000000000003E-2</v>
      </c>
      <c r="Z3" s="2">
        <v>0.78300000000000003</v>
      </c>
      <c r="AA3" s="2">
        <v>88</v>
      </c>
    </row>
    <row r="4" spans="1:27" x14ac:dyDescent="0.25">
      <c r="A4" s="11" t="s">
        <v>45</v>
      </c>
      <c r="B4" s="10" t="s">
        <v>891</v>
      </c>
      <c r="C4" s="10" t="s">
        <v>1240</v>
      </c>
      <c r="D4" s="2">
        <v>301</v>
      </c>
      <c r="E4" s="2">
        <v>200</v>
      </c>
      <c r="F4" s="2">
        <v>0.17</v>
      </c>
      <c r="G4" s="2">
        <v>27.57</v>
      </c>
      <c r="H4" s="2">
        <v>-0.6</v>
      </c>
      <c r="I4" s="2">
        <v>-0.16800000000000001</v>
      </c>
      <c r="J4" s="2">
        <v>-0.53300000000000003</v>
      </c>
      <c r="K4" s="2">
        <v>1738.42</v>
      </c>
      <c r="L4" s="26">
        <v>3.4553400000000001</v>
      </c>
      <c r="M4" s="26">
        <v>1.7</v>
      </c>
      <c r="N4" s="26">
        <v>4.9591700000000003</v>
      </c>
      <c r="O4" s="26">
        <v>2.2907299999999999</v>
      </c>
      <c r="P4" s="26">
        <v>1.7</v>
      </c>
      <c r="Q4" s="26">
        <v>3.46679</v>
      </c>
      <c r="R4" s="2">
        <v>42.1</v>
      </c>
      <c r="S4" s="2">
        <v>79.22</v>
      </c>
      <c r="T4" s="2">
        <v>2.16778</v>
      </c>
      <c r="U4" s="2">
        <v>2.14473</v>
      </c>
      <c r="V4" s="2">
        <v>1.77</v>
      </c>
      <c r="W4" s="2">
        <v>-0.85399999999999998</v>
      </c>
      <c r="X4" s="2">
        <v>-0.55300000000000005</v>
      </c>
      <c r="Y4" s="2">
        <v>3.5000000000000003E-2</v>
      </c>
      <c r="Z4" s="2">
        <v>0.78300000000000003</v>
      </c>
      <c r="AA4" s="2">
        <v>92</v>
      </c>
    </row>
    <row r="5" spans="1:27" x14ac:dyDescent="0.25">
      <c r="A5" s="11" t="s">
        <v>46</v>
      </c>
      <c r="B5" s="10" t="s">
        <v>892</v>
      </c>
      <c r="C5" s="10" t="s">
        <v>1240</v>
      </c>
      <c r="D5" s="2">
        <v>301</v>
      </c>
      <c r="E5" s="2">
        <v>200</v>
      </c>
      <c r="F5" s="2">
        <v>0.17</v>
      </c>
      <c r="G5" s="2">
        <v>27.57</v>
      </c>
      <c r="H5" s="2">
        <v>-0.60499999999999998</v>
      </c>
      <c r="I5" s="2">
        <v>-0.17199999999999999</v>
      </c>
      <c r="J5" s="2">
        <v>-0.2</v>
      </c>
      <c r="K5" s="2">
        <v>1722.67</v>
      </c>
      <c r="L5" s="26">
        <v>6.0727500000000001</v>
      </c>
      <c r="M5" s="26">
        <v>1.7</v>
      </c>
      <c r="N5" s="26">
        <v>6.0403700000000002</v>
      </c>
      <c r="O5" s="26">
        <v>3.4464299999999999</v>
      </c>
      <c r="P5" s="26">
        <v>1.7</v>
      </c>
      <c r="Q5" s="26">
        <v>4.9592000000000001</v>
      </c>
      <c r="R5" s="2">
        <v>42.1</v>
      </c>
      <c r="S5" s="2">
        <v>79.22</v>
      </c>
      <c r="T5" s="2">
        <v>2.16778</v>
      </c>
      <c r="U5" s="2">
        <v>2.14473</v>
      </c>
      <c r="V5" s="2">
        <v>1.77</v>
      </c>
      <c r="W5" s="2">
        <v>-0.85399999999999998</v>
      </c>
      <c r="X5" s="2">
        <v>-0.55300000000000005</v>
      </c>
      <c r="Y5" s="2">
        <v>3.5000000000000003E-2</v>
      </c>
      <c r="Z5" s="2">
        <v>0.78300000000000003</v>
      </c>
      <c r="AA5" s="2">
        <v>93</v>
      </c>
    </row>
    <row r="6" spans="1:27" x14ac:dyDescent="0.25">
      <c r="A6" s="11" t="s">
        <v>47</v>
      </c>
      <c r="B6" s="10" t="s">
        <v>881</v>
      </c>
      <c r="C6" s="10" t="s">
        <v>1240</v>
      </c>
      <c r="D6" s="2">
        <v>313</v>
      </c>
      <c r="E6" s="2">
        <v>200</v>
      </c>
      <c r="F6" s="2">
        <v>0.17</v>
      </c>
      <c r="G6" s="2">
        <v>27.57</v>
      </c>
      <c r="H6" s="2">
        <v>-0.623</v>
      </c>
      <c r="I6" s="2">
        <v>-0.16400000000000001</v>
      </c>
      <c r="J6" s="2">
        <v>-0.79</v>
      </c>
      <c r="K6" s="2">
        <v>1716.83</v>
      </c>
      <c r="L6" s="26">
        <v>6.2879800000000001</v>
      </c>
      <c r="M6" s="26">
        <v>1.75</v>
      </c>
      <c r="N6" s="26">
        <v>3.24777</v>
      </c>
      <c r="O6" s="26">
        <v>2.1849400000000001</v>
      </c>
      <c r="P6" s="26">
        <v>1.7</v>
      </c>
      <c r="Q6" s="26">
        <v>2.1355200000000001</v>
      </c>
      <c r="R6" s="2">
        <v>42.1</v>
      </c>
      <c r="S6" s="2">
        <v>79.22</v>
      </c>
      <c r="T6" s="2">
        <v>2.1675499999999999</v>
      </c>
      <c r="U6" s="2">
        <v>2.1447500000000002</v>
      </c>
      <c r="V6" s="2">
        <v>1.77</v>
      </c>
      <c r="W6" s="2">
        <v>-0.85399999999999998</v>
      </c>
      <c r="X6" s="2">
        <v>-0.55300000000000005</v>
      </c>
      <c r="Y6" s="2">
        <v>3.4000000000000002E-2</v>
      </c>
      <c r="Z6" s="2">
        <v>0.78300000000000003</v>
      </c>
      <c r="AA6" s="2">
        <v>89</v>
      </c>
    </row>
    <row r="7" spans="1:27" x14ac:dyDescent="0.25">
      <c r="A7" s="12" t="s">
        <v>48</v>
      </c>
      <c r="B7" s="10" t="s">
        <v>880</v>
      </c>
      <c r="C7" s="10" t="s">
        <v>1242</v>
      </c>
      <c r="D7" s="2">
        <v>301</v>
      </c>
      <c r="E7" s="2">
        <v>200</v>
      </c>
      <c r="F7" s="2">
        <v>0.17</v>
      </c>
      <c r="G7" s="2">
        <v>27.57</v>
      </c>
      <c r="H7" s="2">
        <v>-0.61899999999999999</v>
      </c>
      <c r="I7" s="2">
        <v>-0.14699999999999999</v>
      </c>
      <c r="J7" s="2">
        <v>-0.79</v>
      </c>
      <c r="K7" s="2">
        <v>1720.9</v>
      </c>
      <c r="L7" s="26">
        <v>5.7790900000000001</v>
      </c>
      <c r="M7" s="26">
        <v>1.75</v>
      </c>
      <c r="N7" s="26">
        <v>4.45784</v>
      </c>
      <c r="O7" s="26">
        <v>2.1849500000000002</v>
      </c>
      <c r="P7" s="26">
        <v>1.7</v>
      </c>
      <c r="Q7" s="26">
        <v>2.1357400000000002</v>
      </c>
      <c r="R7" s="2">
        <v>43.2</v>
      </c>
      <c r="S7" s="2">
        <v>79.27</v>
      </c>
      <c r="T7" s="2">
        <v>2.1520600000000001</v>
      </c>
      <c r="U7" s="2">
        <v>2.1680899999999999</v>
      </c>
      <c r="V7" s="2">
        <v>1.75</v>
      </c>
      <c r="W7" s="2">
        <v>-0.88700000000000001</v>
      </c>
      <c r="X7" s="2">
        <v>-0.56100000000000005</v>
      </c>
      <c r="Y7" s="2">
        <v>3.4000000000000002E-2</v>
      </c>
      <c r="Z7" s="2">
        <v>0.79400000000000004</v>
      </c>
      <c r="AA7" s="2">
        <v>86</v>
      </c>
    </row>
    <row r="8" spans="1:27" x14ac:dyDescent="0.25">
      <c r="A8" s="12" t="s">
        <v>49</v>
      </c>
      <c r="B8" s="10" t="s">
        <v>881</v>
      </c>
      <c r="C8" s="10" t="s">
        <v>1242</v>
      </c>
      <c r="D8" s="2">
        <v>301</v>
      </c>
      <c r="E8" s="2">
        <v>200</v>
      </c>
      <c r="F8" s="2">
        <v>0.17</v>
      </c>
      <c r="G8" s="2">
        <v>27.57</v>
      </c>
      <c r="H8" s="2">
        <v>-0.623</v>
      </c>
      <c r="I8" s="2">
        <v>-0.16400000000000001</v>
      </c>
      <c r="J8" s="2">
        <v>-0.79</v>
      </c>
      <c r="K8" s="2">
        <v>1716.53</v>
      </c>
      <c r="L8" s="26">
        <v>6.2879899999999997</v>
      </c>
      <c r="M8" s="26">
        <v>1.75</v>
      </c>
      <c r="N8" s="26">
        <v>3.2477800000000001</v>
      </c>
      <c r="O8" s="26">
        <v>2.1849400000000001</v>
      </c>
      <c r="P8" s="26">
        <v>1.7</v>
      </c>
      <c r="Q8" s="26">
        <v>2.1355300000000002</v>
      </c>
      <c r="R8" s="2">
        <v>43.2</v>
      </c>
      <c r="S8" s="2">
        <v>79.27</v>
      </c>
      <c r="T8" s="2">
        <v>2.1520600000000001</v>
      </c>
      <c r="U8" s="2">
        <v>2.1680899999999999</v>
      </c>
      <c r="V8" s="2">
        <v>1.75</v>
      </c>
      <c r="W8" s="2">
        <v>-0.88700000000000001</v>
      </c>
      <c r="X8" s="2">
        <v>-0.56100000000000005</v>
      </c>
      <c r="Y8" s="2">
        <v>3.4000000000000002E-2</v>
      </c>
      <c r="Z8" s="2">
        <v>0.79400000000000004</v>
      </c>
      <c r="AA8" s="2">
        <v>86</v>
      </c>
    </row>
    <row r="9" spans="1:27" x14ac:dyDescent="0.25">
      <c r="A9" s="12" t="s">
        <v>50</v>
      </c>
      <c r="B9" s="10" t="s">
        <v>891</v>
      </c>
      <c r="C9" s="10" t="s">
        <v>1242</v>
      </c>
      <c r="D9" s="2">
        <v>301</v>
      </c>
      <c r="E9" s="2">
        <v>200</v>
      </c>
      <c r="F9" s="2">
        <v>0.17</v>
      </c>
      <c r="G9" s="2">
        <v>27.57</v>
      </c>
      <c r="H9" s="2">
        <v>-0.6</v>
      </c>
      <c r="I9" s="2">
        <v>-0.16800000000000001</v>
      </c>
      <c r="J9" s="2">
        <v>-0.53300000000000003</v>
      </c>
      <c r="K9" s="2">
        <v>1738.42</v>
      </c>
      <c r="L9" s="26">
        <v>3.4553400000000001</v>
      </c>
      <c r="M9" s="26">
        <v>1.7</v>
      </c>
      <c r="N9" s="26">
        <v>4.9591700000000003</v>
      </c>
      <c r="O9" s="26">
        <v>2.2907299999999999</v>
      </c>
      <c r="P9" s="26">
        <v>1.7</v>
      </c>
      <c r="Q9" s="26">
        <v>3.46679</v>
      </c>
      <c r="R9" s="2">
        <v>43.2</v>
      </c>
      <c r="S9" s="2">
        <v>79.27</v>
      </c>
      <c r="T9" s="2">
        <v>2.1520600000000001</v>
      </c>
      <c r="U9" s="2">
        <v>2.1680899999999999</v>
      </c>
      <c r="V9" s="2">
        <v>1.75</v>
      </c>
      <c r="W9" s="2">
        <v>-0.88700000000000001</v>
      </c>
      <c r="X9" s="2">
        <v>-0.56100000000000005</v>
      </c>
      <c r="Y9" s="2">
        <v>3.4000000000000002E-2</v>
      </c>
      <c r="Z9" s="2">
        <v>0.79400000000000004</v>
      </c>
      <c r="AA9" s="2">
        <v>83</v>
      </c>
    </row>
    <row r="10" spans="1:27" x14ac:dyDescent="0.25">
      <c r="A10" s="12" t="s">
        <v>51</v>
      </c>
      <c r="B10" s="10" t="s">
        <v>892</v>
      </c>
      <c r="C10" s="10" t="s">
        <v>1242</v>
      </c>
      <c r="D10" s="2">
        <v>301</v>
      </c>
      <c r="E10" s="2">
        <v>200</v>
      </c>
      <c r="F10" s="2">
        <v>0.17</v>
      </c>
      <c r="G10" s="2">
        <v>27.57</v>
      </c>
      <c r="H10" s="2">
        <v>-0.60499999999999998</v>
      </c>
      <c r="I10" s="2">
        <v>-0.17199999999999999</v>
      </c>
      <c r="J10" s="2">
        <v>-0.2</v>
      </c>
      <c r="K10" s="2">
        <v>1722.67</v>
      </c>
      <c r="L10" s="26">
        <v>6.0727500000000001</v>
      </c>
      <c r="M10" s="26">
        <v>1.7</v>
      </c>
      <c r="N10" s="26">
        <v>6.0403700000000002</v>
      </c>
      <c r="O10" s="26">
        <v>3.4464299999999999</v>
      </c>
      <c r="P10" s="26">
        <v>1.7</v>
      </c>
      <c r="Q10" s="26">
        <v>4.9592000000000001</v>
      </c>
      <c r="R10" s="2">
        <v>43.2</v>
      </c>
      <c r="S10" s="2">
        <v>79.27</v>
      </c>
      <c r="T10" s="2">
        <v>2.1520600000000001</v>
      </c>
      <c r="U10" s="2">
        <v>2.1680899999999999</v>
      </c>
      <c r="V10" s="2">
        <v>1.75</v>
      </c>
      <c r="W10" s="2">
        <v>-0.88700000000000001</v>
      </c>
      <c r="X10" s="2">
        <v>-0.56100000000000005</v>
      </c>
      <c r="Y10" s="2">
        <v>3.4000000000000002E-2</v>
      </c>
      <c r="Z10" s="2">
        <v>0.79400000000000004</v>
      </c>
      <c r="AA10" s="2">
        <v>85</v>
      </c>
    </row>
    <row r="11" spans="1:27" x14ac:dyDescent="0.25">
      <c r="A11" s="12" t="s">
        <v>52</v>
      </c>
      <c r="B11" s="10" t="s">
        <v>893</v>
      </c>
      <c r="C11" s="10" t="s">
        <v>1242</v>
      </c>
      <c r="D11" s="2">
        <v>301</v>
      </c>
      <c r="E11" s="2">
        <v>200</v>
      </c>
      <c r="F11" s="2">
        <v>0.17</v>
      </c>
      <c r="G11" s="2">
        <v>27.57</v>
      </c>
      <c r="H11" s="2">
        <v>-0.626</v>
      </c>
      <c r="I11" s="2">
        <v>-0.153</v>
      </c>
      <c r="J11" s="2">
        <v>-0.78400000000000003</v>
      </c>
      <c r="K11" s="2">
        <v>1708</v>
      </c>
      <c r="L11" s="26">
        <v>4.9359700000000002</v>
      </c>
      <c r="M11" s="26">
        <v>1.7</v>
      </c>
      <c r="N11" s="26">
        <v>5.4127799999999997</v>
      </c>
      <c r="O11" s="26">
        <v>2.1844700000000001</v>
      </c>
      <c r="P11" s="26">
        <v>1.7</v>
      </c>
      <c r="Q11" s="26">
        <v>2.1352899999999999</v>
      </c>
      <c r="R11" s="2">
        <v>43.2</v>
      </c>
      <c r="S11" s="2">
        <v>79.27</v>
      </c>
      <c r="T11" s="2">
        <v>2.1520600000000001</v>
      </c>
      <c r="U11" s="2">
        <v>2.1680899999999999</v>
      </c>
      <c r="V11" s="2">
        <v>1.75</v>
      </c>
      <c r="W11" s="2">
        <v>-0.88700000000000001</v>
      </c>
      <c r="X11" s="2">
        <v>-0.56100000000000005</v>
      </c>
      <c r="Y11" s="2">
        <v>3.4000000000000002E-2</v>
      </c>
      <c r="Z11" s="2">
        <v>0.79400000000000004</v>
      </c>
      <c r="AA11" s="2">
        <v>88</v>
      </c>
    </row>
    <row r="12" spans="1:27" x14ac:dyDescent="0.25">
      <c r="A12" s="12" t="s">
        <v>53</v>
      </c>
      <c r="B12" s="10" t="s">
        <v>882</v>
      </c>
      <c r="C12" s="10" t="s">
        <v>1242</v>
      </c>
      <c r="D12" s="2">
        <v>301</v>
      </c>
      <c r="E12" s="2">
        <v>200</v>
      </c>
      <c r="F12" s="2">
        <v>0.17</v>
      </c>
      <c r="G12" s="2">
        <v>27.57</v>
      </c>
      <c r="H12" s="2">
        <v>-0.626</v>
      </c>
      <c r="I12" s="2">
        <v>-0.153</v>
      </c>
      <c r="J12" s="2">
        <v>-0.78900000000000003</v>
      </c>
      <c r="K12" s="2">
        <v>1713.82</v>
      </c>
      <c r="L12" s="26">
        <v>6.4536300000000004</v>
      </c>
      <c r="M12" s="26">
        <v>1.7</v>
      </c>
      <c r="N12" s="26">
        <v>4.1317899999999996</v>
      </c>
      <c r="O12" s="26">
        <v>2.1848999999999998</v>
      </c>
      <c r="P12" s="26">
        <v>1.7</v>
      </c>
      <c r="Q12" s="26">
        <v>2.1359300000000001</v>
      </c>
      <c r="R12" s="2">
        <v>43.2</v>
      </c>
      <c r="S12" s="2">
        <v>79.27</v>
      </c>
      <c r="T12" s="2">
        <v>2.1520600000000001</v>
      </c>
      <c r="U12" s="2">
        <v>2.1680899999999999</v>
      </c>
      <c r="V12" s="2">
        <v>1.75</v>
      </c>
      <c r="W12" s="2">
        <v>-0.88700000000000001</v>
      </c>
      <c r="X12" s="2">
        <v>-0.56100000000000005</v>
      </c>
      <c r="Y12" s="2">
        <v>3.4000000000000002E-2</v>
      </c>
      <c r="Z12" s="2">
        <v>0.79400000000000004</v>
      </c>
      <c r="AA12" s="2">
        <v>83</v>
      </c>
    </row>
    <row r="13" spans="1:27" x14ac:dyDescent="0.25">
      <c r="B13" s="2"/>
      <c r="C13" s="2"/>
      <c r="L13" s="26"/>
      <c r="M13" s="26"/>
      <c r="N13" s="26"/>
      <c r="O13" s="26"/>
      <c r="P13" s="26"/>
      <c r="Q13" s="26"/>
    </row>
    <row r="14" spans="1:27" x14ac:dyDescent="0.25">
      <c r="B14" s="2"/>
      <c r="C14" s="2"/>
    </row>
    <row r="15" spans="1:27" x14ac:dyDescent="0.25">
      <c r="A15" s="15" t="s">
        <v>72</v>
      </c>
      <c r="B15" s="2"/>
      <c r="C15" s="2"/>
      <c r="O15" s="26"/>
      <c r="P15" s="26"/>
      <c r="Q15" s="26"/>
    </row>
    <row r="16" spans="1:27" x14ac:dyDescent="0.25">
      <c r="A16" s="1" t="s">
        <v>71</v>
      </c>
    </row>
    <row r="18" spans="2:3" x14ac:dyDescent="0.25">
      <c r="B18" s="2"/>
      <c r="C18" s="2"/>
    </row>
    <row r="19" spans="2:3" x14ac:dyDescent="0.25">
      <c r="B19" s="2"/>
      <c r="C19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8DE6-218A-4E69-8D49-5059AA20961F}">
  <dimension ref="A1:AA21"/>
  <sheetViews>
    <sheetView zoomScale="99" zoomScaleNormal="99" workbookViewId="0">
      <selection activeCell="AA2" sqref="AA2:AA17"/>
    </sheetView>
  </sheetViews>
  <sheetFormatPr defaultRowHeight="13.8" x14ac:dyDescent="0.25"/>
  <cols>
    <col min="1" max="1" width="29.21875" customWidth="1"/>
    <col min="2" max="2" width="62.44140625" customWidth="1"/>
    <col min="3" max="3" width="115.5546875" customWidth="1"/>
    <col min="4" max="4" width="14.21875" customWidth="1"/>
    <col min="8" max="8" width="9" style="2"/>
    <col min="11" max="11" width="9" style="2"/>
    <col min="12" max="12" width="10.44140625" customWidth="1"/>
    <col min="17" max="17" width="10.6640625" customWidth="1"/>
    <col min="19" max="19" width="12.44140625" customWidth="1"/>
    <col min="20" max="20" width="11" customWidth="1"/>
    <col min="22" max="22" width="12.88671875" customWidth="1"/>
    <col min="26" max="26" width="9" style="2"/>
  </cols>
  <sheetData>
    <row r="1" spans="1:27" s="2" customFormat="1" x14ac:dyDescent="0.25">
      <c r="A1" s="5" t="s">
        <v>16</v>
      </c>
      <c r="B1" s="5" t="s">
        <v>877</v>
      </c>
      <c r="C1" s="5" t="s">
        <v>878</v>
      </c>
      <c r="D1" s="6" t="s">
        <v>17</v>
      </c>
      <c r="E1" s="6" t="s">
        <v>18</v>
      </c>
      <c r="F1" s="6" t="s">
        <v>19</v>
      </c>
      <c r="G1" s="6" t="s">
        <v>20</v>
      </c>
      <c r="H1" s="7" t="s">
        <v>399</v>
      </c>
      <c r="I1" s="7" t="s">
        <v>400</v>
      </c>
      <c r="J1" s="7" t="s">
        <v>401</v>
      </c>
      <c r="K1" s="7" t="s">
        <v>402</v>
      </c>
      <c r="L1" s="7" t="s">
        <v>403</v>
      </c>
      <c r="M1" s="7" t="s">
        <v>404</v>
      </c>
      <c r="N1" s="7" t="s">
        <v>405</v>
      </c>
      <c r="O1" s="7" t="s">
        <v>406</v>
      </c>
      <c r="P1" s="7" t="s">
        <v>407</v>
      </c>
      <c r="Q1" s="7" t="s">
        <v>408</v>
      </c>
      <c r="R1" s="8" t="s">
        <v>38</v>
      </c>
      <c r="S1" s="8" t="s">
        <v>39</v>
      </c>
      <c r="T1" s="8" t="s">
        <v>40</v>
      </c>
      <c r="U1" s="8" t="s">
        <v>41</v>
      </c>
      <c r="V1" s="8" t="s">
        <v>42</v>
      </c>
      <c r="W1" s="8" t="s">
        <v>21</v>
      </c>
      <c r="X1" s="8" t="s">
        <v>22</v>
      </c>
      <c r="Y1" s="8" t="s">
        <v>410</v>
      </c>
      <c r="Z1" s="8" t="s">
        <v>371</v>
      </c>
      <c r="AA1" s="9" t="s">
        <v>23</v>
      </c>
    </row>
    <row r="2" spans="1:27" x14ac:dyDescent="0.25">
      <c r="A2" s="14" t="s">
        <v>54</v>
      </c>
      <c r="B2" s="10" t="s">
        <v>894</v>
      </c>
      <c r="C2" s="10" t="s">
        <v>1243</v>
      </c>
      <c r="D2" s="2">
        <v>303</v>
      </c>
      <c r="E2" s="2">
        <v>100</v>
      </c>
      <c r="F2" s="2">
        <v>0.17</v>
      </c>
      <c r="G2" s="2">
        <v>27.57</v>
      </c>
      <c r="H2" s="2">
        <v>-0.53400000000000003</v>
      </c>
      <c r="I2" s="2">
        <v>-0.22700000000000001</v>
      </c>
      <c r="J2" s="2">
        <v>-0.79700000000000004</v>
      </c>
      <c r="K2" s="2">
        <v>1809.77</v>
      </c>
      <c r="L2" s="26">
        <v>8.5987299999999998</v>
      </c>
      <c r="M2" s="26">
        <v>2.4802200000000001</v>
      </c>
      <c r="N2" s="26">
        <v>5.77867</v>
      </c>
      <c r="O2" s="26">
        <v>2.1806399999999999</v>
      </c>
      <c r="P2" s="26">
        <v>1.7</v>
      </c>
      <c r="Q2" s="26">
        <v>2.1268199999999999</v>
      </c>
      <c r="R2" s="2">
        <v>41.4</v>
      </c>
      <c r="S2" s="2">
        <v>78.61</v>
      </c>
      <c r="T2" s="2">
        <v>2.1513300000000002</v>
      </c>
      <c r="U2" s="2">
        <v>2.13191</v>
      </c>
      <c r="V2" s="2">
        <v>1.74</v>
      </c>
      <c r="W2" s="2">
        <v>-0.84299999999999997</v>
      </c>
      <c r="X2" s="2">
        <v>-0.74099999999999999</v>
      </c>
      <c r="Y2" s="2">
        <v>2.5000000000000001E-2</v>
      </c>
      <c r="Z2" s="2">
        <v>0.78300000000000003</v>
      </c>
      <c r="AA2" s="2">
        <v>99</v>
      </c>
    </row>
    <row r="3" spans="1:27" x14ac:dyDescent="0.25">
      <c r="A3" s="14" t="s">
        <v>55</v>
      </c>
      <c r="B3" s="10" t="s">
        <v>895</v>
      </c>
      <c r="C3" s="10" t="s">
        <v>1243</v>
      </c>
      <c r="D3" s="2">
        <v>303</v>
      </c>
      <c r="E3" s="2">
        <v>100</v>
      </c>
      <c r="F3" s="2">
        <v>0.17</v>
      </c>
      <c r="G3" s="2">
        <v>27.57</v>
      </c>
      <c r="H3" s="2">
        <v>-0.53700000000000003</v>
      </c>
      <c r="I3" s="2">
        <v>-0.223</v>
      </c>
      <c r="J3" s="2">
        <v>-0.56899999999999995</v>
      </c>
      <c r="K3" s="2">
        <v>1802.19</v>
      </c>
      <c r="L3" s="26">
        <v>8.6689699999999998</v>
      </c>
      <c r="M3" s="26">
        <v>2.5989599999999999</v>
      </c>
      <c r="N3" s="26">
        <v>5.7222299999999997</v>
      </c>
      <c r="O3" s="26">
        <v>5.4769800000000002</v>
      </c>
      <c r="P3" s="26">
        <v>1.8234300000000001</v>
      </c>
      <c r="Q3" s="26">
        <v>3.0975000000000001</v>
      </c>
      <c r="R3" s="2">
        <v>41.4</v>
      </c>
      <c r="S3" s="2">
        <v>78.61</v>
      </c>
      <c r="T3" s="2">
        <v>2.1513300000000002</v>
      </c>
      <c r="U3" s="2">
        <v>2.13191</v>
      </c>
      <c r="V3" s="2">
        <v>1.74</v>
      </c>
      <c r="W3" s="2">
        <v>-0.84299999999999997</v>
      </c>
      <c r="X3" s="2">
        <v>-0.74099999999999999</v>
      </c>
      <c r="Y3" s="2">
        <v>2.5000000000000001E-2</v>
      </c>
      <c r="Z3" s="2">
        <v>0.78300000000000003</v>
      </c>
      <c r="AA3" s="2">
        <v>99</v>
      </c>
    </row>
    <row r="4" spans="1:27" x14ac:dyDescent="0.25">
      <c r="A4" s="14" t="s">
        <v>56</v>
      </c>
      <c r="B4" s="10" t="s">
        <v>896</v>
      </c>
      <c r="C4" s="10" t="s">
        <v>1243</v>
      </c>
      <c r="D4" s="2">
        <v>303</v>
      </c>
      <c r="E4" s="2">
        <v>100</v>
      </c>
      <c r="F4" s="2">
        <v>0.17</v>
      </c>
      <c r="G4" s="2">
        <v>27.57</v>
      </c>
      <c r="H4" s="2">
        <v>-0.54</v>
      </c>
      <c r="I4" s="2">
        <v>-0.222</v>
      </c>
      <c r="J4" s="2">
        <v>-0.56799999999999995</v>
      </c>
      <c r="K4" s="2">
        <v>1802.39</v>
      </c>
      <c r="L4" s="26">
        <v>18.524799999999999</v>
      </c>
      <c r="M4" s="26">
        <v>1.95828</v>
      </c>
      <c r="N4" s="26">
        <v>3.7209500000000002</v>
      </c>
      <c r="O4" s="26">
        <v>8.6150300000000009</v>
      </c>
      <c r="P4" s="26">
        <v>2.4708199999999998</v>
      </c>
      <c r="Q4" s="26">
        <v>5.73712</v>
      </c>
      <c r="R4" s="2">
        <v>41.4</v>
      </c>
      <c r="S4" s="2">
        <v>78.61</v>
      </c>
      <c r="T4" s="2">
        <v>2.1513300000000002</v>
      </c>
      <c r="U4" s="2">
        <v>2.13191</v>
      </c>
      <c r="V4" s="2">
        <v>1.74</v>
      </c>
      <c r="W4" s="2">
        <v>-0.84299999999999997</v>
      </c>
      <c r="X4" s="2">
        <v>-0.74099999999999999</v>
      </c>
      <c r="Y4" s="2">
        <v>2.5000000000000001E-2</v>
      </c>
      <c r="Z4" s="2">
        <v>0.78300000000000003</v>
      </c>
      <c r="AA4" s="2">
        <v>98</v>
      </c>
    </row>
    <row r="5" spans="1:27" x14ac:dyDescent="0.25">
      <c r="A5" s="14" t="s">
        <v>57</v>
      </c>
      <c r="B5" s="10" t="s">
        <v>897</v>
      </c>
      <c r="C5" s="10" t="s">
        <v>1243</v>
      </c>
      <c r="D5" s="2">
        <v>303</v>
      </c>
      <c r="E5" s="2">
        <v>100</v>
      </c>
      <c r="F5" s="2">
        <v>0.17</v>
      </c>
      <c r="G5" s="2">
        <v>27.57</v>
      </c>
      <c r="H5" s="2">
        <v>-0.54</v>
      </c>
      <c r="I5" s="2">
        <v>-0.221</v>
      </c>
      <c r="J5" s="2">
        <v>-0.57299999999999995</v>
      </c>
      <c r="K5" s="2">
        <v>1801.31</v>
      </c>
      <c r="L5" s="26">
        <v>8.6002799999999997</v>
      </c>
      <c r="M5" s="26">
        <v>2.4501300000000001</v>
      </c>
      <c r="N5" s="26">
        <v>5.7391699999999997</v>
      </c>
      <c r="O5" s="26">
        <v>4.0842900000000002</v>
      </c>
      <c r="P5" s="26">
        <v>1.73689</v>
      </c>
      <c r="Q5" s="26">
        <v>4.0798899999999998</v>
      </c>
      <c r="R5" s="2">
        <v>41.4</v>
      </c>
      <c r="S5" s="2">
        <v>78.61</v>
      </c>
      <c r="T5" s="2">
        <v>2.1513300000000002</v>
      </c>
      <c r="U5" s="2">
        <v>2.13191</v>
      </c>
      <c r="V5" s="2">
        <v>1.74</v>
      </c>
      <c r="W5" s="2">
        <v>-0.84299999999999997</v>
      </c>
      <c r="X5" s="2">
        <v>-0.74099999999999999</v>
      </c>
      <c r="Y5" s="2">
        <v>2.5000000000000001E-2</v>
      </c>
      <c r="Z5" s="2">
        <v>0.78300000000000003</v>
      </c>
      <c r="AA5" s="2">
        <v>99</v>
      </c>
    </row>
    <row r="6" spans="1:27" x14ac:dyDescent="0.25">
      <c r="A6" s="14" t="s">
        <v>58</v>
      </c>
      <c r="B6" s="10" t="s">
        <v>898</v>
      </c>
      <c r="C6" s="10" t="s">
        <v>1243</v>
      </c>
      <c r="D6" s="2">
        <v>303</v>
      </c>
      <c r="E6" s="2">
        <v>100</v>
      </c>
      <c r="F6" s="2">
        <v>0.17</v>
      </c>
      <c r="G6" s="2">
        <v>27.57</v>
      </c>
      <c r="H6" s="2">
        <v>-0.52700000000000002</v>
      </c>
      <c r="I6" s="2">
        <v>-0.221</v>
      </c>
      <c r="J6" s="2">
        <v>-0.79400000000000004</v>
      </c>
      <c r="K6" s="2">
        <v>1839.8</v>
      </c>
      <c r="L6" s="26">
        <v>6.3347300000000004</v>
      </c>
      <c r="M6" s="26">
        <v>2.15605</v>
      </c>
      <c r="N6" s="26">
        <v>5.05593</v>
      </c>
      <c r="O6" s="26">
        <v>2.1821100000000002</v>
      </c>
      <c r="P6" s="26">
        <v>1.7</v>
      </c>
      <c r="Q6" s="26">
        <v>2.1313800000000001</v>
      </c>
      <c r="R6" s="2">
        <v>41.4</v>
      </c>
      <c r="S6" s="2">
        <v>78.61</v>
      </c>
      <c r="T6" s="2">
        <v>2.1513300000000002</v>
      </c>
      <c r="U6" s="2">
        <v>2.13191</v>
      </c>
      <c r="V6" s="2">
        <v>1.74</v>
      </c>
      <c r="W6" s="2">
        <v>-0.84299999999999997</v>
      </c>
      <c r="X6" s="2">
        <v>-0.74099999999999999</v>
      </c>
      <c r="Y6" s="2">
        <v>2.5000000000000001E-2</v>
      </c>
      <c r="Z6" s="2">
        <v>0.78300000000000003</v>
      </c>
      <c r="AA6" s="2">
        <v>99</v>
      </c>
    </row>
    <row r="7" spans="1:27" x14ac:dyDescent="0.25">
      <c r="A7" s="14" t="s">
        <v>59</v>
      </c>
      <c r="B7" s="10" t="s">
        <v>899</v>
      </c>
      <c r="C7" s="10" t="s">
        <v>1243</v>
      </c>
      <c r="D7" s="2">
        <v>303</v>
      </c>
      <c r="E7" s="2">
        <v>100</v>
      </c>
      <c r="F7" s="2">
        <v>0.17</v>
      </c>
      <c r="G7" s="2">
        <v>27.57</v>
      </c>
      <c r="H7" s="2">
        <v>-0.52400000000000002</v>
      </c>
      <c r="I7" s="2">
        <v>-0.22500000000000001</v>
      </c>
      <c r="J7" s="2">
        <v>-0.79500000000000004</v>
      </c>
      <c r="K7" s="2">
        <v>1840.86</v>
      </c>
      <c r="L7" s="26">
        <v>7.4917600000000002</v>
      </c>
      <c r="M7" s="26">
        <v>2.1262400000000001</v>
      </c>
      <c r="N7" s="26">
        <v>3.54453</v>
      </c>
      <c r="O7" s="26">
        <v>2.1856499999999999</v>
      </c>
      <c r="P7" s="26">
        <v>1.7</v>
      </c>
      <c r="Q7" s="26">
        <v>2.1272700000000002</v>
      </c>
      <c r="R7" s="2">
        <v>41.4</v>
      </c>
      <c r="S7" s="2">
        <v>78.61</v>
      </c>
      <c r="T7" s="2">
        <v>2.1513300000000002</v>
      </c>
      <c r="U7" s="2">
        <v>2.13191</v>
      </c>
      <c r="V7" s="2">
        <v>1.74</v>
      </c>
      <c r="W7" s="2">
        <v>-0.84299999999999997</v>
      </c>
      <c r="X7" s="2">
        <v>-0.74099999999999999</v>
      </c>
      <c r="Y7" s="2">
        <v>2.5000000000000001E-2</v>
      </c>
      <c r="Z7" s="2">
        <v>0.78300000000000003</v>
      </c>
      <c r="AA7" s="2">
        <v>99</v>
      </c>
    </row>
    <row r="8" spans="1:27" x14ac:dyDescent="0.25">
      <c r="A8" s="14" t="s">
        <v>60</v>
      </c>
      <c r="B8" s="10" t="s">
        <v>900</v>
      </c>
      <c r="C8" s="10" t="s">
        <v>1243</v>
      </c>
      <c r="D8" s="2">
        <v>303</v>
      </c>
      <c r="E8" s="2">
        <v>100</v>
      </c>
      <c r="F8" s="2">
        <v>0.17</v>
      </c>
      <c r="G8" s="2">
        <v>27.57</v>
      </c>
      <c r="H8" s="2">
        <v>-0.52500000000000002</v>
      </c>
      <c r="I8" s="2">
        <v>-0.22</v>
      </c>
      <c r="J8" s="2">
        <v>-0.55800000000000005</v>
      </c>
      <c r="K8" s="2">
        <v>1835.12</v>
      </c>
      <c r="L8" s="26">
        <v>6.0955000000000004</v>
      </c>
      <c r="M8" s="26">
        <v>1.7</v>
      </c>
      <c r="N8" s="26">
        <v>5.9273699999999998</v>
      </c>
      <c r="O8" s="26">
        <v>7.4956500000000004</v>
      </c>
      <c r="P8" s="26">
        <v>1.9711000000000001</v>
      </c>
      <c r="Q8" s="26">
        <v>3.5823100000000001</v>
      </c>
      <c r="R8" s="2">
        <v>41.4</v>
      </c>
      <c r="S8" s="2">
        <v>78.61</v>
      </c>
      <c r="T8" s="2">
        <v>2.1513300000000002</v>
      </c>
      <c r="U8" s="2">
        <v>2.13191</v>
      </c>
      <c r="V8" s="2">
        <v>1.74</v>
      </c>
      <c r="W8" s="2">
        <v>-0.84299999999999997</v>
      </c>
      <c r="X8" s="2">
        <v>-0.74099999999999999</v>
      </c>
      <c r="Y8" s="2">
        <v>2.5000000000000001E-2</v>
      </c>
      <c r="Z8" s="2">
        <v>0.78300000000000003</v>
      </c>
      <c r="AA8" s="2">
        <v>99</v>
      </c>
    </row>
    <row r="9" spans="1:27" x14ac:dyDescent="0.25">
      <c r="A9" s="14" t="s">
        <v>61</v>
      </c>
      <c r="B9" s="10" t="s">
        <v>901</v>
      </c>
      <c r="C9" s="10" t="s">
        <v>1243</v>
      </c>
      <c r="D9" s="2">
        <v>303</v>
      </c>
      <c r="E9" s="2">
        <v>100</v>
      </c>
      <c r="F9" s="2">
        <v>0.17</v>
      </c>
      <c r="G9" s="2">
        <v>27.57</v>
      </c>
      <c r="H9" s="2">
        <v>-0.52800000000000002</v>
      </c>
      <c r="I9" s="2">
        <v>-0.219</v>
      </c>
      <c r="J9" s="2">
        <v>-0.56699999999999995</v>
      </c>
      <c r="K9" s="2">
        <v>1834.94</v>
      </c>
      <c r="L9" s="26">
        <v>6.5841700000000003</v>
      </c>
      <c r="M9" s="26">
        <v>2.7829799999999998</v>
      </c>
      <c r="N9" s="26">
        <v>3.7593100000000002</v>
      </c>
      <c r="O9" s="26">
        <v>4.1052499999999998</v>
      </c>
      <c r="P9" s="26">
        <v>1.73007</v>
      </c>
      <c r="Q9" s="26">
        <v>3.1797900000000001</v>
      </c>
      <c r="R9" s="2">
        <v>41.4</v>
      </c>
      <c r="S9" s="2">
        <v>78.61</v>
      </c>
      <c r="T9" s="2">
        <v>2.1513300000000002</v>
      </c>
      <c r="U9" s="2">
        <v>2.13191</v>
      </c>
      <c r="V9" s="2">
        <v>1.74</v>
      </c>
      <c r="W9" s="2">
        <v>-0.84299999999999997</v>
      </c>
      <c r="X9" s="2">
        <v>-0.74099999999999999</v>
      </c>
      <c r="Y9" s="2">
        <v>2.5000000000000001E-2</v>
      </c>
      <c r="Z9" s="2">
        <v>0.78300000000000003</v>
      </c>
      <c r="AA9" s="2">
        <v>99</v>
      </c>
    </row>
    <row r="10" spans="1:27" x14ac:dyDescent="0.25">
      <c r="A10" s="14" t="s">
        <v>62</v>
      </c>
      <c r="B10" s="10" t="s">
        <v>902</v>
      </c>
      <c r="C10" s="10" t="s">
        <v>1243</v>
      </c>
      <c r="D10" s="2">
        <v>303</v>
      </c>
      <c r="E10" s="2">
        <v>100</v>
      </c>
      <c r="F10" s="2">
        <v>0.17</v>
      </c>
      <c r="G10" s="2">
        <v>27.57</v>
      </c>
      <c r="H10" s="2">
        <v>-0.52400000000000002</v>
      </c>
      <c r="I10" s="2">
        <v>-0.221</v>
      </c>
      <c r="J10" s="2">
        <v>-0.56799999999999995</v>
      </c>
      <c r="K10" s="2">
        <v>1836.06</v>
      </c>
      <c r="L10" s="26">
        <v>7.1036700000000002</v>
      </c>
      <c r="M10" s="26">
        <v>1.9721900000000001</v>
      </c>
      <c r="N10" s="26">
        <v>2.8186800000000001</v>
      </c>
      <c r="O10" s="26">
        <v>5.3005699999999996</v>
      </c>
      <c r="P10" s="26">
        <v>2.5093800000000002</v>
      </c>
      <c r="Q10" s="26">
        <v>3.5468600000000001</v>
      </c>
      <c r="R10" s="2">
        <v>41.4</v>
      </c>
      <c r="S10" s="2">
        <v>78.61</v>
      </c>
      <c r="T10" s="2">
        <v>2.1513300000000002</v>
      </c>
      <c r="U10" s="2">
        <v>2.13191</v>
      </c>
      <c r="V10" s="2">
        <v>1.74</v>
      </c>
      <c r="W10" s="2">
        <v>-0.84299999999999997</v>
      </c>
      <c r="X10" s="2">
        <v>-0.74099999999999999</v>
      </c>
      <c r="Y10" s="2">
        <v>2.5000000000000001E-2</v>
      </c>
      <c r="Z10" s="2">
        <v>0.78300000000000003</v>
      </c>
      <c r="AA10" s="2">
        <v>98.5</v>
      </c>
    </row>
    <row r="11" spans="1:27" x14ac:dyDescent="0.25">
      <c r="A11" s="14" t="s">
        <v>63</v>
      </c>
      <c r="B11" s="10" t="s">
        <v>903</v>
      </c>
      <c r="C11" s="10" t="s">
        <v>1243</v>
      </c>
      <c r="D11" s="2">
        <v>303</v>
      </c>
      <c r="E11" s="2">
        <v>100</v>
      </c>
      <c r="F11" s="2">
        <v>0.17</v>
      </c>
      <c r="G11" s="2">
        <v>27.57</v>
      </c>
      <c r="H11" s="2">
        <v>-0.52400000000000002</v>
      </c>
      <c r="I11" s="2">
        <v>-0.221</v>
      </c>
      <c r="J11" s="2">
        <v>-0.55900000000000005</v>
      </c>
      <c r="K11" s="2">
        <v>1836.1</v>
      </c>
      <c r="L11" s="26">
        <v>8.7302199999999992</v>
      </c>
      <c r="M11" s="26">
        <v>2.7303799999999998</v>
      </c>
      <c r="N11" s="26">
        <v>6.8427600000000002</v>
      </c>
      <c r="O11" s="26">
        <v>5.3050800000000002</v>
      </c>
      <c r="P11" s="26">
        <v>1.91161</v>
      </c>
      <c r="Q11" s="26">
        <v>3.5448400000000002</v>
      </c>
      <c r="R11" s="2">
        <v>41.4</v>
      </c>
      <c r="S11" s="2">
        <v>78.61</v>
      </c>
      <c r="T11" s="2">
        <v>2.1513300000000002</v>
      </c>
      <c r="U11" s="2">
        <v>2.13191</v>
      </c>
      <c r="V11" s="2">
        <v>1.74</v>
      </c>
      <c r="W11" s="2">
        <v>-0.84299999999999997</v>
      </c>
      <c r="X11" s="2">
        <v>-0.74099999999999999</v>
      </c>
      <c r="Y11" s="2">
        <v>2.5000000000000001E-2</v>
      </c>
      <c r="Z11" s="2">
        <v>0.78300000000000003</v>
      </c>
      <c r="AA11" s="2">
        <v>98</v>
      </c>
    </row>
    <row r="12" spans="1:27" x14ac:dyDescent="0.25">
      <c r="A12" s="14" t="s">
        <v>64</v>
      </c>
      <c r="B12" s="10" t="s">
        <v>904</v>
      </c>
      <c r="C12" s="10" t="s">
        <v>1243</v>
      </c>
      <c r="D12" s="2">
        <v>303</v>
      </c>
      <c r="E12" s="2">
        <v>100</v>
      </c>
      <c r="F12" s="2">
        <v>0.17</v>
      </c>
      <c r="G12" s="2">
        <v>27.57</v>
      </c>
      <c r="H12" s="2">
        <v>-0.53600000000000003</v>
      </c>
      <c r="I12" s="2">
        <v>-0.17199999999999999</v>
      </c>
      <c r="J12" s="2">
        <v>-0.217</v>
      </c>
      <c r="K12" s="2">
        <v>1752.14</v>
      </c>
      <c r="L12" s="26">
        <v>6.55281</v>
      </c>
      <c r="M12" s="26">
        <v>1.7</v>
      </c>
      <c r="N12" s="26">
        <v>3.8253499999999998</v>
      </c>
      <c r="O12" s="26">
        <v>3.43343</v>
      </c>
      <c r="P12" s="26">
        <v>1.7</v>
      </c>
      <c r="Q12" s="26">
        <v>4.9638299999999997</v>
      </c>
      <c r="R12" s="2">
        <v>41.4</v>
      </c>
      <c r="S12" s="2">
        <v>78.61</v>
      </c>
      <c r="T12" s="2">
        <v>2.1513300000000002</v>
      </c>
      <c r="U12" s="2">
        <v>2.13191</v>
      </c>
      <c r="V12" s="13">
        <v>1.74</v>
      </c>
      <c r="W12" s="2">
        <v>-0.84299999999999997</v>
      </c>
      <c r="X12" s="2">
        <v>-0.74099999999999999</v>
      </c>
      <c r="Y12" s="2">
        <v>2.5000000000000001E-2</v>
      </c>
      <c r="Z12" s="2">
        <v>0.78300000000000003</v>
      </c>
      <c r="AA12" s="2">
        <v>70</v>
      </c>
    </row>
    <row r="13" spans="1:27" x14ac:dyDescent="0.25">
      <c r="A13" s="14" t="s">
        <v>65</v>
      </c>
      <c r="B13" s="10" t="s">
        <v>905</v>
      </c>
      <c r="C13" s="10" t="s">
        <v>1243</v>
      </c>
      <c r="D13" s="2">
        <v>303</v>
      </c>
      <c r="E13" s="2">
        <v>100</v>
      </c>
      <c r="F13" s="2">
        <v>0.17</v>
      </c>
      <c r="G13" s="2">
        <v>27.57</v>
      </c>
      <c r="H13" s="2">
        <v>-0.55300000000000005</v>
      </c>
      <c r="I13" s="2">
        <v>-0.20300000000000001</v>
      </c>
      <c r="J13" s="2">
        <v>-0.21299999999999999</v>
      </c>
      <c r="K13" s="2">
        <v>1736.15</v>
      </c>
      <c r="L13" s="26">
        <v>6.8875200000000003</v>
      </c>
      <c r="M13" s="26">
        <v>1.7</v>
      </c>
      <c r="N13" s="26">
        <v>4.01966</v>
      </c>
      <c r="O13" s="26">
        <v>6.5568400000000002</v>
      </c>
      <c r="P13" s="26">
        <v>1.7</v>
      </c>
      <c r="Q13" s="26">
        <v>3.8210500000000001</v>
      </c>
      <c r="R13" s="2">
        <v>41.4</v>
      </c>
      <c r="S13" s="2">
        <v>78.61</v>
      </c>
      <c r="T13" s="2">
        <v>2.1513300000000002</v>
      </c>
      <c r="U13" s="2">
        <v>2.13191</v>
      </c>
      <c r="V13" s="13">
        <v>1.74</v>
      </c>
      <c r="W13" s="2">
        <v>-0.84299999999999997</v>
      </c>
      <c r="X13" s="2">
        <v>-0.74099999999999999</v>
      </c>
      <c r="Y13" s="2">
        <v>2.5000000000000001E-2</v>
      </c>
      <c r="Z13" s="2">
        <v>0.78300000000000003</v>
      </c>
      <c r="AA13" s="2">
        <v>71</v>
      </c>
    </row>
    <row r="14" spans="1:27" x14ac:dyDescent="0.25">
      <c r="A14" s="14" t="s">
        <v>66</v>
      </c>
      <c r="B14" s="10" t="s">
        <v>906</v>
      </c>
      <c r="C14" s="10" t="s">
        <v>1243</v>
      </c>
      <c r="D14" s="2">
        <v>303</v>
      </c>
      <c r="E14" s="2">
        <v>100</v>
      </c>
      <c r="F14" s="2">
        <v>0.17</v>
      </c>
      <c r="G14" s="2">
        <v>27.57</v>
      </c>
      <c r="H14" s="2">
        <v>-0.55100000000000005</v>
      </c>
      <c r="I14" s="2">
        <v>0.64600000000000002</v>
      </c>
      <c r="J14" s="2">
        <v>-0.186</v>
      </c>
      <c r="K14" s="2">
        <v>1754.47</v>
      </c>
      <c r="L14" s="26">
        <v>10.866009999999999</v>
      </c>
      <c r="M14" s="26">
        <v>1.7</v>
      </c>
      <c r="N14" s="26">
        <v>3.6916099999999998</v>
      </c>
      <c r="O14" s="26">
        <v>6.5484900000000001</v>
      </c>
      <c r="P14" s="26">
        <v>1.7</v>
      </c>
      <c r="Q14" s="26">
        <v>3.8033999999999999</v>
      </c>
      <c r="R14" s="2">
        <v>41.4</v>
      </c>
      <c r="S14" s="2">
        <v>78.61</v>
      </c>
      <c r="T14" s="2">
        <v>2.1513300000000002</v>
      </c>
      <c r="U14" s="2">
        <v>2.13191</v>
      </c>
      <c r="V14" s="13">
        <v>1.74</v>
      </c>
      <c r="W14" s="2">
        <v>-0.84299999999999997</v>
      </c>
      <c r="X14" s="2">
        <v>-0.74099999999999999</v>
      </c>
      <c r="Y14" s="2">
        <v>2.5000000000000001E-2</v>
      </c>
      <c r="Z14" s="2">
        <v>0.78300000000000003</v>
      </c>
      <c r="AA14" s="2">
        <v>98</v>
      </c>
    </row>
    <row r="15" spans="1:27" x14ac:dyDescent="0.25">
      <c r="A15" s="14" t="s">
        <v>67</v>
      </c>
      <c r="B15" s="10" t="s">
        <v>907</v>
      </c>
      <c r="C15" s="10" t="s">
        <v>1243</v>
      </c>
      <c r="D15" s="2">
        <v>303</v>
      </c>
      <c r="E15" s="2">
        <v>100</v>
      </c>
      <c r="F15" s="2">
        <v>0.17</v>
      </c>
      <c r="G15" s="2">
        <v>27.57</v>
      </c>
      <c r="H15" s="2">
        <v>-0.52800000000000002</v>
      </c>
      <c r="I15" s="2">
        <v>0.64100000000000001</v>
      </c>
      <c r="J15" s="2">
        <v>-0.56699999999999995</v>
      </c>
      <c r="K15" s="2">
        <v>1830.04</v>
      </c>
      <c r="L15" s="26">
        <v>6.1143999999999998</v>
      </c>
      <c r="M15" s="26">
        <v>1.7</v>
      </c>
      <c r="N15" s="26">
        <v>5.9196299999999997</v>
      </c>
      <c r="O15" s="26">
        <v>6.5511299999999997</v>
      </c>
      <c r="P15" s="26">
        <v>1.7</v>
      </c>
      <c r="Q15" s="26">
        <v>3.7972800000000002</v>
      </c>
      <c r="R15" s="2">
        <v>41.4</v>
      </c>
      <c r="S15" s="2">
        <v>78.61</v>
      </c>
      <c r="T15" s="2">
        <v>2.1513300000000002</v>
      </c>
      <c r="U15" s="2">
        <v>2.13191</v>
      </c>
      <c r="V15" s="13">
        <v>1.74</v>
      </c>
      <c r="W15" s="2">
        <v>-0.84299999999999997</v>
      </c>
      <c r="X15" s="2">
        <v>-0.74099999999999999</v>
      </c>
      <c r="Y15" s="2">
        <v>2.5000000000000001E-2</v>
      </c>
      <c r="Z15" s="2">
        <v>0.78300000000000003</v>
      </c>
      <c r="AA15" s="2">
        <v>98</v>
      </c>
    </row>
    <row r="16" spans="1:27" x14ac:dyDescent="0.25">
      <c r="A16" s="14" t="s">
        <v>68</v>
      </c>
      <c r="B16" s="10" t="s">
        <v>908</v>
      </c>
      <c r="C16" s="10" t="s">
        <v>1243</v>
      </c>
      <c r="D16" s="2">
        <v>303</v>
      </c>
      <c r="E16" s="2">
        <v>100</v>
      </c>
      <c r="F16" s="2">
        <v>0.17</v>
      </c>
      <c r="G16" s="2">
        <v>27.57</v>
      </c>
      <c r="H16" s="2">
        <v>-0.55100000000000005</v>
      </c>
      <c r="I16" s="2">
        <v>-0.20899999999999999</v>
      </c>
      <c r="J16" s="2">
        <v>-0.79400000000000004</v>
      </c>
      <c r="K16" s="2">
        <v>1803.08</v>
      </c>
      <c r="L16" s="26">
        <v>7.9018300000000004</v>
      </c>
      <c r="M16" s="26">
        <v>1.7</v>
      </c>
      <c r="N16" s="26">
        <v>6.0357399999999997</v>
      </c>
      <c r="O16" s="26">
        <v>2.1806800000000002</v>
      </c>
      <c r="P16" s="26">
        <v>1.7</v>
      </c>
      <c r="Q16" s="26">
        <v>2.12737</v>
      </c>
      <c r="R16" s="2">
        <v>41.4</v>
      </c>
      <c r="S16" s="13">
        <v>78.61</v>
      </c>
      <c r="T16" s="13">
        <v>2.1513300000000002</v>
      </c>
      <c r="U16" s="13">
        <v>2.13191</v>
      </c>
      <c r="V16" s="13">
        <v>1.74</v>
      </c>
      <c r="W16" s="2">
        <v>-0.84299999999999997</v>
      </c>
      <c r="X16" s="2">
        <v>-0.74099999999999999</v>
      </c>
      <c r="Y16" s="2">
        <v>2.5000000000000001E-2</v>
      </c>
      <c r="Z16" s="2">
        <v>0.78300000000000003</v>
      </c>
      <c r="AA16" s="2">
        <v>98.5</v>
      </c>
    </row>
    <row r="17" spans="1:27" x14ac:dyDescent="0.25">
      <c r="A17" s="14" t="s">
        <v>69</v>
      </c>
      <c r="B17" s="10" t="s">
        <v>909</v>
      </c>
      <c r="C17" s="10" t="s">
        <v>1243</v>
      </c>
      <c r="D17" s="2">
        <v>303</v>
      </c>
      <c r="E17" s="2">
        <v>100</v>
      </c>
      <c r="F17" s="2">
        <v>0.17</v>
      </c>
      <c r="G17" s="2">
        <v>27.57</v>
      </c>
      <c r="H17" s="2">
        <v>-0.53400000000000003</v>
      </c>
      <c r="I17" s="2">
        <v>-0.20599999999999999</v>
      </c>
      <c r="J17" s="2">
        <v>-0.79400000000000004</v>
      </c>
      <c r="K17" s="2">
        <v>1807.52</v>
      </c>
      <c r="L17" s="26">
        <v>6.8932599999999997</v>
      </c>
      <c r="M17" s="26">
        <v>2.2035900000000002</v>
      </c>
      <c r="N17" s="26">
        <v>8.4474900000000002</v>
      </c>
      <c r="O17" s="26">
        <v>2.18573</v>
      </c>
      <c r="P17" s="26">
        <v>1.7</v>
      </c>
      <c r="Q17" s="26">
        <v>2.1329699999999998</v>
      </c>
      <c r="R17" s="2">
        <v>41.4</v>
      </c>
      <c r="S17" s="13">
        <v>78.61</v>
      </c>
      <c r="T17" s="13">
        <v>2.1513300000000002</v>
      </c>
      <c r="U17" s="13">
        <v>2.13191</v>
      </c>
      <c r="V17" s="13">
        <v>1.74</v>
      </c>
      <c r="W17" s="2">
        <v>-0.84299999999999997</v>
      </c>
      <c r="X17" s="2">
        <v>-0.74099999999999999</v>
      </c>
      <c r="Y17" s="2">
        <v>2.5000000000000001E-2</v>
      </c>
      <c r="Z17" s="2">
        <v>0.78300000000000003</v>
      </c>
      <c r="AA17" s="2">
        <v>98</v>
      </c>
    </row>
    <row r="18" spans="1:27" x14ac:dyDescent="0.25">
      <c r="B18" s="2"/>
      <c r="C18" s="2"/>
    </row>
    <row r="19" spans="1:27" x14ac:dyDescent="0.25">
      <c r="B19" s="2"/>
      <c r="C19" s="2"/>
    </row>
    <row r="20" spans="1:27" x14ac:dyDescent="0.25">
      <c r="A20" s="1" t="s">
        <v>70</v>
      </c>
    </row>
    <row r="21" spans="1:27" x14ac:dyDescent="0.25">
      <c r="A21" s="1" t="s">
        <v>71</v>
      </c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1BD0-AF66-46E1-B4D6-437D67AEB107}">
  <dimension ref="A1:AA19"/>
  <sheetViews>
    <sheetView zoomScale="90" zoomScaleNormal="90" workbookViewId="0">
      <selection activeCell="AA2" sqref="AA2:AA13"/>
    </sheetView>
  </sheetViews>
  <sheetFormatPr defaultRowHeight="13.8" x14ac:dyDescent="0.25"/>
  <cols>
    <col min="1" max="1" width="26" customWidth="1"/>
    <col min="2" max="2" width="62.44140625" customWidth="1"/>
    <col min="3" max="3" width="115.5546875" customWidth="1"/>
    <col min="4" max="4" width="13" customWidth="1"/>
    <col min="11" max="11" width="9" style="2"/>
    <col min="12" max="12" width="10.44140625" customWidth="1"/>
    <col min="17" max="17" width="10.6640625" customWidth="1"/>
    <col min="26" max="26" width="9" style="2"/>
  </cols>
  <sheetData>
    <row r="1" spans="1:27" s="2" customFormat="1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10" t="s">
        <v>74</v>
      </c>
      <c r="B2" s="10" t="s">
        <v>879</v>
      </c>
      <c r="C2" s="10" t="s">
        <v>1244</v>
      </c>
      <c r="D2" s="2">
        <v>301</v>
      </c>
      <c r="E2" s="2">
        <v>200</v>
      </c>
      <c r="F2" s="2">
        <v>0.17</v>
      </c>
      <c r="G2" s="2">
        <v>27.57</v>
      </c>
      <c r="H2" s="2">
        <v>-0.628</v>
      </c>
      <c r="I2" s="2">
        <v>-0.16700000000000001</v>
      </c>
      <c r="J2" s="2">
        <v>-0.78900000000000003</v>
      </c>
      <c r="K2" s="2">
        <v>1712.59</v>
      </c>
      <c r="L2" s="26">
        <v>3.4506000000000001</v>
      </c>
      <c r="M2" s="26">
        <v>1.7</v>
      </c>
      <c r="N2" s="26">
        <v>4.9622299999999999</v>
      </c>
      <c r="O2" s="26">
        <v>2.1848700000000001</v>
      </c>
      <c r="P2" s="26">
        <v>1.7</v>
      </c>
      <c r="Q2" s="26">
        <v>2.1356199999999999</v>
      </c>
      <c r="R2" s="2">
        <v>39.9</v>
      </c>
      <c r="S2" s="2">
        <v>77.319999999999993</v>
      </c>
      <c r="T2" s="2">
        <v>2.1667700000000001</v>
      </c>
      <c r="U2" s="2">
        <v>2.1510600000000002</v>
      </c>
      <c r="V2" s="2">
        <v>1.74</v>
      </c>
      <c r="W2" s="2">
        <v>-0.83399999999999996</v>
      </c>
      <c r="X2" s="2">
        <v>-0.55300000000000005</v>
      </c>
      <c r="Y2" s="2">
        <v>3.3000000000000002E-2</v>
      </c>
      <c r="Z2" s="2">
        <v>0.79200000000000004</v>
      </c>
      <c r="AA2" s="2">
        <v>96</v>
      </c>
    </row>
    <row r="3" spans="1:27" x14ac:dyDescent="0.25">
      <c r="A3" s="10" t="s">
        <v>75</v>
      </c>
      <c r="B3" s="10" t="s">
        <v>879</v>
      </c>
      <c r="C3" s="10" t="s">
        <v>1244</v>
      </c>
      <c r="D3" s="2">
        <v>313</v>
      </c>
      <c r="E3" s="2">
        <v>200</v>
      </c>
      <c r="F3" s="2">
        <v>0.17</v>
      </c>
      <c r="G3" s="2">
        <v>27.57</v>
      </c>
      <c r="H3" s="2">
        <v>-0.628</v>
      </c>
      <c r="I3" s="2">
        <v>-0.16700000000000001</v>
      </c>
      <c r="J3" s="2">
        <v>-0.78900000000000003</v>
      </c>
      <c r="K3" s="2">
        <v>1712.59</v>
      </c>
      <c r="L3" s="26">
        <v>3.4506000000000001</v>
      </c>
      <c r="M3" s="26">
        <v>1.7</v>
      </c>
      <c r="N3" s="26">
        <v>4.9622200000000003</v>
      </c>
      <c r="O3" s="26">
        <v>2.1848700000000001</v>
      </c>
      <c r="P3" s="26">
        <v>1.7</v>
      </c>
      <c r="Q3" s="26">
        <v>2.1356099999999998</v>
      </c>
      <c r="R3" s="2">
        <v>39.9</v>
      </c>
      <c r="S3" s="2">
        <v>77.31</v>
      </c>
      <c r="T3" s="2">
        <v>2.1666400000000001</v>
      </c>
      <c r="U3" s="2">
        <v>2.1511200000000001</v>
      </c>
      <c r="V3" s="2">
        <v>1.74</v>
      </c>
      <c r="W3" s="2">
        <v>-0.83399999999999996</v>
      </c>
      <c r="X3" s="2">
        <v>-0.55300000000000005</v>
      </c>
      <c r="Y3" s="2">
        <v>3.3000000000000002E-2</v>
      </c>
      <c r="Z3" s="2">
        <v>0.79200000000000004</v>
      </c>
      <c r="AA3" s="2">
        <v>96</v>
      </c>
    </row>
    <row r="4" spans="1:27" x14ac:dyDescent="0.25">
      <c r="A4" s="10" t="s">
        <v>76</v>
      </c>
      <c r="B4" s="10" t="s">
        <v>879</v>
      </c>
      <c r="C4" s="10" t="s">
        <v>1244</v>
      </c>
      <c r="D4" s="2">
        <v>353</v>
      </c>
      <c r="E4" s="2">
        <v>200</v>
      </c>
      <c r="F4" s="2">
        <v>0.17</v>
      </c>
      <c r="G4" s="2">
        <v>27.57</v>
      </c>
      <c r="H4" s="2">
        <v>-0.626</v>
      </c>
      <c r="I4" s="2">
        <v>-0.16700000000000001</v>
      </c>
      <c r="J4" s="2">
        <v>-0.78900000000000003</v>
      </c>
      <c r="K4" s="2">
        <v>1714.39</v>
      </c>
      <c r="L4" s="26">
        <v>3.4506199999999998</v>
      </c>
      <c r="M4" s="26">
        <v>1.7</v>
      </c>
      <c r="N4" s="26">
        <v>4.9621700000000004</v>
      </c>
      <c r="O4" s="26">
        <v>2.1848800000000002</v>
      </c>
      <c r="P4" s="26">
        <v>1.7</v>
      </c>
      <c r="Q4" s="26">
        <v>2.1355599999999999</v>
      </c>
      <c r="R4" s="2">
        <v>40</v>
      </c>
      <c r="S4" s="2">
        <v>77.3</v>
      </c>
      <c r="T4" s="2">
        <v>2.1658200000000001</v>
      </c>
      <c r="U4" s="2">
        <v>2.15144</v>
      </c>
      <c r="V4" s="2">
        <v>1.74</v>
      </c>
      <c r="W4" s="2">
        <v>-0.85099999999999998</v>
      </c>
      <c r="X4" s="2">
        <v>-0.55200000000000005</v>
      </c>
      <c r="Y4" s="2">
        <v>2.3E-2</v>
      </c>
      <c r="Z4" s="2">
        <v>0.79200000000000004</v>
      </c>
      <c r="AA4" s="2">
        <v>94</v>
      </c>
    </row>
    <row r="5" spans="1:27" x14ac:dyDescent="0.25">
      <c r="A5" s="10" t="s">
        <v>77</v>
      </c>
      <c r="B5" s="10" t="s">
        <v>910</v>
      </c>
      <c r="C5" s="10" t="s">
        <v>1244</v>
      </c>
      <c r="D5" s="2">
        <v>287</v>
      </c>
      <c r="E5" s="2">
        <v>200</v>
      </c>
      <c r="F5" s="2">
        <v>0.17</v>
      </c>
      <c r="G5" s="2">
        <v>27.57</v>
      </c>
      <c r="H5" s="2">
        <v>-0.63400000000000001</v>
      </c>
      <c r="I5" s="2">
        <v>-0.35099999999999998</v>
      </c>
      <c r="J5" s="2">
        <v>-0.79100000000000004</v>
      </c>
      <c r="K5" s="2">
        <v>1735.18</v>
      </c>
      <c r="L5" s="26">
        <v>3.5412499999999998</v>
      </c>
      <c r="M5" s="26">
        <v>1.7</v>
      </c>
      <c r="N5" s="26">
        <v>5.0305299999999997</v>
      </c>
      <c r="O5" s="26">
        <v>2.1865100000000002</v>
      </c>
      <c r="P5" s="26">
        <v>1.7</v>
      </c>
      <c r="Q5" s="26">
        <v>2.1337199999999998</v>
      </c>
      <c r="R5" s="2">
        <v>39.9</v>
      </c>
      <c r="S5" s="2">
        <v>77.31</v>
      </c>
      <c r="T5" s="2">
        <v>2.16696</v>
      </c>
      <c r="U5" s="2">
        <v>2.1509999999999998</v>
      </c>
      <c r="V5" s="2">
        <v>1.74</v>
      </c>
      <c r="W5" s="2">
        <v>-0.83399999999999996</v>
      </c>
      <c r="X5" s="2">
        <v>-0.55300000000000005</v>
      </c>
      <c r="Y5" s="2">
        <v>3.3000000000000002E-2</v>
      </c>
      <c r="Z5" s="2">
        <v>0.79200000000000004</v>
      </c>
      <c r="AA5" s="2">
        <v>72</v>
      </c>
    </row>
    <row r="6" spans="1:27" x14ac:dyDescent="0.25">
      <c r="A6" s="10" t="s">
        <v>78</v>
      </c>
      <c r="B6" s="10" t="s">
        <v>910</v>
      </c>
      <c r="C6" s="10" t="s">
        <v>1244</v>
      </c>
      <c r="D6" s="2">
        <v>301</v>
      </c>
      <c r="E6" s="2">
        <v>200</v>
      </c>
      <c r="F6" s="2">
        <v>0.17</v>
      </c>
      <c r="G6" s="2">
        <v>27.57</v>
      </c>
      <c r="H6" s="2">
        <v>-0.63400000000000001</v>
      </c>
      <c r="I6" s="2">
        <v>-0.35099999999999998</v>
      </c>
      <c r="J6" s="2">
        <v>-0.79100000000000004</v>
      </c>
      <c r="K6" s="2">
        <v>1735.49</v>
      </c>
      <c r="L6" s="26">
        <v>3.54129</v>
      </c>
      <c r="M6" s="26">
        <v>1.7</v>
      </c>
      <c r="N6" s="26">
        <v>5.0305499999999999</v>
      </c>
      <c r="O6" s="26">
        <v>2.1865100000000002</v>
      </c>
      <c r="P6" s="26">
        <v>1.7</v>
      </c>
      <c r="Q6" s="26">
        <v>2.1337199999999998</v>
      </c>
      <c r="R6" s="2">
        <v>39.9</v>
      </c>
      <c r="S6" s="2">
        <v>77.319999999999993</v>
      </c>
      <c r="T6" s="2">
        <v>2.1667700000000001</v>
      </c>
      <c r="U6" s="2">
        <v>2.1510600000000002</v>
      </c>
      <c r="V6" s="2">
        <v>1.74</v>
      </c>
      <c r="W6" s="2">
        <v>-0.83399999999999996</v>
      </c>
      <c r="X6" s="2">
        <v>-0.55300000000000005</v>
      </c>
      <c r="Y6" s="2">
        <v>3.3000000000000002E-2</v>
      </c>
      <c r="Z6" s="2">
        <v>0.79200000000000004</v>
      </c>
      <c r="AA6" s="2">
        <v>69</v>
      </c>
    </row>
    <row r="7" spans="1:27" x14ac:dyDescent="0.25">
      <c r="A7" s="10" t="s">
        <v>79</v>
      </c>
      <c r="B7" s="10" t="s">
        <v>911</v>
      </c>
      <c r="C7" s="10" t="s">
        <v>1244</v>
      </c>
      <c r="D7" s="2">
        <v>313</v>
      </c>
      <c r="E7" s="2">
        <v>200</v>
      </c>
      <c r="F7" s="2">
        <v>0.17</v>
      </c>
      <c r="G7" s="2">
        <v>27.57</v>
      </c>
      <c r="H7" s="2">
        <v>-0.629</v>
      </c>
      <c r="I7" s="2">
        <v>-0.16200000000000001</v>
      </c>
      <c r="J7" s="2">
        <v>-0.34699999999999998</v>
      </c>
      <c r="K7" s="2">
        <v>1693.17</v>
      </c>
      <c r="L7" s="26">
        <v>3.5084399999999998</v>
      </c>
      <c r="M7" s="26">
        <v>1.7</v>
      </c>
      <c r="N7" s="26">
        <v>5.0187299999999997</v>
      </c>
      <c r="O7" s="26">
        <v>3.4709500000000002</v>
      </c>
      <c r="P7" s="26">
        <v>1.7</v>
      </c>
      <c r="Q7" s="26">
        <v>4.96814</v>
      </c>
      <c r="R7" s="2">
        <v>39.9</v>
      </c>
      <c r="S7" s="2">
        <v>77.31</v>
      </c>
      <c r="T7" s="2">
        <v>2.1666400000000001</v>
      </c>
      <c r="U7" s="2">
        <v>2.1511200000000001</v>
      </c>
      <c r="V7" s="2">
        <v>1.74</v>
      </c>
      <c r="W7" s="2">
        <v>-0.83399999999999996</v>
      </c>
      <c r="X7" s="2">
        <v>-0.55300000000000005</v>
      </c>
      <c r="Y7" s="2">
        <v>3.3000000000000002E-2</v>
      </c>
      <c r="Z7" s="2">
        <v>0.79200000000000004</v>
      </c>
      <c r="AA7" s="2">
        <v>94</v>
      </c>
    </row>
    <row r="8" spans="1:27" x14ac:dyDescent="0.25">
      <c r="A8" s="10" t="s">
        <v>80</v>
      </c>
      <c r="B8" s="10" t="s">
        <v>884</v>
      </c>
      <c r="C8" s="10" t="s">
        <v>1244</v>
      </c>
      <c r="D8" s="2">
        <v>301</v>
      </c>
      <c r="E8" s="2">
        <v>200</v>
      </c>
      <c r="F8" s="2">
        <v>0.17</v>
      </c>
      <c r="G8" s="2">
        <v>27.57</v>
      </c>
      <c r="H8" s="2">
        <v>-0.63</v>
      </c>
      <c r="I8" s="2">
        <v>-0.16600000000000001</v>
      </c>
      <c r="J8" s="2">
        <v>-0.55300000000000005</v>
      </c>
      <c r="K8" s="2">
        <v>1706.85</v>
      </c>
      <c r="L8" s="26">
        <v>4.9775099999999997</v>
      </c>
      <c r="M8" s="26">
        <v>1.7058500000000001</v>
      </c>
      <c r="N8" s="26">
        <v>3.2484199999999999</v>
      </c>
      <c r="O8" s="26">
        <v>3.26966</v>
      </c>
      <c r="P8" s="26">
        <v>1.7</v>
      </c>
      <c r="Q8" s="26">
        <v>2.7133400000000001</v>
      </c>
      <c r="R8" s="2">
        <v>39.9</v>
      </c>
      <c r="S8" s="2">
        <v>77.319999999999993</v>
      </c>
      <c r="T8" s="2">
        <v>2.1667700000000001</v>
      </c>
      <c r="U8" s="2">
        <v>2.1510600000000002</v>
      </c>
      <c r="V8" s="2">
        <v>1.74</v>
      </c>
      <c r="W8" s="2">
        <v>-0.83399999999999996</v>
      </c>
      <c r="X8" s="2">
        <v>-0.55300000000000005</v>
      </c>
      <c r="Y8" s="2">
        <v>3.3000000000000002E-2</v>
      </c>
      <c r="Z8" s="2">
        <v>0.79200000000000004</v>
      </c>
      <c r="AA8" s="2">
        <v>95</v>
      </c>
    </row>
    <row r="9" spans="1:27" x14ac:dyDescent="0.25">
      <c r="A9" s="10" t="s">
        <v>81</v>
      </c>
      <c r="B9" s="10" t="s">
        <v>884</v>
      </c>
      <c r="C9" s="10" t="s">
        <v>1244</v>
      </c>
      <c r="D9" s="2">
        <v>313</v>
      </c>
      <c r="E9" s="2">
        <v>200</v>
      </c>
      <c r="F9" s="2">
        <v>0.17</v>
      </c>
      <c r="G9" s="2">
        <v>27.57</v>
      </c>
      <c r="H9" s="2">
        <v>-0.63</v>
      </c>
      <c r="I9" s="2">
        <v>-0.16600000000000001</v>
      </c>
      <c r="J9" s="2">
        <v>-0.55300000000000005</v>
      </c>
      <c r="K9" s="2">
        <v>1707.12</v>
      </c>
      <c r="L9" s="26">
        <v>4.9775</v>
      </c>
      <c r="M9" s="26">
        <v>1.7059500000000001</v>
      </c>
      <c r="N9" s="26">
        <v>3.2484099999999998</v>
      </c>
      <c r="O9" s="26">
        <v>3.2696299999999998</v>
      </c>
      <c r="P9" s="26">
        <v>1.7</v>
      </c>
      <c r="Q9" s="26">
        <v>2.7133400000000001</v>
      </c>
      <c r="R9" s="2">
        <v>39.9</v>
      </c>
      <c r="S9" s="2">
        <v>77.31</v>
      </c>
      <c r="T9" s="2">
        <v>2.1666400000000001</v>
      </c>
      <c r="U9" s="2">
        <v>2.1511200000000001</v>
      </c>
      <c r="V9" s="2">
        <v>1.74</v>
      </c>
      <c r="W9" s="2">
        <v>-0.83399999999999996</v>
      </c>
      <c r="X9" s="2">
        <v>-0.55300000000000005</v>
      </c>
      <c r="Y9" s="2">
        <v>3.3000000000000002E-2</v>
      </c>
      <c r="Z9" s="2">
        <v>0.79200000000000004</v>
      </c>
      <c r="AA9" s="2">
        <v>95</v>
      </c>
    </row>
    <row r="10" spans="1:27" x14ac:dyDescent="0.25">
      <c r="A10" s="10" t="s">
        <v>82</v>
      </c>
      <c r="B10" s="10" t="s">
        <v>912</v>
      </c>
      <c r="C10" s="10" t="s">
        <v>1244</v>
      </c>
      <c r="D10" s="2">
        <v>313</v>
      </c>
      <c r="E10" s="2">
        <v>200</v>
      </c>
      <c r="F10" s="2">
        <v>0.17</v>
      </c>
      <c r="G10" s="2">
        <v>27.57</v>
      </c>
      <c r="H10" s="2">
        <v>-0.628</v>
      </c>
      <c r="I10" s="2">
        <v>-0.16200000000000001</v>
      </c>
      <c r="J10" s="2">
        <v>-0.33800000000000002</v>
      </c>
      <c r="K10" s="2">
        <v>1708.28</v>
      </c>
      <c r="L10" s="26">
        <v>3.4340099999999998</v>
      </c>
      <c r="M10" s="26">
        <v>1.7</v>
      </c>
      <c r="N10" s="26">
        <v>4.9682500000000003</v>
      </c>
      <c r="O10" s="26">
        <v>3.2696299999999998</v>
      </c>
      <c r="P10" s="26">
        <v>1.7</v>
      </c>
      <c r="Q10" s="26">
        <v>3.2481100000000001</v>
      </c>
      <c r="R10" s="2">
        <v>39.9</v>
      </c>
      <c r="S10" s="2">
        <v>77.31</v>
      </c>
      <c r="T10" s="2">
        <v>2.1666400000000001</v>
      </c>
      <c r="U10" s="2">
        <v>2.1511200000000001</v>
      </c>
      <c r="V10" s="2">
        <v>1.74</v>
      </c>
      <c r="W10" s="2">
        <v>-0.83399999999999996</v>
      </c>
      <c r="X10" s="2">
        <v>-0.55300000000000005</v>
      </c>
      <c r="Y10" s="2">
        <v>3.3000000000000002E-2</v>
      </c>
      <c r="Z10" s="2">
        <v>0.79200000000000004</v>
      </c>
      <c r="AA10" s="2">
        <v>95</v>
      </c>
    </row>
    <row r="11" spans="1:27" x14ac:dyDescent="0.25">
      <c r="A11" s="10" t="s">
        <v>83</v>
      </c>
      <c r="B11" s="10" t="s">
        <v>913</v>
      </c>
      <c r="C11" s="10" t="s">
        <v>1244</v>
      </c>
      <c r="D11" s="2">
        <v>313</v>
      </c>
      <c r="E11" s="2">
        <v>200</v>
      </c>
      <c r="F11" s="2">
        <v>0.17</v>
      </c>
      <c r="G11" s="2">
        <v>27.57</v>
      </c>
      <c r="H11" s="2">
        <v>-0.622</v>
      </c>
      <c r="I11" s="2">
        <v>-0.13200000000000001</v>
      </c>
      <c r="J11" s="2">
        <v>-0.156</v>
      </c>
      <c r="K11" s="2">
        <v>1700</v>
      </c>
      <c r="L11" s="26">
        <v>3.4738600000000002</v>
      </c>
      <c r="M11" s="26">
        <v>1.7</v>
      </c>
      <c r="N11" s="26">
        <v>4.9701300000000002</v>
      </c>
      <c r="O11" s="26">
        <v>3.3057500000000002</v>
      </c>
      <c r="P11" s="26">
        <v>1.7</v>
      </c>
      <c r="Q11" s="26">
        <v>3.2478400000000001</v>
      </c>
      <c r="R11" s="2">
        <v>39.9</v>
      </c>
      <c r="S11" s="2">
        <v>77.31</v>
      </c>
      <c r="T11" s="2">
        <v>2.1666400000000001</v>
      </c>
      <c r="U11" s="2">
        <v>2.1511200000000001</v>
      </c>
      <c r="V11" s="2">
        <v>1.74</v>
      </c>
      <c r="W11" s="2">
        <v>-0.83399999999999996</v>
      </c>
      <c r="X11" s="2">
        <v>-0.55300000000000005</v>
      </c>
      <c r="Y11" s="2">
        <v>3.3000000000000002E-2</v>
      </c>
      <c r="Z11" s="2">
        <v>0.79200000000000004</v>
      </c>
      <c r="AA11" s="2">
        <v>77</v>
      </c>
    </row>
    <row r="12" spans="1:27" x14ac:dyDescent="0.25">
      <c r="A12" s="10" t="s">
        <v>84</v>
      </c>
      <c r="B12" s="10" t="s">
        <v>914</v>
      </c>
      <c r="C12" s="10" t="s">
        <v>1244</v>
      </c>
      <c r="D12" s="2">
        <v>313</v>
      </c>
      <c r="E12" s="2">
        <v>200</v>
      </c>
      <c r="F12" s="2">
        <v>0.17</v>
      </c>
      <c r="G12" s="2">
        <v>27.57</v>
      </c>
      <c r="H12" s="2">
        <v>-0.65300000000000002</v>
      </c>
      <c r="I12" s="2">
        <v>-0.153</v>
      </c>
      <c r="J12" s="2">
        <v>-0.36</v>
      </c>
      <c r="K12" s="2">
        <v>1685.64</v>
      </c>
      <c r="L12" s="26">
        <v>3.43485</v>
      </c>
      <c r="M12" s="26">
        <v>1.7</v>
      </c>
      <c r="N12" s="26">
        <v>4.9683799999999998</v>
      </c>
      <c r="O12" s="26">
        <v>3.3217599999999998</v>
      </c>
      <c r="P12" s="26">
        <v>1.7</v>
      </c>
      <c r="Q12" s="26">
        <v>3.31121</v>
      </c>
      <c r="R12" s="2">
        <v>39.9</v>
      </c>
      <c r="S12" s="2">
        <v>77.31</v>
      </c>
      <c r="T12" s="2">
        <v>2.1666400000000001</v>
      </c>
      <c r="U12" s="2">
        <v>2.1511200000000001</v>
      </c>
      <c r="V12" s="2">
        <v>1.74</v>
      </c>
      <c r="W12" s="2">
        <v>-0.83399999999999996</v>
      </c>
      <c r="X12" s="2">
        <v>-0.55300000000000005</v>
      </c>
      <c r="Y12" s="2">
        <v>3.3000000000000002E-2</v>
      </c>
      <c r="Z12" s="2">
        <v>0.79200000000000004</v>
      </c>
      <c r="AA12" s="2">
        <v>78</v>
      </c>
    </row>
    <row r="13" spans="1:27" x14ac:dyDescent="0.25">
      <c r="A13" s="10" t="s">
        <v>372</v>
      </c>
      <c r="B13" s="10" t="s">
        <v>915</v>
      </c>
      <c r="C13" s="10" t="s">
        <v>1244</v>
      </c>
      <c r="D13" s="2">
        <v>313</v>
      </c>
      <c r="E13" s="2">
        <v>200</v>
      </c>
      <c r="F13" s="2">
        <v>0.17</v>
      </c>
      <c r="G13" s="2">
        <v>27.57</v>
      </c>
      <c r="H13" s="2">
        <v>-0.628</v>
      </c>
      <c r="I13" s="2">
        <v>-0.161</v>
      </c>
      <c r="J13" s="2">
        <v>-0.35399999999999998</v>
      </c>
      <c r="K13" s="2">
        <v>1708.7</v>
      </c>
      <c r="L13" s="26">
        <v>3.43289</v>
      </c>
      <c r="M13" s="26">
        <v>1.7</v>
      </c>
      <c r="N13" s="26">
        <v>4.9676400000000003</v>
      </c>
      <c r="O13" s="26">
        <v>3.2901699999999998</v>
      </c>
      <c r="P13" s="26">
        <v>1.7</v>
      </c>
      <c r="Q13" s="26">
        <v>4.4810600000000003</v>
      </c>
      <c r="R13" s="2">
        <v>39.9</v>
      </c>
      <c r="S13" s="2">
        <v>77.31</v>
      </c>
      <c r="T13" s="2">
        <v>2.1666400000000001</v>
      </c>
      <c r="U13" s="2">
        <v>2.1511200000000001</v>
      </c>
      <c r="V13" s="2">
        <v>1.74</v>
      </c>
      <c r="W13" s="2">
        <v>-0.83399999999999996</v>
      </c>
      <c r="X13" s="2">
        <v>-0.55300000000000005</v>
      </c>
      <c r="Y13" s="2">
        <v>3.3000000000000002E-2</v>
      </c>
      <c r="Z13" s="2">
        <v>0.79200000000000004</v>
      </c>
      <c r="AA13" s="2">
        <v>78</v>
      </c>
    </row>
    <row r="14" spans="1:27" x14ac:dyDescent="0.25">
      <c r="B14" s="2"/>
      <c r="C14" s="2"/>
      <c r="H14" s="2"/>
      <c r="L14" s="26"/>
      <c r="M14" s="26"/>
      <c r="N14" s="26"/>
      <c r="O14" s="26"/>
      <c r="P14" s="26"/>
      <c r="Q14" s="26"/>
      <c r="S14" s="2"/>
      <c r="T14" s="2"/>
      <c r="U14" s="2"/>
    </row>
    <row r="15" spans="1:27" x14ac:dyDescent="0.25">
      <c r="B15" s="2"/>
      <c r="C15" s="2"/>
      <c r="H15" s="2"/>
      <c r="S15" s="2"/>
      <c r="T15" s="2"/>
      <c r="U15" s="2"/>
    </row>
    <row r="16" spans="1:27" x14ac:dyDescent="0.25">
      <c r="A16" s="1" t="s">
        <v>85</v>
      </c>
      <c r="B16" s="2"/>
      <c r="C16" s="2"/>
      <c r="H16" s="2"/>
      <c r="S16" s="13"/>
      <c r="T16" s="13"/>
      <c r="U16" s="13"/>
    </row>
    <row r="17" spans="1:21" x14ac:dyDescent="0.25">
      <c r="A17" s="1" t="s">
        <v>71</v>
      </c>
      <c r="B17" s="2"/>
      <c r="C17" s="2"/>
      <c r="H17" s="2"/>
      <c r="S17" s="13"/>
      <c r="T17" s="13"/>
      <c r="U17" s="13"/>
    </row>
    <row r="18" spans="1:21" x14ac:dyDescent="0.25">
      <c r="B18" s="2"/>
      <c r="C18" s="2"/>
      <c r="H18" s="2"/>
    </row>
    <row r="19" spans="1:21" x14ac:dyDescent="0.25">
      <c r="B19" s="2"/>
      <c r="C19" s="2"/>
      <c r="H19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A220-E048-4FAC-A504-891AD65F5CF1}">
  <dimension ref="A1:AA21"/>
  <sheetViews>
    <sheetView zoomScale="90" zoomScaleNormal="90" workbookViewId="0">
      <selection activeCell="AA2" sqref="AA2:AA17"/>
    </sheetView>
  </sheetViews>
  <sheetFormatPr defaultRowHeight="13.8" x14ac:dyDescent="0.25"/>
  <cols>
    <col min="1" max="1" width="25.88671875" customWidth="1"/>
    <col min="2" max="2" width="62.44140625" customWidth="1"/>
    <col min="3" max="3" width="115.5546875" customWidth="1"/>
    <col min="4" max="4" width="15.21875" customWidth="1"/>
    <col min="6" max="6" width="9.44140625" customWidth="1"/>
    <col min="7" max="7" width="9.88671875" customWidth="1"/>
    <col min="11" max="11" width="9" style="2"/>
    <col min="12" max="12" width="10.44140625" customWidth="1"/>
    <col min="17" max="17" width="10.66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16" t="s">
        <v>86</v>
      </c>
      <c r="B2" s="10" t="s">
        <v>916</v>
      </c>
      <c r="C2" s="10" t="s">
        <v>1245</v>
      </c>
      <c r="D2" s="2">
        <v>333</v>
      </c>
      <c r="E2" s="2">
        <v>1000</v>
      </c>
      <c r="F2" s="2">
        <v>0.17</v>
      </c>
      <c r="G2" s="2">
        <v>27.57</v>
      </c>
      <c r="H2" s="2">
        <v>-0.58199999999999996</v>
      </c>
      <c r="I2" s="2">
        <v>-0.16800000000000001</v>
      </c>
      <c r="J2" s="2">
        <v>-0.30299999999999999</v>
      </c>
      <c r="K2" s="2">
        <v>1748.39</v>
      </c>
      <c r="L2" s="26">
        <v>3.4288400000000001</v>
      </c>
      <c r="M2" s="26">
        <v>1.7</v>
      </c>
      <c r="N2" s="26">
        <v>4.9521499999999996</v>
      </c>
      <c r="O2" s="26">
        <v>2.7000600000000001</v>
      </c>
      <c r="P2" s="26">
        <v>1.7</v>
      </c>
      <c r="Q2" s="26">
        <v>4.5115699999999999</v>
      </c>
      <c r="R2" s="2">
        <v>40.6</v>
      </c>
      <c r="S2" s="2">
        <v>75.069999999999993</v>
      </c>
      <c r="T2" s="2">
        <v>2.1467499999999999</v>
      </c>
      <c r="U2" s="2">
        <v>2.1770999999999998</v>
      </c>
      <c r="V2" s="2">
        <v>1.73</v>
      </c>
      <c r="W2" s="2">
        <v>-0.872</v>
      </c>
      <c r="X2" s="2">
        <v>-0.56999999999999995</v>
      </c>
      <c r="Y2" s="2">
        <v>3.6999999999999998E-2</v>
      </c>
      <c r="Z2" s="2">
        <v>0.81</v>
      </c>
      <c r="AA2" s="2">
        <v>99.9</v>
      </c>
    </row>
    <row r="3" spans="1:27" x14ac:dyDescent="0.25">
      <c r="A3" s="16" t="s">
        <v>87</v>
      </c>
      <c r="B3" s="10" t="s">
        <v>917</v>
      </c>
      <c r="C3" s="10" t="s">
        <v>1245</v>
      </c>
      <c r="D3" s="2">
        <v>333</v>
      </c>
      <c r="E3" s="2">
        <v>500</v>
      </c>
      <c r="F3" s="2">
        <v>0.17</v>
      </c>
      <c r="G3" s="2">
        <v>27.57</v>
      </c>
      <c r="H3" s="2">
        <v>-0.58399999999999996</v>
      </c>
      <c r="I3" s="2">
        <v>-0.14799999999999999</v>
      </c>
      <c r="J3" s="2">
        <v>-0.30199999999999999</v>
      </c>
      <c r="K3" s="2">
        <v>1745.29</v>
      </c>
      <c r="L3" s="26">
        <v>6.1477500000000003</v>
      </c>
      <c r="M3" s="26">
        <v>1.7</v>
      </c>
      <c r="N3" s="26">
        <v>4.6617499999999996</v>
      </c>
      <c r="O3" s="26">
        <v>2.7006600000000001</v>
      </c>
      <c r="P3" s="26">
        <v>1.7</v>
      </c>
      <c r="Q3" s="26">
        <v>4.5095999999999998</v>
      </c>
      <c r="R3" s="2">
        <v>40.6</v>
      </c>
      <c r="S3" s="2">
        <v>75.069999999999993</v>
      </c>
      <c r="T3" s="2">
        <v>2.1467499999999999</v>
      </c>
      <c r="U3" s="2">
        <v>2.1770999999999998</v>
      </c>
      <c r="V3" s="2">
        <v>1.73</v>
      </c>
      <c r="W3" s="2">
        <v>-0.872</v>
      </c>
      <c r="X3" s="2">
        <v>-0.56999999999999995</v>
      </c>
      <c r="Y3" s="2">
        <v>3.6999999999999998E-2</v>
      </c>
      <c r="Z3" s="2">
        <v>0.81</v>
      </c>
      <c r="AA3" s="2">
        <v>99.9</v>
      </c>
    </row>
    <row r="4" spans="1:27" x14ac:dyDescent="0.25">
      <c r="A4" s="16" t="s">
        <v>88</v>
      </c>
      <c r="B4" s="10" t="s">
        <v>918</v>
      </c>
      <c r="C4" s="10" t="s">
        <v>1245</v>
      </c>
      <c r="D4" s="2">
        <v>333</v>
      </c>
      <c r="E4" s="2">
        <v>500</v>
      </c>
      <c r="F4" s="2">
        <v>0.17</v>
      </c>
      <c r="G4" s="2">
        <v>27.57</v>
      </c>
      <c r="H4" s="2">
        <v>-0.57299999999999995</v>
      </c>
      <c r="I4" s="2">
        <v>-0.15</v>
      </c>
      <c r="J4" s="2">
        <v>-0.30599999999999999</v>
      </c>
      <c r="K4" s="2">
        <v>1755.9</v>
      </c>
      <c r="L4" s="26">
        <v>4.8778899999999998</v>
      </c>
      <c r="M4" s="26">
        <v>1.7</v>
      </c>
      <c r="N4" s="26">
        <v>4.9569700000000001</v>
      </c>
      <c r="O4" s="26">
        <v>2.7002600000000001</v>
      </c>
      <c r="P4" s="26">
        <v>1.7</v>
      </c>
      <c r="Q4" s="26">
        <v>4.5138400000000001</v>
      </c>
      <c r="R4" s="2">
        <v>40.6</v>
      </c>
      <c r="S4" s="2">
        <v>75.069999999999993</v>
      </c>
      <c r="T4" s="2">
        <v>2.1467499999999999</v>
      </c>
      <c r="U4" s="2">
        <v>2.1770999999999998</v>
      </c>
      <c r="V4" s="2">
        <v>1.73</v>
      </c>
      <c r="W4" s="2">
        <v>-0.872</v>
      </c>
      <c r="X4" s="2">
        <v>-0.56999999999999995</v>
      </c>
      <c r="Y4" s="2">
        <v>3.6999999999999998E-2</v>
      </c>
      <c r="Z4" s="2">
        <v>0.81</v>
      </c>
      <c r="AA4" s="2">
        <v>99.9</v>
      </c>
    </row>
    <row r="5" spans="1:27" x14ac:dyDescent="0.25">
      <c r="A5" s="16" t="s">
        <v>89</v>
      </c>
      <c r="B5" s="10" t="s">
        <v>919</v>
      </c>
      <c r="C5" s="10" t="s">
        <v>1245</v>
      </c>
      <c r="D5" s="2">
        <v>333</v>
      </c>
      <c r="E5" s="2">
        <v>500</v>
      </c>
      <c r="F5" s="2">
        <v>0.17</v>
      </c>
      <c r="G5" s="2">
        <v>27.57</v>
      </c>
      <c r="H5" s="2">
        <v>-0.57999999999999996</v>
      </c>
      <c r="I5" s="2">
        <v>-0.16700000000000001</v>
      </c>
      <c r="J5" s="2">
        <v>-0.31</v>
      </c>
      <c r="K5" s="2">
        <v>1776.57</v>
      </c>
      <c r="L5" s="26">
        <v>3.3639299999999999</v>
      </c>
      <c r="M5" s="26">
        <v>1.7</v>
      </c>
      <c r="N5" s="26">
        <v>4.9258800000000003</v>
      </c>
      <c r="O5" s="26">
        <v>2.5178799999999999</v>
      </c>
      <c r="P5" s="26">
        <v>1.7</v>
      </c>
      <c r="Q5" s="26">
        <v>3.4931299999999998</v>
      </c>
      <c r="R5" s="2">
        <v>40.6</v>
      </c>
      <c r="S5" s="2">
        <v>75.069999999999993</v>
      </c>
      <c r="T5" s="2">
        <v>2.1467499999999999</v>
      </c>
      <c r="U5" s="2">
        <v>2.1770999999999998</v>
      </c>
      <c r="V5" s="2">
        <v>1.73</v>
      </c>
      <c r="W5" s="2">
        <v>-0.872</v>
      </c>
      <c r="X5" s="2">
        <v>-0.56999999999999995</v>
      </c>
      <c r="Y5" s="2">
        <v>3.6999999999999998E-2</v>
      </c>
      <c r="Z5" s="2">
        <v>0.81</v>
      </c>
      <c r="AA5" s="2">
        <v>99.8</v>
      </c>
    </row>
    <row r="6" spans="1:27" x14ac:dyDescent="0.25">
      <c r="A6" s="16" t="s">
        <v>90</v>
      </c>
      <c r="B6" s="10" t="s">
        <v>920</v>
      </c>
      <c r="C6" s="10" t="s">
        <v>1245</v>
      </c>
      <c r="D6" s="2">
        <v>333</v>
      </c>
      <c r="E6" s="2">
        <v>200</v>
      </c>
      <c r="F6" s="2">
        <v>0.17</v>
      </c>
      <c r="G6" s="2">
        <v>27.57</v>
      </c>
      <c r="H6" s="2">
        <v>-0.59499999999999997</v>
      </c>
      <c r="I6" s="2">
        <v>-0.193</v>
      </c>
      <c r="J6" s="2">
        <v>-0.30599999999999999</v>
      </c>
      <c r="K6" s="2">
        <v>1765.17</v>
      </c>
      <c r="L6" s="26">
        <v>6.8440799999999999</v>
      </c>
      <c r="M6" s="26">
        <v>1.7</v>
      </c>
      <c r="N6" s="26">
        <v>4.0415200000000002</v>
      </c>
      <c r="O6" s="26">
        <v>2.5187900000000001</v>
      </c>
      <c r="P6" s="26">
        <v>1.7</v>
      </c>
      <c r="Q6" s="26">
        <v>3.4961000000000002</v>
      </c>
      <c r="R6" s="2">
        <v>40.6</v>
      </c>
      <c r="S6" s="2">
        <v>75.069999999999993</v>
      </c>
      <c r="T6" s="2">
        <v>2.1467499999999999</v>
      </c>
      <c r="U6" s="2">
        <v>2.1770999999999998</v>
      </c>
      <c r="V6" s="2">
        <v>1.73</v>
      </c>
      <c r="W6" s="2">
        <v>-0.872</v>
      </c>
      <c r="X6" s="2">
        <v>-0.56999999999999995</v>
      </c>
      <c r="Y6" s="2">
        <v>3.6999999999999998E-2</v>
      </c>
      <c r="Z6" s="2">
        <v>0.81</v>
      </c>
      <c r="AA6" s="2">
        <v>99.7</v>
      </c>
    </row>
    <row r="7" spans="1:27" x14ac:dyDescent="0.25">
      <c r="A7" s="16" t="s">
        <v>91</v>
      </c>
      <c r="B7" s="10" t="s">
        <v>921</v>
      </c>
      <c r="C7" s="10" t="s">
        <v>1245</v>
      </c>
      <c r="D7" s="2">
        <v>333</v>
      </c>
      <c r="E7" s="2">
        <v>500</v>
      </c>
      <c r="F7" s="2">
        <v>0.17</v>
      </c>
      <c r="G7" s="2">
        <v>27.57</v>
      </c>
      <c r="H7" s="2">
        <v>-0.57399999999999995</v>
      </c>
      <c r="I7" s="2">
        <v>-0.16600000000000001</v>
      </c>
      <c r="J7" s="2">
        <v>-0.312</v>
      </c>
      <c r="K7" s="2">
        <v>1780.07</v>
      </c>
      <c r="L7" s="26">
        <v>3.3739499999999998</v>
      </c>
      <c r="M7" s="26">
        <v>1.7</v>
      </c>
      <c r="N7" s="26">
        <v>6.2370299999999999</v>
      </c>
      <c r="O7" s="26">
        <v>2.5285799999999998</v>
      </c>
      <c r="P7" s="26">
        <v>1.7</v>
      </c>
      <c r="Q7" s="26">
        <v>3.49011</v>
      </c>
      <c r="R7" s="2">
        <v>40.6</v>
      </c>
      <c r="S7" s="2">
        <v>75.069999999999993</v>
      </c>
      <c r="T7" s="2">
        <v>2.1467499999999999</v>
      </c>
      <c r="U7" s="2">
        <v>2.1770999999999998</v>
      </c>
      <c r="V7" s="2">
        <v>1.73</v>
      </c>
      <c r="W7" s="2">
        <v>-0.872</v>
      </c>
      <c r="X7" s="2">
        <v>-0.56999999999999995</v>
      </c>
      <c r="Y7" s="2">
        <v>3.6999999999999998E-2</v>
      </c>
      <c r="Z7" s="2">
        <v>0.81</v>
      </c>
      <c r="AA7" s="2">
        <v>99.5</v>
      </c>
    </row>
    <row r="8" spans="1:27" x14ac:dyDescent="0.25">
      <c r="A8" s="16" t="s">
        <v>92</v>
      </c>
      <c r="B8" s="10" t="s">
        <v>922</v>
      </c>
      <c r="C8" s="10" t="s">
        <v>1245</v>
      </c>
      <c r="D8" s="2">
        <v>333</v>
      </c>
      <c r="E8" s="2">
        <v>500</v>
      </c>
      <c r="F8" s="2">
        <v>0.17</v>
      </c>
      <c r="G8" s="2">
        <v>27.57</v>
      </c>
      <c r="H8" s="2">
        <v>-0.60899999999999999</v>
      </c>
      <c r="I8" s="2">
        <v>-0.23599999999999999</v>
      </c>
      <c r="J8" s="2">
        <v>-0.30099999999999999</v>
      </c>
      <c r="K8" s="2">
        <v>1731.87</v>
      </c>
      <c r="L8" s="26">
        <v>4.1395499999999998</v>
      </c>
      <c r="M8" s="26">
        <v>1.7</v>
      </c>
      <c r="N8" s="26">
        <v>4.58596</v>
      </c>
      <c r="O8" s="26">
        <v>2.4856199999999999</v>
      </c>
      <c r="P8" s="26">
        <v>1.7</v>
      </c>
      <c r="Q8" s="26">
        <v>3.4955699999999998</v>
      </c>
      <c r="R8" s="2">
        <v>40.6</v>
      </c>
      <c r="S8" s="2">
        <v>75.069999999999993</v>
      </c>
      <c r="T8" s="2">
        <v>2.1467499999999999</v>
      </c>
      <c r="U8" s="2">
        <v>2.1770999999999998</v>
      </c>
      <c r="V8" s="2">
        <v>1.73</v>
      </c>
      <c r="W8" s="2">
        <v>-0.872</v>
      </c>
      <c r="X8" s="2">
        <v>-0.56999999999999995</v>
      </c>
      <c r="Y8" s="2">
        <v>3.6999999999999998E-2</v>
      </c>
      <c r="Z8" s="2">
        <v>0.81</v>
      </c>
      <c r="AA8" s="2">
        <v>99.8</v>
      </c>
    </row>
    <row r="9" spans="1:27" x14ac:dyDescent="0.25">
      <c r="A9" s="16" t="s">
        <v>375</v>
      </c>
      <c r="B9" s="10" t="s">
        <v>926</v>
      </c>
      <c r="C9" s="10" t="s">
        <v>1245</v>
      </c>
      <c r="D9" s="2">
        <v>303</v>
      </c>
      <c r="E9" s="2">
        <v>500</v>
      </c>
      <c r="F9" s="2">
        <v>0.17</v>
      </c>
      <c r="G9" s="2">
        <v>27.57</v>
      </c>
      <c r="H9" s="2">
        <v>-0.59399999999999997</v>
      </c>
      <c r="I9" s="2">
        <v>-0.16900000000000001</v>
      </c>
      <c r="J9" s="2">
        <v>-0.437</v>
      </c>
      <c r="K9" s="2">
        <v>1750.64</v>
      </c>
      <c r="L9" s="26">
        <v>5.2657600000000002</v>
      </c>
      <c r="M9" s="26">
        <v>1.7</v>
      </c>
      <c r="N9" s="26">
        <v>3.2911800000000002</v>
      </c>
      <c r="O9" s="26">
        <v>3.3643299999999998</v>
      </c>
      <c r="P9" s="26">
        <v>1.7</v>
      </c>
      <c r="Q9" s="26">
        <v>4.9250600000000002</v>
      </c>
      <c r="R9" s="2">
        <v>40.6</v>
      </c>
      <c r="S9" s="2">
        <v>75.05</v>
      </c>
      <c r="T9" s="2">
        <v>2.14777</v>
      </c>
      <c r="U9" s="2">
        <v>2.17693</v>
      </c>
      <c r="V9" s="2">
        <v>1.73</v>
      </c>
      <c r="W9" s="2">
        <v>-0.872</v>
      </c>
      <c r="X9" s="2">
        <v>-0.56999999999999995</v>
      </c>
      <c r="Y9" s="2">
        <v>3.6999999999999998E-2</v>
      </c>
      <c r="Z9" s="2">
        <v>0.81</v>
      </c>
      <c r="AA9" s="2">
        <v>99.6</v>
      </c>
    </row>
    <row r="10" spans="1:27" x14ac:dyDescent="0.25">
      <c r="A10" s="16" t="s">
        <v>376</v>
      </c>
      <c r="B10" s="10" t="s">
        <v>928</v>
      </c>
      <c r="C10" s="10" t="s">
        <v>1245</v>
      </c>
      <c r="D10" s="2">
        <v>333</v>
      </c>
      <c r="E10" s="2">
        <v>500</v>
      </c>
      <c r="F10" s="2">
        <v>0.17</v>
      </c>
      <c r="G10" s="2">
        <v>27.57</v>
      </c>
      <c r="H10" s="2">
        <v>-0.59299999999999997</v>
      </c>
      <c r="I10" s="2">
        <v>-0.17199999999999999</v>
      </c>
      <c r="J10" s="2">
        <v>-0.42199999999999999</v>
      </c>
      <c r="K10" s="2">
        <v>1758.83</v>
      </c>
      <c r="L10" s="26">
        <v>6.4514399999999998</v>
      </c>
      <c r="M10" s="26">
        <v>1.7</v>
      </c>
      <c r="N10" s="26">
        <v>5.1020099999999999</v>
      </c>
      <c r="O10" s="26">
        <v>3.3645200000000002</v>
      </c>
      <c r="P10" s="26">
        <v>1.7</v>
      </c>
      <c r="Q10" s="26">
        <v>4.9260400000000004</v>
      </c>
      <c r="R10" s="2">
        <v>40.6</v>
      </c>
      <c r="S10" s="2">
        <v>75.069999999999993</v>
      </c>
      <c r="T10" s="2">
        <v>2.1467499999999999</v>
      </c>
      <c r="U10" s="2">
        <v>2.1770999999999998</v>
      </c>
      <c r="V10" s="2">
        <v>1.73</v>
      </c>
      <c r="W10" s="2">
        <v>-0.872</v>
      </c>
      <c r="X10" s="2">
        <v>-0.56999999999999995</v>
      </c>
      <c r="Y10" s="2">
        <v>3.6999999999999998E-2</v>
      </c>
      <c r="Z10" s="2">
        <v>0.81</v>
      </c>
      <c r="AA10" s="2">
        <v>99.9</v>
      </c>
    </row>
    <row r="11" spans="1:27" x14ac:dyDescent="0.25">
      <c r="A11" s="16" t="s">
        <v>93</v>
      </c>
      <c r="B11" s="10" t="s">
        <v>929</v>
      </c>
      <c r="C11" s="10" t="s">
        <v>1245</v>
      </c>
      <c r="D11" s="2">
        <v>333</v>
      </c>
      <c r="E11" s="2">
        <v>500</v>
      </c>
      <c r="F11" s="2">
        <v>0.17</v>
      </c>
      <c r="G11" s="2">
        <v>27.57</v>
      </c>
      <c r="H11" s="2">
        <v>-0.61899999999999999</v>
      </c>
      <c r="I11" s="2">
        <v>-0.16500000000000001</v>
      </c>
      <c r="J11" s="2">
        <v>-0.42399999999999999</v>
      </c>
      <c r="K11" s="2">
        <v>1694.43</v>
      </c>
      <c r="L11" s="26">
        <v>6.7476399999999996</v>
      </c>
      <c r="M11" s="26">
        <v>2.0205899999999999</v>
      </c>
      <c r="N11" s="26">
        <v>4.6136999999999997</v>
      </c>
      <c r="O11" s="26">
        <v>3.42367</v>
      </c>
      <c r="P11" s="26">
        <v>1.7</v>
      </c>
      <c r="Q11" s="26">
        <v>4.95519</v>
      </c>
      <c r="R11" s="2">
        <v>40.6</v>
      </c>
      <c r="S11" s="2">
        <v>75.069999999999993</v>
      </c>
      <c r="T11" s="2">
        <v>2.1467499999999999</v>
      </c>
      <c r="U11" s="2">
        <v>2.1770999999999998</v>
      </c>
      <c r="V11" s="2">
        <v>1.73</v>
      </c>
      <c r="W11" s="2">
        <v>-0.872</v>
      </c>
      <c r="X11" s="2">
        <v>-0.56999999999999995</v>
      </c>
      <c r="Y11" s="2">
        <v>3.6999999999999998E-2</v>
      </c>
      <c r="Z11" s="2">
        <v>0.81</v>
      </c>
      <c r="AA11" s="2">
        <v>99.9</v>
      </c>
    </row>
    <row r="12" spans="1:27" x14ac:dyDescent="0.25">
      <c r="A12" s="17" t="s">
        <v>373</v>
      </c>
      <c r="B12" s="10" t="s">
        <v>923</v>
      </c>
      <c r="C12" s="10" t="s">
        <v>1246</v>
      </c>
      <c r="D12" s="2">
        <v>333</v>
      </c>
      <c r="E12" s="2">
        <v>100</v>
      </c>
      <c r="F12" s="2">
        <v>0.17</v>
      </c>
      <c r="G12" s="2">
        <v>27.57</v>
      </c>
      <c r="H12" s="2">
        <v>-0.57699999999999996</v>
      </c>
      <c r="I12" s="2">
        <v>-0.16</v>
      </c>
      <c r="J12" s="2">
        <v>-0.29399999999999998</v>
      </c>
      <c r="K12" s="2">
        <v>1731.65</v>
      </c>
      <c r="L12" s="26">
        <v>5.0430700000000002</v>
      </c>
      <c r="M12" s="26">
        <v>1.7</v>
      </c>
      <c r="N12" s="26">
        <v>3.6972900000000002</v>
      </c>
      <c r="O12" s="26">
        <v>3.4304100000000002</v>
      </c>
      <c r="P12" s="26">
        <v>1.7</v>
      </c>
      <c r="Q12" s="26">
        <v>4.9580299999999999</v>
      </c>
      <c r="R12" s="2">
        <v>40.1</v>
      </c>
      <c r="S12" s="2">
        <v>75.28</v>
      </c>
      <c r="T12" s="2">
        <v>2.1454599999999999</v>
      </c>
      <c r="U12" s="2">
        <v>2.1761900000000001</v>
      </c>
      <c r="V12" s="2">
        <v>1.73</v>
      </c>
      <c r="W12" s="2">
        <v>-0.875</v>
      </c>
      <c r="X12" s="2">
        <v>-0.56999999999999995</v>
      </c>
      <c r="Y12" s="2">
        <v>3.7999999999999999E-2</v>
      </c>
      <c r="Z12" s="2">
        <v>0.79900000000000004</v>
      </c>
      <c r="AA12" s="2">
        <v>97</v>
      </c>
    </row>
    <row r="13" spans="1:27" x14ac:dyDescent="0.25">
      <c r="A13" s="17" t="s">
        <v>374</v>
      </c>
      <c r="B13" s="10" t="s">
        <v>924</v>
      </c>
      <c r="C13" s="10" t="s">
        <v>1246</v>
      </c>
      <c r="D13" s="2">
        <v>313</v>
      </c>
      <c r="E13" s="2">
        <v>500</v>
      </c>
      <c r="F13" s="2">
        <v>0.17</v>
      </c>
      <c r="G13" s="2">
        <v>27.57</v>
      </c>
      <c r="H13" s="2">
        <v>-0.57799999999999996</v>
      </c>
      <c r="I13" s="2">
        <v>-0.16700000000000001</v>
      </c>
      <c r="J13" s="2">
        <v>-0.34599999999999997</v>
      </c>
      <c r="K13" s="2">
        <v>1770.74</v>
      </c>
      <c r="L13" s="26">
        <v>3.3641100000000002</v>
      </c>
      <c r="M13" s="26">
        <v>1.7</v>
      </c>
      <c r="N13" s="26">
        <v>4.9259000000000004</v>
      </c>
      <c r="O13" s="26">
        <v>2.3751099999999998</v>
      </c>
      <c r="P13" s="26">
        <v>1.7</v>
      </c>
      <c r="Q13" s="26">
        <v>3.7548599999999999</v>
      </c>
      <c r="R13" s="2">
        <v>40.1</v>
      </c>
      <c r="S13" s="2">
        <v>75.28</v>
      </c>
      <c r="T13" s="2">
        <v>2.1454599999999999</v>
      </c>
      <c r="U13" s="2">
        <v>2.1761900000000001</v>
      </c>
      <c r="V13" s="2">
        <v>1.73</v>
      </c>
      <c r="W13" s="2">
        <v>-0.875</v>
      </c>
      <c r="X13" s="2">
        <v>-0.56999999999999995</v>
      </c>
      <c r="Y13" s="2">
        <v>3.7999999999999999E-2</v>
      </c>
      <c r="Z13" s="2">
        <v>0.79900000000000004</v>
      </c>
      <c r="AA13" s="2">
        <v>99.5</v>
      </c>
    </row>
    <row r="14" spans="1:27" x14ac:dyDescent="0.25">
      <c r="A14" s="17" t="s">
        <v>94</v>
      </c>
      <c r="B14" s="10" t="s">
        <v>925</v>
      </c>
      <c r="C14" s="10" t="s">
        <v>1246</v>
      </c>
      <c r="D14" s="2">
        <v>313</v>
      </c>
      <c r="E14" s="2">
        <v>500</v>
      </c>
      <c r="F14" s="2">
        <v>0.17</v>
      </c>
      <c r="G14" s="2">
        <v>27.57</v>
      </c>
      <c r="H14" s="2">
        <v>-0.57899999999999996</v>
      </c>
      <c r="I14" s="2">
        <v>-0.16600000000000001</v>
      </c>
      <c r="J14" s="2">
        <v>-0.36699999999999999</v>
      </c>
      <c r="K14" s="2">
        <v>1746.95</v>
      </c>
      <c r="L14" s="26">
        <v>3.4216199999999999</v>
      </c>
      <c r="M14" s="26">
        <v>1.7</v>
      </c>
      <c r="N14" s="26">
        <v>4.9556199999999997</v>
      </c>
      <c r="O14" s="26">
        <v>2.7129599999999998</v>
      </c>
      <c r="P14" s="26">
        <v>1.7</v>
      </c>
      <c r="Q14" s="26">
        <v>4.5034200000000002</v>
      </c>
      <c r="R14" s="2">
        <v>40.1</v>
      </c>
      <c r="S14" s="2">
        <v>75.28</v>
      </c>
      <c r="T14" s="2">
        <v>2.1454599999999999</v>
      </c>
      <c r="U14" s="2">
        <v>2.1761900000000001</v>
      </c>
      <c r="V14" s="2">
        <v>1.73</v>
      </c>
      <c r="W14" s="2">
        <v>-0.875</v>
      </c>
      <c r="X14" s="2">
        <v>-0.56999999999999995</v>
      </c>
      <c r="Y14" s="2">
        <v>3.7999999999999999E-2</v>
      </c>
      <c r="Z14" s="2">
        <v>0.79900000000000004</v>
      </c>
      <c r="AA14" s="2">
        <v>99.9</v>
      </c>
    </row>
    <row r="15" spans="1:27" x14ac:dyDescent="0.25">
      <c r="A15" s="17" t="s">
        <v>377</v>
      </c>
      <c r="B15" s="10" t="s">
        <v>927</v>
      </c>
      <c r="C15" s="10" t="s">
        <v>1246</v>
      </c>
      <c r="D15" s="2">
        <v>333</v>
      </c>
      <c r="E15" s="2">
        <v>200</v>
      </c>
      <c r="F15" s="2">
        <v>0.17</v>
      </c>
      <c r="G15" s="2">
        <v>27.57</v>
      </c>
      <c r="H15" s="2">
        <v>-0.59599999999999997</v>
      </c>
      <c r="I15" s="2">
        <v>-0.16</v>
      </c>
      <c r="J15" s="2">
        <v>-0.441</v>
      </c>
      <c r="K15" s="2">
        <v>1718.19</v>
      </c>
      <c r="L15" s="26">
        <v>4.2116899999999999</v>
      </c>
      <c r="M15" s="26">
        <v>2.4594800000000001</v>
      </c>
      <c r="N15" s="26">
        <v>5.4998300000000002</v>
      </c>
      <c r="O15" s="26">
        <v>3.4401000000000002</v>
      </c>
      <c r="P15" s="26">
        <v>1.7</v>
      </c>
      <c r="Q15" s="26">
        <v>4.9643199999999998</v>
      </c>
      <c r="R15" s="2">
        <v>40.1</v>
      </c>
      <c r="S15" s="13">
        <v>75.28</v>
      </c>
      <c r="T15" s="13">
        <v>2.1454599999999999</v>
      </c>
      <c r="U15" s="13">
        <v>2.1761900000000001</v>
      </c>
      <c r="V15" s="2">
        <v>1.73</v>
      </c>
      <c r="W15" s="2">
        <v>-0.875</v>
      </c>
      <c r="X15" s="2">
        <v>-0.56999999999999995</v>
      </c>
      <c r="Y15" s="2">
        <v>3.7999999999999999E-2</v>
      </c>
      <c r="Z15" s="2">
        <v>0.79900000000000004</v>
      </c>
      <c r="AA15" s="2">
        <v>98.9</v>
      </c>
    </row>
    <row r="16" spans="1:27" x14ac:dyDescent="0.25">
      <c r="A16" s="17" t="s">
        <v>378</v>
      </c>
      <c r="B16" s="10" t="s">
        <v>930</v>
      </c>
      <c r="C16" s="10" t="s">
        <v>1246</v>
      </c>
      <c r="D16" s="2">
        <v>333</v>
      </c>
      <c r="E16" s="2">
        <v>100</v>
      </c>
      <c r="F16" s="2">
        <v>0.17</v>
      </c>
      <c r="G16" s="2">
        <v>27.57</v>
      </c>
      <c r="H16" s="2">
        <v>-0.61799999999999999</v>
      </c>
      <c r="I16" s="2">
        <v>-0.157</v>
      </c>
      <c r="J16" s="2">
        <v>-0.42799999999999999</v>
      </c>
      <c r="K16" s="2">
        <v>1692.56</v>
      </c>
      <c r="L16" s="26">
        <v>4.2341499999999996</v>
      </c>
      <c r="M16" s="26">
        <v>2.5459800000000001</v>
      </c>
      <c r="N16" s="26">
        <v>6.7075699999999996</v>
      </c>
      <c r="O16" s="26">
        <v>3.4311500000000001</v>
      </c>
      <c r="P16" s="26">
        <v>1.7</v>
      </c>
      <c r="Q16" s="26">
        <v>4.9580799999999998</v>
      </c>
      <c r="R16" s="2">
        <v>40.1</v>
      </c>
      <c r="S16" s="13">
        <v>75.28</v>
      </c>
      <c r="T16" s="13">
        <v>2.1454599999999999</v>
      </c>
      <c r="U16" s="13">
        <v>2.1761900000000001</v>
      </c>
      <c r="V16" s="2">
        <v>1.73</v>
      </c>
      <c r="W16" s="2">
        <v>-0.875</v>
      </c>
      <c r="X16" s="2">
        <v>-0.56999999999999995</v>
      </c>
      <c r="Y16" s="2">
        <v>3.7999999999999999E-2</v>
      </c>
      <c r="Z16" s="2">
        <v>0.79900000000000004</v>
      </c>
      <c r="AA16" s="2">
        <v>99.9</v>
      </c>
    </row>
    <row r="17" spans="1:27" x14ac:dyDescent="0.25">
      <c r="A17" s="17" t="s">
        <v>95</v>
      </c>
      <c r="B17" s="10" t="s">
        <v>916</v>
      </c>
      <c r="C17" s="10" t="s">
        <v>1246</v>
      </c>
      <c r="D17" s="2">
        <v>333</v>
      </c>
      <c r="E17" s="2">
        <v>1000</v>
      </c>
      <c r="F17" s="2">
        <v>0.17</v>
      </c>
      <c r="G17" s="2">
        <v>27.57</v>
      </c>
      <c r="H17" s="2">
        <v>-0.58199999999999996</v>
      </c>
      <c r="I17" s="2">
        <v>-0.16800000000000001</v>
      </c>
      <c r="J17" s="2">
        <v>-0.30299999999999999</v>
      </c>
      <c r="K17" s="2">
        <v>1748.39</v>
      </c>
      <c r="L17" s="26">
        <v>3.4288400000000001</v>
      </c>
      <c r="M17" s="26">
        <v>1.7</v>
      </c>
      <c r="N17" s="26">
        <v>4.9521499999999996</v>
      </c>
      <c r="O17" s="26">
        <v>2.7000600000000001</v>
      </c>
      <c r="P17" s="26">
        <v>1.7</v>
      </c>
      <c r="Q17" s="26">
        <v>4.5115699999999999</v>
      </c>
      <c r="R17" s="2">
        <v>40.1</v>
      </c>
      <c r="S17" s="2">
        <v>75.28</v>
      </c>
      <c r="T17" s="2">
        <v>2.1454599999999999</v>
      </c>
      <c r="U17" s="2">
        <v>2.1761900000000001</v>
      </c>
      <c r="V17" s="2">
        <v>1.73</v>
      </c>
      <c r="W17" s="2">
        <v>-0.875</v>
      </c>
      <c r="X17" s="2">
        <v>-0.56999999999999995</v>
      </c>
      <c r="Y17" s="2">
        <v>3.7999999999999999E-2</v>
      </c>
      <c r="Z17" s="2">
        <v>0.79900000000000004</v>
      </c>
      <c r="AA17" s="2">
        <v>99.9</v>
      </c>
    </row>
    <row r="18" spans="1:27" x14ac:dyDescent="0.25">
      <c r="B18" s="2"/>
      <c r="C18" s="2"/>
      <c r="H18" s="2"/>
    </row>
    <row r="19" spans="1:27" x14ac:dyDescent="0.25">
      <c r="B19" s="2"/>
      <c r="C19" s="2"/>
      <c r="H19" s="2"/>
      <c r="I19" s="2"/>
      <c r="J19" s="2"/>
    </row>
    <row r="20" spans="1:27" x14ac:dyDescent="0.25">
      <c r="A20" s="1" t="s">
        <v>96</v>
      </c>
    </row>
    <row r="21" spans="1:27" x14ac:dyDescent="0.25">
      <c r="A21" s="1" t="s">
        <v>71</v>
      </c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A036-E0A6-4268-B269-CE750D92D1C2}">
  <dimension ref="A1:AA26"/>
  <sheetViews>
    <sheetView zoomScale="90" zoomScaleNormal="90" workbookViewId="0">
      <selection activeCell="C46" sqref="C46"/>
    </sheetView>
  </sheetViews>
  <sheetFormatPr defaultColWidth="9" defaultRowHeight="13.8" x14ac:dyDescent="0.25"/>
  <cols>
    <col min="1" max="1" width="29.109375" style="2" customWidth="1"/>
    <col min="2" max="2" width="65.6640625" customWidth="1"/>
    <col min="3" max="3" width="115.5546875" customWidth="1"/>
    <col min="4" max="4" width="17.33203125" style="2" customWidth="1"/>
    <col min="5" max="11" width="9" style="2"/>
    <col min="12" max="12" width="10.44140625" style="2" customWidth="1"/>
    <col min="13" max="16" width="9" style="2"/>
    <col min="17" max="17" width="10.6640625" style="2" customWidth="1"/>
    <col min="18" max="16384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16" t="s">
        <v>97</v>
      </c>
      <c r="B2" s="10" t="s">
        <v>931</v>
      </c>
      <c r="C2" s="10" t="s">
        <v>1245</v>
      </c>
      <c r="D2" s="2">
        <v>333</v>
      </c>
      <c r="E2" s="2">
        <v>100</v>
      </c>
      <c r="F2" s="2">
        <v>0.17</v>
      </c>
      <c r="G2" s="2">
        <v>27.57</v>
      </c>
      <c r="H2" s="2">
        <v>0.61899999999999999</v>
      </c>
      <c r="I2" s="2">
        <v>-0.14699999999999999</v>
      </c>
      <c r="J2" s="2">
        <v>-0.155</v>
      </c>
      <c r="K2" s="2">
        <v>1684.14</v>
      </c>
      <c r="L2" s="26">
        <v>4.1073899999999997</v>
      </c>
      <c r="M2" s="26">
        <v>1.7</v>
      </c>
      <c r="N2" s="26">
        <v>4.9424599999999996</v>
      </c>
      <c r="O2" s="26">
        <v>3.4416199999999999</v>
      </c>
      <c r="P2" s="26">
        <v>1.7</v>
      </c>
      <c r="Q2" s="26">
        <v>4.9621000000000004</v>
      </c>
      <c r="R2" s="2">
        <v>40.6</v>
      </c>
      <c r="S2" s="2">
        <v>74.88</v>
      </c>
      <c r="T2" s="2">
        <v>2.1566700000000001</v>
      </c>
      <c r="U2" s="2">
        <v>2.1760799999999998</v>
      </c>
      <c r="V2" s="2">
        <v>1.73</v>
      </c>
      <c r="W2" s="2">
        <v>-0.875</v>
      </c>
      <c r="X2" s="2">
        <v>-0.56999999999999995</v>
      </c>
      <c r="Y2" s="2">
        <v>4.1000000000000002E-2</v>
      </c>
      <c r="Z2" s="2">
        <v>0.80900000000000005</v>
      </c>
      <c r="AA2" s="2">
        <v>98</v>
      </c>
    </row>
    <row r="3" spans="1:27" x14ac:dyDescent="0.25">
      <c r="A3" s="16" t="s">
        <v>98</v>
      </c>
      <c r="B3" s="10" t="s">
        <v>932</v>
      </c>
      <c r="C3" s="10" t="s">
        <v>1245</v>
      </c>
      <c r="D3" s="2">
        <v>313</v>
      </c>
      <c r="E3" s="2">
        <v>100</v>
      </c>
      <c r="F3" s="2">
        <v>0.17</v>
      </c>
      <c r="G3" s="2">
        <v>27.57</v>
      </c>
      <c r="H3" s="2">
        <v>-0.59699999999999998</v>
      </c>
      <c r="I3" s="2">
        <v>-0.157</v>
      </c>
      <c r="J3" s="2">
        <v>-0.16200000000000001</v>
      </c>
      <c r="K3" s="2">
        <v>1701.7</v>
      </c>
      <c r="L3" s="26">
        <v>4.5064599999999997</v>
      </c>
      <c r="M3" s="26">
        <v>1.7</v>
      </c>
      <c r="N3" s="26">
        <v>4.9727800000000002</v>
      </c>
      <c r="O3" s="26">
        <v>3.4403199999999998</v>
      </c>
      <c r="P3" s="26">
        <v>1.7</v>
      </c>
      <c r="Q3" s="26">
        <v>4.9594199999999997</v>
      </c>
      <c r="R3" s="2">
        <v>40.6</v>
      </c>
      <c r="S3" s="2">
        <v>74.849999999999994</v>
      </c>
      <c r="T3" s="2">
        <v>2.15734</v>
      </c>
      <c r="U3" s="2">
        <v>2.1758799999999998</v>
      </c>
      <c r="V3" s="2">
        <v>1.73</v>
      </c>
      <c r="W3" s="2">
        <v>-0.875</v>
      </c>
      <c r="X3" s="2">
        <v>-0.56999999999999995</v>
      </c>
      <c r="Y3" s="2">
        <v>4.2000000000000003E-2</v>
      </c>
      <c r="Z3" s="2">
        <v>0.80900000000000005</v>
      </c>
      <c r="AA3" s="2">
        <v>98</v>
      </c>
    </row>
    <row r="4" spans="1:27" x14ac:dyDescent="0.25">
      <c r="A4" s="16" t="s">
        <v>99</v>
      </c>
      <c r="B4" s="10" t="s">
        <v>933</v>
      </c>
      <c r="C4" s="10" t="s">
        <v>1245</v>
      </c>
      <c r="D4" s="2">
        <v>333</v>
      </c>
      <c r="E4" s="2">
        <v>100</v>
      </c>
      <c r="F4" s="2">
        <v>0.17</v>
      </c>
      <c r="G4" s="2">
        <v>27.57</v>
      </c>
      <c r="H4" s="2">
        <v>-0.58799999999999997</v>
      </c>
      <c r="I4" s="2">
        <v>-0.155</v>
      </c>
      <c r="J4" s="2">
        <v>-0.16400000000000001</v>
      </c>
      <c r="K4" s="2">
        <v>1707.26</v>
      </c>
      <c r="L4" s="26">
        <v>4.7190099999999999</v>
      </c>
      <c r="M4" s="26">
        <v>1.7192700000000001</v>
      </c>
      <c r="N4" s="26">
        <v>4.9706599999999996</v>
      </c>
      <c r="O4" s="26">
        <v>3.4388399999999999</v>
      </c>
      <c r="P4" s="26">
        <v>1.7</v>
      </c>
      <c r="Q4" s="26">
        <v>4.95878</v>
      </c>
      <c r="R4" s="2">
        <v>40.6</v>
      </c>
      <c r="S4" s="2">
        <v>74.88</v>
      </c>
      <c r="T4" s="2">
        <v>2.1566700000000001</v>
      </c>
      <c r="U4" s="2">
        <v>2.1760799999999998</v>
      </c>
      <c r="V4" s="2">
        <v>1.73</v>
      </c>
      <c r="W4" s="2">
        <v>-0.875</v>
      </c>
      <c r="X4" s="2">
        <v>-0.56999999999999995</v>
      </c>
      <c r="Y4" s="2">
        <v>4.1000000000000002E-2</v>
      </c>
      <c r="Z4" s="2">
        <v>0.80900000000000005</v>
      </c>
      <c r="AA4" s="2">
        <v>99</v>
      </c>
    </row>
    <row r="5" spans="1:27" x14ac:dyDescent="0.25">
      <c r="A5" s="16" t="s">
        <v>100</v>
      </c>
      <c r="B5" s="10" t="s">
        <v>934</v>
      </c>
      <c r="C5" s="10" t="s">
        <v>1245</v>
      </c>
      <c r="D5" s="2">
        <v>333</v>
      </c>
      <c r="E5" s="2">
        <v>100</v>
      </c>
      <c r="F5" s="2">
        <v>0.17</v>
      </c>
      <c r="G5" s="2">
        <v>27.57</v>
      </c>
      <c r="H5" s="2">
        <v>-0.6</v>
      </c>
      <c r="I5" s="2">
        <v>-0.107</v>
      </c>
      <c r="J5" s="2">
        <v>-0.16300000000000001</v>
      </c>
      <c r="K5" s="2">
        <v>1701.6</v>
      </c>
      <c r="L5" s="26">
        <v>4.9282899999999996</v>
      </c>
      <c r="M5" s="26">
        <v>2.0388000000000002</v>
      </c>
      <c r="N5" s="26">
        <v>4.9678399999999998</v>
      </c>
      <c r="O5" s="26">
        <v>3.43953</v>
      </c>
      <c r="P5" s="26">
        <v>1.7</v>
      </c>
      <c r="Q5" s="26">
        <v>4.9589800000000004</v>
      </c>
      <c r="R5" s="2">
        <v>40.6</v>
      </c>
      <c r="S5" s="2">
        <v>74.88</v>
      </c>
      <c r="T5" s="2">
        <v>2.1566700000000001</v>
      </c>
      <c r="U5" s="2">
        <v>2.1760799999999998</v>
      </c>
      <c r="V5" s="2">
        <v>1.73</v>
      </c>
      <c r="W5" s="2">
        <v>-0.875</v>
      </c>
      <c r="X5" s="2">
        <v>-0.56999999999999995</v>
      </c>
      <c r="Y5" s="2">
        <v>4.1000000000000002E-2</v>
      </c>
      <c r="Z5" s="2">
        <v>0.80900000000000005</v>
      </c>
      <c r="AA5" s="2">
        <v>99</v>
      </c>
    </row>
    <row r="6" spans="1:27" x14ac:dyDescent="0.25">
      <c r="A6" s="16" t="s">
        <v>379</v>
      </c>
      <c r="B6" s="10" t="s">
        <v>935</v>
      </c>
      <c r="C6" s="10" t="s">
        <v>1245</v>
      </c>
      <c r="D6" s="2">
        <v>333</v>
      </c>
      <c r="E6" s="2">
        <v>100</v>
      </c>
      <c r="F6" s="2">
        <v>0.17</v>
      </c>
      <c r="G6" s="2">
        <v>27.57</v>
      </c>
      <c r="H6" s="2">
        <v>-0.623</v>
      </c>
      <c r="I6" s="2">
        <v>-0.153</v>
      </c>
      <c r="J6" s="2">
        <v>-0.158</v>
      </c>
      <c r="K6" s="2">
        <v>1681.24</v>
      </c>
      <c r="L6" s="26">
        <v>5.9305099999999999</v>
      </c>
      <c r="M6" s="26">
        <v>1.74393</v>
      </c>
      <c r="N6" s="26">
        <v>4.5210900000000001</v>
      </c>
      <c r="O6" s="26">
        <v>3.4414799999999999</v>
      </c>
      <c r="P6" s="26">
        <v>1.7</v>
      </c>
      <c r="Q6" s="26">
        <v>4.9627800000000004</v>
      </c>
      <c r="R6" s="2">
        <v>40.6</v>
      </c>
      <c r="S6" s="2">
        <v>74.88</v>
      </c>
      <c r="T6" s="2">
        <v>2.1566700000000001</v>
      </c>
      <c r="U6" s="2">
        <v>2.1760799999999998</v>
      </c>
      <c r="V6" s="2">
        <v>1.73</v>
      </c>
      <c r="W6" s="2">
        <v>-0.875</v>
      </c>
      <c r="X6" s="2">
        <v>-0.56999999999999995</v>
      </c>
      <c r="Y6" s="2">
        <v>4.1000000000000002E-2</v>
      </c>
      <c r="Z6" s="2">
        <v>0.80900000000000005</v>
      </c>
      <c r="AA6" s="2">
        <v>97</v>
      </c>
    </row>
    <row r="7" spans="1:27" x14ac:dyDescent="0.25">
      <c r="A7" s="16" t="s">
        <v>101</v>
      </c>
      <c r="B7" s="10" t="s">
        <v>936</v>
      </c>
      <c r="C7" s="10" t="s">
        <v>1245</v>
      </c>
      <c r="D7" s="2">
        <v>333</v>
      </c>
      <c r="E7" s="2">
        <v>100</v>
      </c>
      <c r="F7" s="2">
        <v>0.17</v>
      </c>
      <c r="G7" s="2">
        <v>27.57</v>
      </c>
      <c r="H7" s="2">
        <v>-0.623</v>
      </c>
      <c r="I7" s="2">
        <v>-0.153</v>
      </c>
      <c r="J7" s="2">
        <v>-0.156</v>
      </c>
      <c r="K7" s="2">
        <v>1681.64</v>
      </c>
      <c r="L7" s="26">
        <v>7.0467899999999997</v>
      </c>
      <c r="M7" s="26">
        <v>1.9556800000000001</v>
      </c>
      <c r="N7" s="26">
        <v>4.5935100000000002</v>
      </c>
      <c r="O7" s="26">
        <v>3.4414600000000002</v>
      </c>
      <c r="P7" s="26">
        <v>1.7</v>
      </c>
      <c r="Q7" s="26">
        <v>4.96272</v>
      </c>
      <c r="R7" s="2">
        <v>40.6</v>
      </c>
      <c r="S7" s="2">
        <v>74.88</v>
      </c>
      <c r="T7" s="2">
        <v>2.1566700000000001</v>
      </c>
      <c r="U7" s="2">
        <v>2.1760799999999998</v>
      </c>
      <c r="V7" s="2">
        <v>1.73</v>
      </c>
      <c r="W7" s="2">
        <v>-0.875</v>
      </c>
      <c r="X7" s="2">
        <v>-0.56999999999999995</v>
      </c>
      <c r="Y7" s="2">
        <v>4.1000000000000002E-2</v>
      </c>
      <c r="Z7" s="2">
        <v>0.80900000000000005</v>
      </c>
      <c r="AA7" s="2">
        <v>98</v>
      </c>
    </row>
    <row r="8" spans="1:27" x14ac:dyDescent="0.25">
      <c r="A8" s="16" t="s">
        <v>380</v>
      </c>
      <c r="B8" s="10" t="s">
        <v>937</v>
      </c>
      <c r="C8" s="10" t="s">
        <v>1245</v>
      </c>
      <c r="D8" s="2">
        <v>303</v>
      </c>
      <c r="E8" s="2">
        <v>100</v>
      </c>
      <c r="F8" s="2">
        <v>0.17</v>
      </c>
      <c r="G8" s="2">
        <v>27.57</v>
      </c>
      <c r="H8" s="2">
        <v>-0.59399999999999997</v>
      </c>
      <c r="I8" s="2">
        <v>-0.153</v>
      </c>
      <c r="J8" s="2">
        <v>-0.16300000000000001</v>
      </c>
      <c r="K8" s="2">
        <v>1703.57</v>
      </c>
      <c r="L8" s="26">
        <v>4.5021399999999998</v>
      </c>
      <c r="M8" s="26">
        <v>1.7</v>
      </c>
      <c r="N8" s="26">
        <v>6.2818199999999997</v>
      </c>
      <c r="O8" s="26">
        <v>3.4409299999999998</v>
      </c>
      <c r="P8" s="26">
        <v>1.7</v>
      </c>
      <c r="Q8" s="26">
        <v>4.9586300000000003</v>
      </c>
      <c r="R8" s="2">
        <v>40.6</v>
      </c>
      <c r="S8" s="2">
        <v>74.86</v>
      </c>
      <c r="T8" s="2">
        <v>2.1572399999999998</v>
      </c>
      <c r="U8" s="2">
        <v>2.17605</v>
      </c>
      <c r="V8" s="2">
        <v>1.73</v>
      </c>
      <c r="W8" s="2">
        <v>-0.875</v>
      </c>
      <c r="X8" s="2">
        <v>-0.56999999999999995</v>
      </c>
      <c r="Y8" s="2">
        <v>4.2000000000000003E-2</v>
      </c>
      <c r="Z8" s="2">
        <v>0.80900000000000005</v>
      </c>
      <c r="AA8" s="2">
        <v>99</v>
      </c>
    </row>
    <row r="9" spans="1:27" x14ac:dyDescent="0.25">
      <c r="A9" s="16" t="s">
        <v>381</v>
      </c>
      <c r="B9" s="10" t="s">
        <v>939</v>
      </c>
      <c r="C9" s="10" t="s">
        <v>1245</v>
      </c>
      <c r="D9" s="2">
        <v>313</v>
      </c>
      <c r="E9" s="2">
        <v>100</v>
      </c>
      <c r="F9" s="2">
        <v>0.17</v>
      </c>
      <c r="G9" s="2">
        <v>27.57</v>
      </c>
      <c r="H9" s="2">
        <v>-0.58499999999999996</v>
      </c>
      <c r="I9" s="2">
        <v>-0.13800000000000001</v>
      </c>
      <c r="J9" s="2">
        <v>-0.16600000000000001</v>
      </c>
      <c r="K9" s="2">
        <v>1708.96</v>
      </c>
      <c r="L9" s="26">
        <v>5.1832900000000004</v>
      </c>
      <c r="M9" s="26">
        <v>1.7</v>
      </c>
      <c r="N9" s="26">
        <v>5.3562700000000003</v>
      </c>
      <c r="O9" s="26">
        <v>3.4416699999999998</v>
      </c>
      <c r="P9" s="26">
        <v>1.7</v>
      </c>
      <c r="Q9" s="26">
        <v>4.9572200000000004</v>
      </c>
      <c r="R9" s="2">
        <v>40.6</v>
      </c>
      <c r="S9" s="2">
        <v>74.849999999999994</v>
      </c>
      <c r="T9" s="2">
        <v>2.15734</v>
      </c>
      <c r="U9" s="2">
        <v>2.1758799999999998</v>
      </c>
      <c r="V9" s="2">
        <v>1.73</v>
      </c>
      <c r="W9" s="2">
        <v>-0.875</v>
      </c>
      <c r="X9" s="2">
        <v>-0.56999999999999995</v>
      </c>
      <c r="Y9" s="2">
        <v>4.2000000000000003E-2</v>
      </c>
      <c r="Z9" s="2">
        <v>0.80900000000000005</v>
      </c>
      <c r="AA9" s="2">
        <v>99</v>
      </c>
    </row>
    <row r="10" spans="1:27" x14ac:dyDescent="0.25">
      <c r="A10" s="16" t="s">
        <v>382</v>
      </c>
      <c r="B10" s="10" t="s">
        <v>938</v>
      </c>
      <c r="C10" s="10" t="s">
        <v>1245</v>
      </c>
      <c r="D10" s="2">
        <v>283</v>
      </c>
      <c r="E10" s="2">
        <v>100</v>
      </c>
      <c r="F10" s="2">
        <v>0.17</v>
      </c>
      <c r="G10" s="2">
        <v>27.57</v>
      </c>
      <c r="H10" s="2">
        <v>-0.60299999999999998</v>
      </c>
      <c r="I10" s="2">
        <v>-0.159</v>
      </c>
      <c r="J10" s="2">
        <v>-0.189</v>
      </c>
      <c r="K10" s="2">
        <v>1696.23</v>
      </c>
      <c r="L10" s="26">
        <v>4.0609299999999999</v>
      </c>
      <c r="M10" s="26">
        <v>1.7</v>
      </c>
      <c r="N10" s="26">
        <v>4.9758300000000002</v>
      </c>
      <c r="O10" s="26">
        <v>3.4416600000000002</v>
      </c>
      <c r="P10" s="26">
        <v>1.7</v>
      </c>
      <c r="Q10" s="26">
        <v>4.9598199999999997</v>
      </c>
      <c r="R10" s="2">
        <v>40.6</v>
      </c>
      <c r="S10" s="2">
        <v>74.849999999999994</v>
      </c>
      <c r="T10" s="2">
        <v>2.1575700000000002</v>
      </c>
      <c r="U10" s="2">
        <v>2.1760299999999999</v>
      </c>
      <c r="V10" s="2">
        <v>1.73</v>
      </c>
      <c r="W10" s="2">
        <v>-0.875</v>
      </c>
      <c r="X10" s="2">
        <v>-0.56999999999999995</v>
      </c>
      <c r="Y10" s="2">
        <v>4.2000000000000003E-2</v>
      </c>
      <c r="Z10" s="2">
        <v>0.80900000000000005</v>
      </c>
      <c r="AA10" s="2">
        <v>91</v>
      </c>
    </row>
    <row r="11" spans="1:27" x14ac:dyDescent="0.25">
      <c r="A11" s="16" t="s">
        <v>383</v>
      </c>
      <c r="B11" s="10" t="s">
        <v>940</v>
      </c>
      <c r="C11" s="10" t="s">
        <v>1245</v>
      </c>
      <c r="D11" s="2">
        <v>303</v>
      </c>
      <c r="E11" s="2">
        <v>100</v>
      </c>
      <c r="F11" s="2">
        <v>0.17</v>
      </c>
      <c r="G11" s="2">
        <v>27.57</v>
      </c>
      <c r="H11" s="2">
        <v>-0.6</v>
      </c>
      <c r="I11" s="2">
        <v>-0.16</v>
      </c>
      <c r="J11" s="2">
        <v>-0.19400000000000001</v>
      </c>
      <c r="K11" s="2">
        <v>1698.45</v>
      </c>
      <c r="L11" s="26">
        <v>4.5330599999999999</v>
      </c>
      <c r="M11" s="26">
        <v>1.7</v>
      </c>
      <c r="N11" s="26">
        <v>5.8294899999999998</v>
      </c>
      <c r="O11" s="26">
        <v>3.4420199999999999</v>
      </c>
      <c r="P11" s="26">
        <v>1.7</v>
      </c>
      <c r="Q11" s="26">
        <v>4.9592900000000002</v>
      </c>
      <c r="R11" s="2">
        <v>40.6</v>
      </c>
      <c r="S11" s="2">
        <v>74.86</v>
      </c>
      <c r="T11" s="2">
        <v>2.1572399999999998</v>
      </c>
      <c r="U11" s="2">
        <v>2.17605</v>
      </c>
      <c r="V11" s="2">
        <v>1.73</v>
      </c>
      <c r="W11" s="2">
        <v>-0.875</v>
      </c>
      <c r="X11" s="2">
        <v>-0.56999999999999995</v>
      </c>
      <c r="Y11" s="2">
        <v>4.1000000000000002E-2</v>
      </c>
      <c r="Z11" s="2">
        <v>0.80900000000000005</v>
      </c>
      <c r="AA11" s="2">
        <v>90</v>
      </c>
    </row>
    <row r="12" spans="1:27" x14ac:dyDescent="0.25">
      <c r="A12" s="16" t="s">
        <v>384</v>
      </c>
      <c r="B12" s="10" t="s">
        <v>941</v>
      </c>
      <c r="C12" s="10" t="s">
        <v>1245</v>
      </c>
      <c r="D12" s="2">
        <v>333</v>
      </c>
      <c r="E12" s="2">
        <v>100</v>
      </c>
      <c r="F12" s="2">
        <v>0.17</v>
      </c>
      <c r="G12" s="2">
        <v>27.57</v>
      </c>
      <c r="H12" s="2">
        <v>-0.58299999999999996</v>
      </c>
      <c r="I12" s="2">
        <v>-0.16400000000000001</v>
      </c>
      <c r="J12" s="2">
        <v>-0.246</v>
      </c>
      <c r="K12" s="2">
        <v>1706.17</v>
      </c>
      <c r="L12" s="26">
        <v>3.93574</v>
      </c>
      <c r="M12" s="26">
        <v>1.7</v>
      </c>
      <c r="N12" s="26">
        <v>5.61097</v>
      </c>
      <c r="O12" s="26">
        <v>3.4407700000000001</v>
      </c>
      <c r="P12" s="26">
        <v>1.7</v>
      </c>
      <c r="Q12" s="26">
        <v>4.9560500000000003</v>
      </c>
      <c r="R12" s="2">
        <v>40.6</v>
      </c>
      <c r="S12" s="2">
        <v>74.88</v>
      </c>
      <c r="T12" s="2">
        <v>2.1566700000000001</v>
      </c>
      <c r="U12" s="2">
        <v>2.1760799999999998</v>
      </c>
      <c r="V12" s="2">
        <v>1.73</v>
      </c>
      <c r="W12" s="2">
        <v>-0.875</v>
      </c>
      <c r="X12" s="2">
        <v>-0.56999999999999995</v>
      </c>
      <c r="Y12" s="2">
        <v>4.1000000000000002E-2</v>
      </c>
      <c r="Z12" s="2">
        <v>0.80900000000000005</v>
      </c>
      <c r="AA12" s="2">
        <v>99</v>
      </c>
    </row>
    <row r="13" spans="1:27" x14ac:dyDescent="0.25">
      <c r="A13" s="16" t="s">
        <v>385</v>
      </c>
      <c r="B13" s="10" t="s">
        <v>942</v>
      </c>
      <c r="C13" s="10" t="s">
        <v>1245</v>
      </c>
      <c r="D13" s="2">
        <v>303</v>
      </c>
      <c r="E13" s="2">
        <v>100</v>
      </c>
      <c r="F13" s="2">
        <v>0.17</v>
      </c>
      <c r="G13" s="2">
        <v>27.57</v>
      </c>
      <c r="H13" s="2">
        <v>-0.59299999999999997</v>
      </c>
      <c r="I13" s="2">
        <v>-0.159</v>
      </c>
      <c r="J13" s="2">
        <v>-0.159</v>
      </c>
      <c r="K13" s="2">
        <v>1704.73</v>
      </c>
      <c r="L13" s="26">
        <v>3.4504999999999999</v>
      </c>
      <c r="M13" s="26">
        <v>1.7</v>
      </c>
      <c r="N13" s="26">
        <v>6.2684199999999999</v>
      </c>
      <c r="O13" s="26">
        <v>4.50631</v>
      </c>
      <c r="P13" s="26">
        <v>1.7</v>
      </c>
      <c r="Q13" s="26">
        <v>4.9721000000000002</v>
      </c>
      <c r="R13" s="2">
        <v>40.6</v>
      </c>
      <c r="S13" s="2">
        <v>74.86</v>
      </c>
      <c r="T13" s="2">
        <v>2.1572399999999998</v>
      </c>
      <c r="U13" s="2">
        <v>2.17605</v>
      </c>
      <c r="V13" s="2">
        <v>1.73</v>
      </c>
      <c r="W13" s="2">
        <v>-0.875</v>
      </c>
      <c r="X13" s="2">
        <v>-0.56999999999999995</v>
      </c>
      <c r="Y13" s="2">
        <v>4.2000000000000003E-2</v>
      </c>
      <c r="Z13" s="2">
        <v>0.80900000000000005</v>
      </c>
      <c r="AA13" s="2">
        <v>97</v>
      </c>
    </row>
    <row r="14" spans="1:27" x14ac:dyDescent="0.25">
      <c r="A14" s="16" t="s">
        <v>386</v>
      </c>
      <c r="B14" s="10" t="s">
        <v>943</v>
      </c>
      <c r="C14" s="10" t="s">
        <v>1245</v>
      </c>
      <c r="D14" s="2">
        <v>313</v>
      </c>
      <c r="E14" s="2">
        <v>100</v>
      </c>
      <c r="F14" s="2">
        <v>0.17</v>
      </c>
      <c r="G14" s="2">
        <v>27.57</v>
      </c>
      <c r="H14" s="2">
        <v>-0.59899999999999998</v>
      </c>
      <c r="I14" s="2">
        <v>-0.157</v>
      </c>
      <c r="J14" s="2">
        <v>-0.17499999999999999</v>
      </c>
      <c r="K14" s="2">
        <v>1701.07</v>
      </c>
      <c r="L14" s="26">
        <v>4.5054800000000004</v>
      </c>
      <c r="M14" s="26">
        <v>1.7</v>
      </c>
      <c r="N14" s="26">
        <v>4.97241</v>
      </c>
      <c r="O14" s="26">
        <v>3.4415300000000002</v>
      </c>
      <c r="P14" s="26">
        <v>1.7</v>
      </c>
      <c r="Q14" s="26">
        <v>5.5695699999999997</v>
      </c>
      <c r="R14" s="2">
        <v>40.6</v>
      </c>
      <c r="S14" s="2">
        <v>74.849999999999994</v>
      </c>
      <c r="T14" s="2">
        <v>2.15734</v>
      </c>
      <c r="U14" s="2">
        <v>2.1758799999999998</v>
      </c>
      <c r="V14" s="2">
        <v>1.73</v>
      </c>
      <c r="W14" s="2">
        <v>-0.875</v>
      </c>
      <c r="X14" s="2">
        <v>-0.56999999999999995</v>
      </c>
      <c r="Y14" s="2">
        <v>4.2000000000000003E-2</v>
      </c>
      <c r="Z14" s="2">
        <v>0.80900000000000005</v>
      </c>
      <c r="AA14" s="2">
        <v>97</v>
      </c>
    </row>
    <row r="15" spans="1:27" x14ac:dyDescent="0.25">
      <c r="A15" s="16" t="s">
        <v>387</v>
      </c>
      <c r="B15" s="10" t="s">
        <v>944</v>
      </c>
      <c r="C15" s="10" t="s">
        <v>1245</v>
      </c>
      <c r="D15" s="2">
        <v>303</v>
      </c>
      <c r="E15" s="2">
        <v>100</v>
      </c>
      <c r="F15" s="2">
        <v>0.17</v>
      </c>
      <c r="G15" s="2">
        <v>27.57</v>
      </c>
      <c r="H15" s="2">
        <v>-0.61899999999999999</v>
      </c>
      <c r="I15" s="2">
        <v>-0.14899999999999999</v>
      </c>
      <c r="J15" s="2">
        <v>-0.154</v>
      </c>
      <c r="K15" s="2">
        <v>1682.76</v>
      </c>
      <c r="L15" s="26">
        <v>4.7067800000000002</v>
      </c>
      <c r="M15" s="26">
        <v>1.7</v>
      </c>
      <c r="N15" s="26">
        <v>6.2806499999999996</v>
      </c>
      <c r="O15" s="26">
        <v>3.4436399999999998</v>
      </c>
      <c r="P15" s="26">
        <v>1.7</v>
      </c>
      <c r="Q15" s="26">
        <v>4.9604299999999997</v>
      </c>
      <c r="R15" s="2">
        <v>40.6</v>
      </c>
      <c r="S15" s="2">
        <v>74.86</v>
      </c>
      <c r="T15" s="2">
        <v>2.1572399999999998</v>
      </c>
      <c r="U15" s="2">
        <v>2.17605</v>
      </c>
      <c r="V15" s="2">
        <v>1.73</v>
      </c>
      <c r="W15" s="2">
        <v>-0.875</v>
      </c>
      <c r="X15" s="2">
        <v>-0.56999999999999995</v>
      </c>
      <c r="Y15" s="2">
        <v>4.2000000000000003E-2</v>
      </c>
      <c r="Z15" s="2">
        <v>0.80900000000000005</v>
      </c>
      <c r="AA15" s="2">
        <v>76</v>
      </c>
    </row>
    <row r="16" spans="1:27" x14ac:dyDescent="0.25">
      <c r="A16" s="16" t="s">
        <v>102</v>
      </c>
      <c r="B16" s="10" t="s">
        <v>945</v>
      </c>
      <c r="C16" s="10" t="s">
        <v>1245</v>
      </c>
      <c r="D16" s="2">
        <v>303</v>
      </c>
      <c r="E16" s="2">
        <v>100</v>
      </c>
      <c r="F16" s="2">
        <v>0.17</v>
      </c>
      <c r="G16" s="2">
        <v>27.57</v>
      </c>
      <c r="H16" s="2">
        <v>-0.61199999999999999</v>
      </c>
      <c r="I16" s="2">
        <v>-0.13200000000000001</v>
      </c>
      <c r="J16" s="2">
        <v>-0.156</v>
      </c>
      <c r="K16" s="2">
        <v>1686.23</v>
      </c>
      <c r="L16" s="26">
        <v>4.0329199999999998</v>
      </c>
      <c r="M16" s="26">
        <v>1.7</v>
      </c>
      <c r="N16" s="26">
        <v>5.5768899999999997</v>
      </c>
      <c r="O16" s="26">
        <v>3.4422600000000001</v>
      </c>
      <c r="P16" s="26">
        <v>1.7</v>
      </c>
      <c r="Q16" s="26">
        <v>4.9613399999999999</v>
      </c>
      <c r="R16" s="2">
        <v>40.6</v>
      </c>
      <c r="S16" s="2">
        <v>74.86</v>
      </c>
      <c r="T16" s="2">
        <v>2.1572399999999998</v>
      </c>
      <c r="U16" s="2">
        <v>2.17605</v>
      </c>
      <c r="V16" s="2">
        <v>1.73</v>
      </c>
      <c r="W16" s="2">
        <v>-0.875</v>
      </c>
      <c r="X16" s="2">
        <v>-0.56999999999999995</v>
      </c>
      <c r="Y16" s="2">
        <v>4.2000000000000003E-2</v>
      </c>
      <c r="Z16" s="2">
        <v>0.80900000000000005</v>
      </c>
      <c r="AA16" s="2">
        <v>77</v>
      </c>
    </row>
    <row r="17" spans="1:27" x14ac:dyDescent="0.25">
      <c r="A17" s="16" t="s">
        <v>103</v>
      </c>
      <c r="B17" s="10" t="s">
        <v>946</v>
      </c>
      <c r="C17" s="10" t="s">
        <v>1245</v>
      </c>
      <c r="D17" s="2">
        <v>303</v>
      </c>
      <c r="E17" s="2">
        <v>100</v>
      </c>
      <c r="F17" s="2">
        <v>0.17</v>
      </c>
      <c r="G17" s="2">
        <v>27.57</v>
      </c>
      <c r="H17" s="2">
        <v>-0.61899999999999999</v>
      </c>
      <c r="I17" s="2">
        <v>-0.14699999999999999</v>
      </c>
      <c r="J17" s="2">
        <v>-0.153</v>
      </c>
      <c r="K17" s="2">
        <v>1684.08</v>
      </c>
      <c r="L17" s="26">
        <v>3.42422</v>
      </c>
      <c r="M17" s="26">
        <v>1.7</v>
      </c>
      <c r="N17" s="26">
        <v>6.3944099999999997</v>
      </c>
      <c r="O17" s="26">
        <v>3.4434499999999999</v>
      </c>
      <c r="P17" s="26">
        <v>1.7</v>
      </c>
      <c r="Q17" s="26">
        <v>4.9594500000000004</v>
      </c>
      <c r="R17" s="2">
        <v>40.6</v>
      </c>
      <c r="S17" s="2">
        <v>74.86</v>
      </c>
      <c r="T17" s="2">
        <v>2.1572399999999998</v>
      </c>
      <c r="U17" s="2">
        <v>2.17605</v>
      </c>
      <c r="V17" s="2">
        <v>1.73</v>
      </c>
      <c r="W17" s="2">
        <v>-0.875</v>
      </c>
      <c r="X17" s="2">
        <v>-0.56999999999999995</v>
      </c>
      <c r="Y17" s="2">
        <v>4.2000000000000003E-2</v>
      </c>
      <c r="Z17" s="2">
        <v>0.80900000000000005</v>
      </c>
      <c r="AA17" s="2">
        <v>76</v>
      </c>
    </row>
    <row r="18" spans="1:27" x14ac:dyDescent="0.25">
      <c r="A18" s="16" t="s">
        <v>104</v>
      </c>
      <c r="B18" s="10" t="s">
        <v>947</v>
      </c>
      <c r="C18" s="10" t="s">
        <v>1245</v>
      </c>
      <c r="D18" s="2">
        <v>303</v>
      </c>
      <c r="E18" s="2">
        <v>100</v>
      </c>
      <c r="F18" s="2">
        <v>0.17</v>
      </c>
      <c r="G18" s="2">
        <v>27.57</v>
      </c>
      <c r="H18" s="2">
        <v>-0.60399999999999998</v>
      </c>
      <c r="I18" s="2">
        <v>-0.10199999999999999</v>
      </c>
      <c r="J18" s="2">
        <v>-0.159</v>
      </c>
      <c r="K18" s="2">
        <v>1690.59</v>
      </c>
      <c r="L18" s="26">
        <v>5.1340199999999996</v>
      </c>
      <c r="M18" s="26">
        <v>1.7</v>
      </c>
      <c r="N18" s="26">
        <v>6.2937200000000004</v>
      </c>
      <c r="O18" s="26">
        <v>3.4447199999999998</v>
      </c>
      <c r="P18" s="26">
        <v>1.7</v>
      </c>
      <c r="Q18" s="26">
        <v>4.95946</v>
      </c>
      <c r="R18" s="2">
        <v>40.6</v>
      </c>
      <c r="S18" s="2">
        <v>74.86</v>
      </c>
      <c r="T18" s="2">
        <v>2.1572399999999998</v>
      </c>
      <c r="U18" s="2">
        <v>2.17605</v>
      </c>
      <c r="V18" s="2">
        <v>1.73</v>
      </c>
      <c r="W18" s="2">
        <v>-0.875</v>
      </c>
      <c r="X18" s="2">
        <v>-0.56999999999999995</v>
      </c>
      <c r="Y18" s="2">
        <v>4.2000000000000003E-2</v>
      </c>
      <c r="Z18" s="2">
        <v>0.80900000000000005</v>
      </c>
      <c r="AA18" s="2">
        <v>93</v>
      </c>
    </row>
    <row r="19" spans="1:27" x14ac:dyDescent="0.25">
      <c r="A19" s="16" t="s">
        <v>389</v>
      </c>
      <c r="B19" s="10" t="s">
        <v>948</v>
      </c>
      <c r="C19" s="10" t="s">
        <v>1245</v>
      </c>
      <c r="D19" s="2">
        <v>283</v>
      </c>
      <c r="E19" s="2">
        <v>100</v>
      </c>
      <c r="F19" s="2">
        <v>0.17</v>
      </c>
      <c r="G19" s="2">
        <v>27.57</v>
      </c>
      <c r="H19" s="2">
        <v>-0.60599999999999998</v>
      </c>
      <c r="I19" s="2">
        <v>-0.13300000000000001</v>
      </c>
      <c r="J19" s="2">
        <v>-0.158</v>
      </c>
      <c r="K19" s="2">
        <v>1691.19</v>
      </c>
      <c r="L19" s="26">
        <v>4.0263600000000004</v>
      </c>
      <c r="M19" s="26">
        <v>1.7</v>
      </c>
      <c r="N19" s="26">
        <v>5.5831600000000003</v>
      </c>
      <c r="O19" s="26">
        <v>3.4427300000000001</v>
      </c>
      <c r="P19" s="26">
        <v>1.7</v>
      </c>
      <c r="Q19" s="26">
        <v>4.9603900000000003</v>
      </c>
      <c r="R19" s="2">
        <v>40.6</v>
      </c>
      <c r="S19" s="2">
        <v>74.86</v>
      </c>
      <c r="T19" s="2">
        <v>2.1572399999999998</v>
      </c>
      <c r="U19" s="2">
        <v>2.17605</v>
      </c>
      <c r="V19" s="2">
        <v>1.73</v>
      </c>
      <c r="W19" s="2">
        <v>-0.875</v>
      </c>
      <c r="X19" s="2">
        <v>-0.56999999999999995</v>
      </c>
      <c r="Y19" s="2">
        <v>4.2000000000000003E-2</v>
      </c>
      <c r="Z19" s="2">
        <v>0.80900000000000005</v>
      </c>
      <c r="AA19" s="2">
        <v>95</v>
      </c>
    </row>
    <row r="20" spans="1:27" x14ac:dyDescent="0.25">
      <c r="A20" s="16" t="s">
        <v>105</v>
      </c>
      <c r="B20" s="10" t="s">
        <v>949</v>
      </c>
      <c r="C20" s="10" t="s">
        <v>1245</v>
      </c>
      <c r="D20" s="2">
        <v>303</v>
      </c>
      <c r="E20" s="2">
        <v>100</v>
      </c>
      <c r="F20" s="2">
        <v>0.17</v>
      </c>
      <c r="G20" s="2">
        <v>27.57</v>
      </c>
      <c r="H20" s="2">
        <v>-0.61199999999999999</v>
      </c>
      <c r="I20" s="2">
        <v>-0.129</v>
      </c>
      <c r="J20" s="2">
        <v>-0.155</v>
      </c>
      <c r="K20" s="2">
        <v>1690.39</v>
      </c>
      <c r="L20" s="26">
        <v>5.1763199999999996</v>
      </c>
      <c r="M20" s="26">
        <v>1.7</v>
      </c>
      <c r="N20" s="26">
        <v>5.7512400000000001</v>
      </c>
      <c r="O20" s="26">
        <v>3.4447199999999998</v>
      </c>
      <c r="P20" s="26">
        <v>1.7</v>
      </c>
      <c r="Q20" s="26">
        <v>4.9578100000000003</v>
      </c>
      <c r="R20" s="2">
        <v>40.6</v>
      </c>
      <c r="S20" s="2">
        <v>74.86</v>
      </c>
      <c r="T20" s="2">
        <v>2.1572399999999998</v>
      </c>
      <c r="U20" s="2">
        <v>2.17605</v>
      </c>
      <c r="V20" s="2">
        <v>1.73</v>
      </c>
      <c r="W20" s="2">
        <v>-0.875</v>
      </c>
      <c r="X20" s="2">
        <v>-0.56999999999999995</v>
      </c>
      <c r="Y20" s="2">
        <v>4.2000000000000003E-2</v>
      </c>
      <c r="Z20" s="2">
        <v>0.80900000000000005</v>
      </c>
      <c r="AA20" s="2">
        <v>99</v>
      </c>
    </row>
    <row r="21" spans="1:27" x14ac:dyDescent="0.25">
      <c r="A21" s="16" t="s">
        <v>388</v>
      </c>
      <c r="B21" s="10" t="s">
        <v>950</v>
      </c>
      <c r="C21" s="10" t="s">
        <v>1245</v>
      </c>
      <c r="D21" s="2">
        <v>303</v>
      </c>
      <c r="E21" s="2">
        <v>100</v>
      </c>
      <c r="F21" s="2">
        <v>0.17</v>
      </c>
      <c r="G21" s="2">
        <v>27.57</v>
      </c>
      <c r="H21" s="2">
        <v>-0.63200000000000001</v>
      </c>
      <c r="I21" s="2">
        <v>-0.14399999999999999</v>
      </c>
      <c r="J21" s="2">
        <v>-0.186</v>
      </c>
      <c r="K21" s="2">
        <v>1676.3</v>
      </c>
      <c r="L21" s="26">
        <v>6.8859700000000004</v>
      </c>
      <c r="M21" s="26">
        <v>1.7</v>
      </c>
      <c r="N21" s="26">
        <v>4.0227599999999999</v>
      </c>
      <c r="O21" s="26">
        <v>3.4251100000000001</v>
      </c>
      <c r="P21" s="26">
        <v>1.7</v>
      </c>
      <c r="Q21" s="26">
        <v>6.39602</v>
      </c>
      <c r="R21" s="2">
        <v>40.6</v>
      </c>
      <c r="S21" s="2">
        <v>74.86</v>
      </c>
      <c r="T21" s="2">
        <v>2.1572399999999998</v>
      </c>
      <c r="U21" s="2">
        <v>2.17605</v>
      </c>
      <c r="V21" s="2">
        <v>1.73</v>
      </c>
      <c r="W21" s="2">
        <v>-0.875</v>
      </c>
      <c r="X21" s="2">
        <v>-0.56999999999999995</v>
      </c>
      <c r="Y21" s="2">
        <v>4.2000000000000003E-2</v>
      </c>
      <c r="Z21" s="2">
        <v>0.80900000000000005</v>
      </c>
      <c r="AA21" s="2">
        <v>79</v>
      </c>
    </row>
    <row r="22" spans="1:27" x14ac:dyDescent="0.25">
      <c r="A22" s="16" t="s">
        <v>106</v>
      </c>
      <c r="B22" s="10" t="s">
        <v>951</v>
      </c>
      <c r="C22" s="10" t="s">
        <v>1245</v>
      </c>
      <c r="D22" s="2">
        <v>303</v>
      </c>
      <c r="E22" s="2">
        <v>100</v>
      </c>
      <c r="F22" s="2">
        <v>0.17</v>
      </c>
      <c r="G22" s="2">
        <v>27.57</v>
      </c>
      <c r="H22" s="2">
        <v>-0.62</v>
      </c>
      <c r="I22" s="2">
        <v>-9.6000000000000002E-2</v>
      </c>
      <c r="J22" s="2">
        <v>-0.189</v>
      </c>
      <c r="K22" s="2">
        <v>1681.2</v>
      </c>
      <c r="L22" s="26">
        <v>5.1782300000000001</v>
      </c>
      <c r="M22" s="26">
        <v>1.7</v>
      </c>
      <c r="N22" s="26">
        <v>5.7539100000000003</v>
      </c>
      <c r="O22" s="26">
        <v>6.8846800000000004</v>
      </c>
      <c r="P22" s="26">
        <v>1.7</v>
      </c>
      <c r="Q22" s="26">
        <v>4.0232299999999999</v>
      </c>
      <c r="R22" s="2">
        <v>40.6</v>
      </c>
      <c r="S22" s="2">
        <v>74.86</v>
      </c>
      <c r="T22" s="2">
        <v>2.1572399999999998</v>
      </c>
      <c r="U22" s="2">
        <v>2.17605</v>
      </c>
      <c r="V22" s="2">
        <v>1.73</v>
      </c>
      <c r="W22" s="2">
        <v>-0.875</v>
      </c>
      <c r="X22" s="2">
        <v>-0.56999999999999995</v>
      </c>
      <c r="Y22" s="2">
        <v>4.2000000000000003E-2</v>
      </c>
      <c r="Z22" s="2">
        <v>0.80900000000000005</v>
      </c>
      <c r="AA22" s="2">
        <v>99</v>
      </c>
    </row>
    <row r="25" spans="1:27" x14ac:dyDescent="0.25">
      <c r="A25" s="2" t="s">
        <v>72</v>
      </c>
    </row>
    <row r="26" spans="1:27" x14ac:dyDescent="0.25">
      <c r="A26" s="2" t="s">
        <v>71</v>
      </c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B930-2FE2-4889-B712-34A0F50A26DD}">
  <dimension ref="A1:AA24"/>
  <sheetViews>
    <sheetView zoomScale="90" zoomScaleNormal="90" workbookViewId="0">
      <selection activeCell="AA2" sqref="AA2:AA16"/>
    </sheetView>
  </sheetViews>
  <sheetFormatPr defaultRowHeight="13.8" x14ac:dyDescent="0.25"/>
  <cols>
    <col min="1" max="1" width="26.77734375" customWidth="1"/>
    <col min="2" max="2" width="65.6640625" customWidth="1"/>
    <col min="3" max="3" width="115.5546875" customWidth="1"/>
    <col min="4" max="4" width="16.77734375" customWidth="1"/>
    <col min="11" max="11" width="9" style="2"/>
    <col min="12" max="12" width="10.44140625" style="2" customWidth="1"/>
    <col min="13" max="16" width="9" style="2"/>
    <col min="17" max="17" width="10.6640625" style="2" customWidth="1"/>
    <col min="18" max="18" width="8.88671875" style="19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10" t="s">
        <v>107</v>
      </c>
      <c r="B2" s="10" t="s">
        <v>952</v>
      </c>
      <c r="C2" s="10" t="s">
        <v>1244</v>
      </c>
      <c r="D2" s="2">
        <v>300</v>
      </c>
      <c r="E2" s="2">
        <v>100</v>
      </c>
      <c r="F2" s="2">
        <v>0.17</v>
      </c>
      <c r="G2" s="2">
        <v>27.57</v>
      </c>
      <c r="H2" s="2">
        <v>-0.56899999999999995</v>
      </c>
      <c r="I2" s="2">
        <v>-0.14199999999999999</v>
      </c>
      <c r="J2" s="2">
        <v>-0.17100000000000001</v>
      </c>
      <c r="K2" s="2">
        <v>1771.05</v>
      </c>
      <c r="L2" s="26">
        <v>9.4661799999999996</v>
      </c>
      <c r="M2" s="26">
        <v>1.7</v>
      </c>
      <c r="N2" s="26">
        <v>5.8075900000000003</v>
      </c>
      <c r="O2" s="26">
        <v>3.4184100000000002</v>
      </c>
      <c r="P2" s="26">
        <v>1.7</v>
      </c>
      <c r="Q2" s="26">
        <v>4.95486</v>
      </c>
      <c r="R2" s="2">
        <v>40.799999999999997</v>
      </c>
      <c r="S2" s="2">
        <v>77.14</v>
      </c>
      <c r="T2" s="2">
        <v>2.1592099999999999</v>
      </c>
      <c r="U2" s="2">
        <v>2.1529099999999999</v>
      </c>
      <c r="V2" s="2">
        <v>1.74</v>
      </c>
      <c r="W2" s="2">
        <v>-0.83</v>
      </c>
      <c r="X2" s="2">
        <v>-0.55300000000000005</v>
      </c>
      <c r="Y2" s="2">
        <v>2.7E-2</v>
      </c>
      <c r="Z2" s="2">
        <v>0.79400000000000004</v>
      </c>
      <c r="AA2" s="2">
        <v>99.9</v>
      </c>
    </row>
    <row r="3" spans="1:27" x14ac:dyDescent="0.25">
      <c r="A3" s="10" t="s">
        <v>108</v>
      </c>
      <c r="B3" s="10" t="s">
        <v>953</v>
      </c>
      <c r="C3" s="10" t="s">
        <v>1244</v>
      </c>
      <c r="D3" s="2">
        <v>300</v>
      </c>
      <c r="E3" s="2">
        <v>100</v>
      </c>
      <c r="F3" s="2">
        <v>0.17</v>
      </c>
      <c r="G3" s="2">
        <v>27.57</v>
      </c>
      <c r="H3" s="2">
        <v>-0.56899999999999995</v>
      </c>
      <c r="I3" s="2">
        <v>-0.14199999999999999</v>
      </c>
      <c r="J3" s="2">
        <v>-0.17100000000000001</v>
      </c>
      <c r="K3" s="2">
        <v>1770.96</v>
      </c>
      <c r="L3" s="26">
        <v>10.94008</v>
      </c>
      <c r="M3" s="26">
        <v>1.7</v>
      </c>
      <c r="N3" s="26">
        <v>4.0711599999999999</v>
      </c>
      <c r="O3" s="26">
        <v>3.4183699999999999</v>
      </c>
      <c r="P3" s="26">
        <v>1.7</v>
      </c>
      <c r="Q3" s="26">
        <v>4.9549099999999999</v>
      </c>
      <c r="R3" s="2">
        <v>40.799999999999997</v>
      </c>
      <c r="S3" s="2">
        <v>77.14</v>
      </c>
      <c r="T3" s="2">
        <v>2.1592099999999999</v>
      </c>
      <c r="U3" s="2">
        <v>2.1529099999999999</v>
      </c>
      <c r="V3" s="2">
        <v>1.74</v>
      </c>
      <c r="W3" s="2">
        <v>-0.83</v>
      </c>
      <c r="X3" s="2">
        <v>-0.55300000000000005</v>
      </c>
      <c r="Y3" s="2">
        <v>2.7E-2</v>
      </c>
      <c r="Z3" s="2">
        <v>0.79400000000000004</v>
      </c>
      <c r="AA3" s="2">
        <v>99.2</v>
      </c>
    </row>
    <row r="4" spans="1:27" x14ac:dyDescent="0.25">
      <c r="A4" s="10" t="s">
        <v>109</v>
      </c>
      <c r="B4" s="10" t="s">
        <v>954</v>
      </c>
      <c r="C4" s="10" t="s">
        <v>1244</v>
      </c>
      <c r="D4" s="2">
        <v>300</v>
      </c>
      <c r="E4" s="2">
        <v>100</v>
      </c>
      <c r="F4" s="2">
        <v>0.17</v>
      </c>
      <c r="G4" s="2">
        <v>27.57</v>
      </c>
      <c r="H4" s="2">
        <v>-0.56899999999999995</v>
      </c>
      <c r="I4" s="2">
        <v>-0.14199999999999999</v>
      </c>
      <c r="J4" s="2">
        <v>-0.17100000000000001</v>
      </c>
      <c r="K4" s="2">
        <v>1771.02</v>
      </c>
      <c r="L4" s="26">
        <v>11.87964</v>
      </c>
      <c r="M4" s="26">
        <v>1.7</v>
      </c>
      <c r="N4" s="26">
        <v>4.8578700000000001</v>
      </c>
      <c r="O4" s="26">
        <v>3.4184399999999999</v>
      </c>
      <c r="P4" s="26">
        <v>1.7</v>
      </c>
      <c r="Q4" s="26">
        <v>4.9549500000000002</v>
      </c>
      <c r="R4" s="2">
        <v>40.799999999999997</v>
      </c>
      <c r="S4" s="2">
        <v>77.14</v>
      </c>
      <c r="T4" s="2">
        <v>2.1592099999999999</v>
      </c>
      <c r="U4" s="2">
        <v>2.1529099999999999</v>
      </c>
      <c r="V4" s="2">
        <v>1.74</v>
      </c>
      <c r="W4" s="2">
        <v>-0.83</v>
      </c>
      <c r="X4" s="2">
        <v>-0.55300000000000005</v>
      </c>
      <c r="Y4" s="2">
        <v>2.7E-2</v>
      </c>
      <c r="Z4" s="2">
        <v>0.79400000000000004</v>
      </c>
      <c r="AA4" s="2">
        <v>99.9</v>
      </c>
    </row>
    <row r="5" spans="1:27" x14ac:dyDescent="0.25">
      <c r="A5" s="10" t="s">
        <v>110</v>
      </c>
      <c r="B5" s="10" t="s">
        <v>955</v>
      </c>
      <c r="C5" s="10" t="s">
        <v>1244</v>
      </c>
      <c r="D5" s="2">
        <v>300</v>
      </c>
      <c r="E5" s="2">
        <v>100</v>
      </c>
      <c r="F5" s="2">
        <v>0.17</v>
      </c>
      <c r="G5" s="2">
        <v>27.57</v>
      </c>
      <c r="H5" s="2">
        <v>-0.56899999999999995</v>
      </c>
      <c r="I5" s="2">
        <v>-0.14199999999999999</v>
      </c>
      <c r="J5" s="2">
        <v>-0.17100000000000001</v>
      </c>
      <c r="K5" s="2">
        <v>1770.78</v>
      </c>
      <c r="L5" s="26">
        <v>17.27872</v>
      </c>
      <c r="M5" s="26">
        <v>2.5258699999999998</v>
      </c>
      <c r="N5" s="26">
        <v>4.7238499999999997</v>
      </c>
      <c r="O5" s="26">
        <v>3.4183599999999998</v>
      </c>
      <c r="P5" s="26">
        <v>1.7</v>
      </c>
      <c r="Q5" s="26">
        <v>4.9549000000000003</v>
      </c>
      <c r="R5" s="2">
        <v>40.799999999999997</v>
      </c>
      <c r="S5" s="2">
        <v>77.14</v>
      </c>
      <c r="T5" s="2">
        <v>2.1592099999999999</v>
      </c>
      <c r="U5" s="2">
        <v>2.1529099999999999</v>
      </c>
      <c r="V5" s="2">
        <v>1.74</v>
      </c>
      <c r="W5" s="2">
        <v>-0.83</v>
      </c>
      <c r="X5" s="2">
        <v>-0.55300000000000005</v>
      </c>
      <c r="Y5" s="2">
        <v>2.7E-2</v>
      </c>
      <c r="Z5" s="2">
        <v>0.79400000000000004</v>
      </c>
      <c r="AA5" s="2">
        <v>94.3</v>
      </c>
    </row>
    <row r="6" spans="1:27" x14ac:dyDescent="0.25">
      <c r="A6" s="10" t="s">
        <v>111</v>
      </c>
      <c r="B6" s="10" t="s">
        <v>956</v>
      </c>
      <c r="C6" s="10" t="s">
        <v>1244</v>
      </c>
      <c r="D6" s="2">
        <v>300</v>
      </c>
      <c r="E6" s="2">
        <v>100</v>
      </c>
      <c r="F6" s="2">
        <v>0.17</v>
      </c>
      <c r="G6" s="2">
        <v>27.57</v>
      </c>
      <c r="H6" s="2">
        <v>-0.56999999999999995</v>
      </c>
      <c r="I6" s="2">
        <v>-0.14199999999999999</v>
      </c>
      <c r="J6" s="2">
        <v>-0.17100000000000001</v>
      </c>
      <c r="K6" s="2">
        <v>1770.86</v>
      </c>
      <c r="L6" s="26">
        <v>8.0479400000000005</v>
      </c>
      <c r="M6" s="26">
        <v>2.3808799999999999</v>
      </c>
      <c r="N6" s="26">
        <v>3.7525900000000001</v>
      </c>
      <c r="O6" s="26">
        <v>3.4184800000000002</v>
      </c>
      <c r="P6" s="26">
        <v>1.7</v>
      </c>
      <c r="Q6" s="26">
        <v>4.9552199999999997</v>
      </c>
      <c r="R6" s="2">
        <v>40.799999999999997</v>
      </c>
      <c r="S6" s="2">
        <v>77.14</v>
      </c>
      <c r="T6" s="2">
        <v>2.1592099999999999</v>
      </c>
      <c r="U6" s="2">
        <v>2.1529099999999999</v>
      </c>
      <c r="V6" s="2">
        <v>1.74</v>
      </c>
      <c r="W6" s="2">
        <v>-0.83</v>
      </c>
      <c r="X6" s="2">
        <v>-0.55300000000000005</v>
      </c>
      <c r="Y6" s="2">
        <v>2.7E-2</v>
      </c>
      <c r="Z6" s="2">
        <v>0.79400000000000004</v>
      </c>
      <c r="AA6" s="2">
        <v>97.7</v>
      </c>
    </row>
    <row r="7" spans="1:27" x14ac:dyDescent="0.25">
      <c r="A7" s="10" t="s">
        <v>112</v>
      </c>
      <c r="B7" s="10" t="s">
        <v>957</v>
      </c>
      <c r="C7" s="10" t="s">
        <v>1244</v>
      </c>
      <c r="D7" s="2">
        <v>300</v>
      </c>
      <c r="E7" s="2">
        <v>100</v>
      </c>
      <c r="F7" s="2">
        <v>0.17</v>
      </c>
      <c r="G7" s="2">
        <v>27.57</v>
      </c>
      <c r="H7" s="2">
        <v>-0.56999999999999995</v>
      </c>
      <c r="I7" s="2">
        <v>-0.14199999999999999</v>
      </c>
      <c r="J7" s="2">
        <v>-0.17100000000000001</v>
      </c>
      <c r="K7" s="2">
        <v>1771.15</v>
      </c>
      <c r="L7" s="26">
        <v>9.4297900000000006</v>
      </c>
      <c r="M7" s="26">
        <v>1.7</v>
      </c>
      <c r="N7" s="26">
        <v>6.0325800000000003</v>
      </c>
      <c r="O7" s="26">
        <v>3.4183300000000001</v>
      </c>
      <c r="P7" s="26">
        <v>1.7</v>
      </c>
      <c r="Q7" s="26">
        <v>4.9551299999999996</v>
      </c>
      <c r="R7" s="2">
        <v>40.799999999999997</v>
      </c>
      <c r="S7" s="2">
        <v>77.14</v>
      </c>
      <c r="T7" s="2">
        <v>2.1592099999999999</v>
      </c>
      <c r="U7" s="2">
        <v>2.1529099999999999</v>
      </c>
      <c r="V7" s="2">
        <v>1.74</v>
      </c>
      <c r="W7" s="2">
        <v>-0.83</v>
      </c>
      <c r="X7" s="2">
        <v>-0.55300000000000005</v>
      </c>
      <c r="Y7" s="2">
        <v>2.7E-2</v>
      </c>
      <c r="Z7" s="2">
        <v>0.79400000000000004</v>
      </c>
      <c r="AA7" s="2">
        <v>87.6</v>
      </c>
    </row>
    <row r="8" spans="1:27" x14ac:dyDescent="0.25">
      <c r="A8" s="10" t="s">
        <v>113</v>
      </c>
      <c r="B8" s="10" t="s">
        <v>958</v>
      </c>
      <c r="C8" s="10" t="s">
        <v>1244</v>
      </c>
      <c r="D8" s="2">
        <v>300</v>
      </c>
      <c r="E8" s="2">
        <v>100</v>
      </c>
      <c r="F8" s="2">
        <v>0.17</v>
      </c>
      <c r="G8" s="2">
        <v>27.57</v>
      </c>
      <c r="H8" s="2">
        <v>-0.57099999999999995</v>
      </c>
      <c r="I8" s="2">
        <v>-0.14199999999999999</v>
      </c>
      <c r="J8" s="2">
        <v>-0.17100000000000001</v>
      </c>
      <c r="K8" s="2">
        <v>1770.64</v>
      </c>
      <c r="L8" s="26">
        <v>6.9347700000000003</v>
      </c>
      <c r="M8" s="26">
        <v>1.7</v>
      </c>
      <c r="N8" s="26">
        <v>4.9070299999999998</v>
      </c>
      <c r="O8" s="26">
        <v>3.4182000000000001</v>
      </c>
      <c r="P8" s="26">
        <v>1.7</v>
      </c>
      <c r="Q8" s="26">
        <v>4.9548500000000004</v>
      </c>
      <c r="R8" s="2">
        <v>40.799999999999997</v>
      </c>
      <c r="S8" s="2">
        <v>77.14</v>
      </c>
      <c r="T8" s="2">
        <v>2.1592099999999999</v>
      </c>
      <c r="U8" s="2">
        <v>2.1529099999999999</v>
      </c>
      <c r="V8" s="2">
        <v>1.74</v>
      </c>
      <c r="W8" s="2">
        <v>-0.83</v>
      </c>
      <c r="X8" s="2">
        <v>-0.55300000000000005</v>
      </c>
      <c r="Y8" s="2">
        <v>2.7E-2</v>
      </c>
      <c r="Z8" s="2">
        <v>0.79400000000000004</v>
      </c>
      <c r="AA8" s="2">
        <v>88.3</v>
      </c>
    </row>
    <row r="9" spans="1:27" x14ac:dyDescent="0.25">
      <c r="A9" s="10" t="s">
        <v>114</v>
      </c>
      <c r="B9" s="10" t="s">
        <v>959</v>
      </c>
      <c r="C9" s="10" t="s">
        <v>1244</v>
      </c>
      <c r="D9" s="2">
        <v>300</v>
      </c>
      <c r="E9" s="2">
        <v>100</v>
      </c>
      <c r="F9" s="2">
        <v>0.17</v>
      </c>
      <c r="G9" s="2">
        <v>27.57</v>
      </c>
      <c r="H9" s="2">
        <v>-0.56999999999999995</v>
      </c>
      <c r="I9" s="2">
        <v>-0.14199999999999999</v>
      </c>
      <c r="J9" s="2">
        <v>-0.17100000000000001</v>
      </c>
      <c r="K9" s="2">
        <v>1770.99</v>
      </c>
      <c r="L9" s="26">
        <v>5.7121599999999999</v>
      </c>
      <c r="M9" s="26">
        <v>1.7</v>
      </c>
      <c r="N9" s="26">
        <v>3.1958000000000002</v>
      </c>
      <c r="O9" s="26">
        <v>3.4186200000000002</v>
      </c>
      <c r="P9" s="26">
        <v>1.7</v>
      </c>
      <c r="Q9" s="26">
        <v>4.9550200000000002</v>
      </c>
      <c r="R9" s="2">
        <v>40.799999999999997</v>
      </c>
      <c r="S9" s="2">
        <v>77.14</v>
      </c>
      <c r="T9" s="2">
        <v>2.1592099999999999</v>
      </c>
      <c r="U9" s="2">
        <v>2.1529099999999999</v>
      </c>
      <c r="V9" s="2">
        <v>1.74</v>
      </c>
      <c r="W9" s="2">
        <v>-0.83</v>
      </c>
      <c r="X9" s="2">
        <v>-0.55300000000000005</v>
      </c>
      <c r="Y9" s="2">
        <v>2.7E-2</v>
      </c>
      <c r="Z9" s="2">
        <v>0.79400000000000004</v>
      </c>
      <c r="AA9" s="2">
        <v>99.5</v>
      </c>
    </row>
    <row r="10" spans="1:27" x14ac:dyDescent="0.25">
      <c r="A10" s="10" t="s">
        <v>115</v>
      </c>
      <c r="B10" s="10" t="s">
        <v>952</v>
      </c>
      <c r="C10" s="10" t="s">
        <v>1244</v>
      </c>
      <c r="D10" s="2">
        <v>300</v>
      </c>
      <c r="E10" s="2">
        <v>100</v>
      </c>
      <c r="F10" s="2">
        <v>0.17</v>
      </c>
      <c r="G10" s="2">
        <v>27.57</v>
      </c>
      <c r="H10" s="2">
        <v>-0.56899999999999995</v>
      </c>
      <c r="I10" s="2">
        <v>-0.14199999999999999</v>
      </c>
      <c r="J10" s="2">
        <v>-0.17100000000000001</v>
      </c>
      <c r="K10" s="2">
        <v>1771.05</v>
      </c>
      <c r="L10" s="26">
        <v>9.4661799999999996</v>
      </c>
      <c r="M10" s="26">
        <v>1.7</v>
      </c>
      <c r="N10" s="26">
        <v>5.8075900000000003</v>
      </c>
      <c r="O10" s="26">
        <v>3.4184100000000002</v>
      </c>
      <c r="P10" s="26">
        <v>1.7</v>
      </c>
      <c r="Q10" s="26">
        <v>4.95486</v>
      </c>
      <c r="R10" s="2">
        <v>40.799999999999997</v>
      </c>
      <c r="S10" s="2">
        <v>77.14</v>
      </c>
      <c r="T10" s="2">
        <v>2.1592099999999999</v>
      </c>
      <c r="U10" s="2">
        <v>2.1529099999999999</v>
      </c>
      <c r="V10" s="2">
        <v>1.74</v>
      </c>
      <c r="W10" s="2">
        <v>-0.83</v>
      </c>
      <c r="X10" s="2">
        <v>-0.55300000000000005</v>
      </c>
      <c r="Y10" s="2">
        <v>2.7E-2</v>
      </c>
      <c r="Z10" s="2">
        <v>0.79400000000000004</v>
      </c>
      <c r="AA10" s="2">
        <v>91.8</v>
      </c>
    </row>
    <row r="11" spans="1:27" x14ac:dyDescent="0.25">
      <c r="A11" s="10" t="s">
        <v>116</v>
      </c>
      <c r="B11" s="10" t="s">
        <v>960</v>
      </c>
      <c r="C11" s="10" t="s">
        <v>1244</v>
      </c>
      <c r="D11" s="2">
        <v>300</v>
      </c>
      <c r="E11" s="2">
        <v>100</v>
      </c>
      <c r="F11" s="2">
        <v>0.17</v>
      </c>
      <c r="G11" s="2">
        <v>27.57</v>
      </c>
      <c r="H11" s="2">
        <v>-0.56100000000000005</v>
      </c>
      <c r="I11" s="2">
        <v>-0.153</v>
      </c>
      <c r="J11" s="2">
        <v>-0.56299999999999994</v>
      </c>
      <c r="K11" s="2">
        <v>1814</v>
      </c>
      <c r="L11" s="26">
        <v>9.4655400000000007</v>
      </c>
      <c r="M11" s="26">
        <v>1.7</v>
      </c>
      <c r="N11" s="26">
        <v>5.8043699999999996</v>
      </c>
      <c r="O11" s="26">
        <v>2.2842500000000001</v>
      </c>
      <c r="P11" s="26">
        <v>1.7</v>
      </c>
      <c r="Q11" s="26">
        <v>3.2480600000000002</v>
      </c>
      <c r="R11" s="2">
        <v>40.799999999999997</v>
      </c>
      <c r="S11" s="2">
        <v>77.14</v>
      </c>
      <c r="T11" s="2">
        <v>2.1592099999999999</v>
      </c>
      <c r="U11" s="2">
        <v>2.1529099999999999</v>
      </c>
      <c r="V11" s="2">
        <v>1.74</v>
      </c>
      <c r="W11" s="2">
        <v>-0.83</v>
      </c>
      <c r="X11" s="2">
        <v>-0.55300000000000005</v>
      </c>
      <c r="Y11" s="2">
        <v>2.7E-2</v>
      </c>
      <c r="Z11" s="2">
        <v>0.79400000000000004</v>
      </c>
      <c r="AA11" s="2">
        <v>95.4</v>
      </c>
    </row>
    <row r="12" spans="1:27" x14ac:dyDescent="0.25">
      <c r="A12" s="10" t="s">
        <v>117</v>
      </c>
      <c r="B12" s="10" t="s">
        <v>961</v>
      </c>
      <c r="C12" s="10" t="s">
        <v>1244</v>
      </c>
      <c r="D12" s="2">
        <v>300</v>
      </c>
      <c r="E12" s="2">
        <v>100</v>
      </c>
      <c r="F12" s="2">
        <v>0.17</v>
      </c>
      <c r="G12" s="2">
        <v>27.57</v>
      </c>
      <c r="H12" s="2">
        <v>-0.56100000000000005</v>
      </c>
      <c r="I12" s="2">
        <v>-0.153</v>
      </c>
      <c r="J12" s="2">
        <v>-0.56299999999999994</v>
      </c>
      <c r="K12" s="2">
        <v>1813.95</v>
      </c>
      <c r="L12" s="26">
        <v>10.9374</v>
      </c>
      <c r="M12" s="26">
        <v>1.7</v>
      </c>
      <c r="N12" s="26">
        <v>4.0438099999999997</v>
      </c>
      <c r="O12" s="26">
        <v>2.2843200000000001</v>
      </c>
      <c r="P12" s="26">
        <v>1.7</v>
      </c>
      <c r="Q12" s="26">
        <v>3.24796</v>
      </c>
      <c r="R12" s="2">
        <v>40.799999999999997</v>
      </c>
      <c r="S12" s="2">
        <v>77.14</v>
      </c>
      <c r="T12" s="2">
        <v>2.1592099999999999</v>
      </c>
      <c r="U12" s="2">
        <v>2.1529099999999999</v>
      </c>
      <c r="V12" s="2">
        <v>1.74</v>
      </c>
      <c r="W12" s="2">
        <v>-0.83</v>
      </c>
      <c r="X12" s="2">
        <v>-0.55300000000000005</v>
      </c>
      <c r="Y12" s="2">
        <v>2.7E-2</v>
      </c>
      <c r="Z12" s="2">
        <v>0.79400000000000004</v>
      </c>
      <c r="AA12" s="2">
        <v>95.2</v>
      </c>
    </row>
    <row r="13" spans="1:27" x14ac:dyDescent="0.25">
      <c r="A13" s="10" t="s">
        <v>118</v>
      </c>
      <c r="B13" s="10" t="s">
        <v>962</v>
      </c>
      <c r="C13" s="10" t="s">
        <v>1244</v>
      </c>
      <c r="D13" s="2">
        <v>300</v>
      </c>
      <c r="E13" s="2">
        <v>100</v>
      </c>
      <c r="F13" s="2">
        <v>0.17</v>
      </c>
      <c r="G13" s="2">
        <v>27.57</v>
      </c>
      <c r="H13" s="2">
        <v>-0.56100000000000005</v>
      </c>
      <c r="I13" s="2">
        <v>-0.153</v>
      </c>
      <c r="J13" s="2">
        <v>-0.56299999999999994</v>
      </c>
      <c r="K13" s="2">
        <v>1814.18</v>
      </c>
      <c r="L13" s="26">
        <v>11.88227</v>
      </c>
      <c r="M13" s="26">
        <v>1.7</v>
      </c>
      <c r="N13" s="26">
        <v>4.8548600000000004</v>
      </c>
      <c r="O13" s="26">
        <v>2.2842699999999998</v>
      </c>
      <c r="P13" s="26">
        <v>1.7</v>
      </c>
      <c r="Q13" s="26">
        <v>3.2481399999999998</v>
      </c>
      <c r="R13" s="2">
        <v>40.799999999999997</v>
      </c>
      <c r="S13" s="2">
        <v>77.14</v>
      </c>
      <c r="T13" s="2">
        <v>2.1592099999999999</v>
      </c>
      <c r="U13" s="2">
        <v>2.1529099999999999</v>
      </c>
      <c r="V13" s="2">
        <v>1.74</v>
      </c>
      <c r="W13" s="2">
        <v>-0.83</v>
      </c>
      <c r="X13" s="2">
        <v>-0.55300000000000005</v>
      </c>
      <c r="Y13" s="2">
        <v>2.7E-2</v>
      </c>
      <c r="Z13" s="2">
        <v>0.79400000000000004</v>
      </c>
      <c r="AA13" s="2">
        <v>89.6</v>
      </c>
    </row>
    <row r="14" spans="1:27" x14ac:dyDescent="0.25">
      <c r="A14" s="10" t="s">
        <v>119</v>
      </c>
      <c r="B14" s="10" t="s">
        <v>963</v>
      </c>
      <c r="C14" s="10" t="s">
        <v>1244</v>
      </c>
      <c r="D14" s="2">
        <v>300</v>
      </c>
      <c r="E14" s="2">
        <v>100</v>
      </c>
      <c r="F14" s="2">
        <v>0.17</v>
      </c>
      <c r="G14" s="2">
        <v>27.57</v>
      </c>
      <c r="H14" s="2">
        <v>-0.56100000000000005</v>
      </c>
      <c r="I14" s="2">
        <v>-0.153</v>
      </c>
      <c r="J14" s="2">
        <v>-0.56299999999999994</v>
      </c>
      <c r="K14" s="2">
        <v>1813.87</v>
      </c>
      <c r="L14" s="26">
        <v>6.9327399999999999</v>
      </c>
      <c r="M14" s="26">
        <v>1.7</v>
      </c>
      <c r="N14" s="26">
        <v>4.90611</v>
      </c>
      <c r="O14" s="26">
        <v>2.2833199999999998</v>
      </c>
      <c r="P14" s="26">
        <v>1.7</v>
      </c>
      <c r="Q14" s="26">
        <v>3.2484000000000002</v>
      </c>
      <c r="R14" s="2">
        <v>40.799999999999997</v>
      </c>
      <c r="S14" s="2">
        <v>77.14</v>
      </c>
      <c r="T14" s="2">
        <v>2.1592099999999999</v>
      </c>
      <c r="U14" s="2">
        <v>2.1529099999999999</v>
      </c>
      <c r="V14" s="2">
        <v>1.74</v>
      </c>
      <c r="W14" s="2">
        <v>-0.83</v>
      </c>
      <c r="X14" s="2">
        <v>-0.55300000000000005</v>
      </c>
      <c r="Y14" s="2">
        <v>2.7E-2</v>
      </c>
      <c r="Z14" s="2">
        <v>0.79400000000000004</v>
      </c>
      <c r="AA14" s="2">
        <v>88.1</v>
      </c>
    </row>
    <row r="15" spans="1:27" x14ac:dyDescent="0.25">
      <c r="A15" s="10" t="s">
        <v>390</v>
      </c>
      <c r="B15" s="10" t="s">
        <v>964</v>
      </c>
      <c r="C15" s="10" t="s">
        <v>1244</v>
      </c>
      <c r="D15" s="2">
        <v>300</v>
      </c>
      <c r="E15" s="2">
        <v>100</v>
      </c>
      <c r="F15" s="2">
        <v>0.17</v>
      </c>
      <c r="G15" s="2">
        <v>27.57</v>
      </c>
      <c r="H15" s="2">
        <v>-0.56399999999999995</v>
      </c>
      <c r="I15" s="2">
        <v>-0.153</v>
      </c>
      <c r="J15" s="2">
        <v>-0.56899999999999995</v>
      </c>
      <c r="K15" s="2">
        <v>1807.95</v>
      </c>
      <c r="L15" s="26">
        <v>4.3049999999999997</v>
      </c>
      <c r="M15" s="26">
        <v>2.4635699999999998</v>
      </c>
      <c r="N15" s="26">
        <v>9.7419799999999999</v>
      </c>
      <c r="O15" s="26">
        <v>3.2375099999999999</v>
      </c>
      <c r="P15" s="26">
        <v>1.74793</v>
      </c>
      <c r="Q15" s="26">
        <v>2.6899299999999999</v>
      </c>
      <c r="R15" s="2">
        <v>40.799999999999997</v>
      </c>
      <c r="S15" s="2">
        <v>77.14</v>
      </c>
      <c r="T15" s="2">
        <v>2.1592099999999999</v>
      </c>
      <c r="U15" s="2">
        <v>2.1529099999999999</v>
      </c>
      <c r="V15" s="2">
        <v>1.74</v>
      </c>
      <c r="W15" s="2">
        <v>-0.83</v>
      </c>
      <c r="X15" s="2">
        <v>-0.55300000000000005</v>
      </c>
      <c r="Y15" s="2">
        <v>2.7E-2</v>
      </c>
      <c r="Z15" s="2">
        <v>0.79400000000000004</v>
      </c>
      <c r="AA15" s="2">
        <v>95.5</v>
      </c>
    </row>
    <row r="16" spans="1:27" x14ac:dyDescent="0.25">
      <c r="A16" s="10" t="s">
        <v>391</v>
      </c>
      <c r="B16" s="10" t="s">
        <v>965</v>
      </c>
      <c r="C16" s="10" t="s">
        <v>1244</v>
      </c>
      <c r="D16" s="2">
        <v>300</v>
      </c>
      <c r="E16" s="2">
        <v>100</v>
      </c>
      <c r="F16" s="2">
        <v>0.17</v>
      </c>
      <c r="G16" s="2">
        <v>27.57</v>
      </c>
      <c r="H16" s="2">
        <v>-0.56100000000000005</v>
      </c>
      <c r="I16" s="2">
        <v>-0.14299999999999999</v>
      </c>
      <c r="J16" s="2">
        <v>-0.17100000000000001</v>
      </c>
      <c r="K16" s="2">
        <v>1805.78</v>
      </c>
      <c r="L16" s="26">
        <v>4.6398400000000004</v>
      </c>
      <c r="M16" s="26">
        <v>1.7</v>
      </c>
      <c r="N16" s="26">
        <v>9.5934299999999997</v>
      </c>
      <c r="O16" s="26">
        <v>4.4979300000000002</v>
      </c>
      <c r="P16" s="26">
        <v>1.70119</v>
      </c>
      <c r="Q16" s="26">
        <v>4.4102199999999998</v>
      </c>
      <c r="R16" s="2">
        <v>40.799999999999997</v>
      </c>
      <c r="S16" s="2">
        <v>77.14</v>
      </c>
      <c r="T16" s="2">
        <v>2.1592099999999999</v>
      </c>
      <c r="U16" s="2">
        <v>2.1529099999999999</v>
      </c>
      <c r="V16" s="2">
        <v>1.74</v>
      </c>
      <c r="W16" s="2">
        <v>-0.83</v>
      </c>
      <c r="X16" s="2">
        <v>-0.55300000000000005</v>
      </c>
      <c r="Y16" s="2">
        <v>2.7E-2</v>
      </c>
      <c r="Z16" s="2">
        <v>0.79400000000000004</v>
      </c>
      <c r="AA16" s="2">
        <v>91.5</v>
      </c>
    </row>
    <row r="17" spans="1:27" x14ac:dyDescent="0.25">
      <c r="A17" s="19"/>
      <c r="B17" s="2"/>
      <c r="C17" s="2"/>
      <c r="D17" s="19"/>
      <c r="E17" s="19"/>
      <c r="F17" s="19"/>
      <c r="G17" s="19"/>
      <c r="H17" s="2"/>
      <c r="I17" s="19"/>
      <c r="J17" s="19"/>
      <c r="L17" s="26"/>
      <c r="M17" s="26"/>
      <c r="N17" s="26"/>
      <c r="O17" s="26"/>
      <c r="P17" s="26"/>
      <c r="Q17" s="26"/>
      <c r="S17" s="2"/>
      <c r="T17" s="2"/>
      <c r="U17" s="2"/>
      <c r="V17" s="2"/>
      <c r="W17" s="19"/>
      <c r="X17" s="19"/>
      <c r="Y17" s="19"/>
      <c r="AA17" s="19"/>
    </row>
    <row r="18" spans="1:27" x14ac:dyDescent="0.25">
      <c r="A18" s="19"/>
      <c r="B18" s="2"/>
      <c r="C18" s="2"/>
      <c r="D18" s="19"/>
      <c r="E18" s="19"/>
      <c r="F18" s="19"/>
      <c r="G18" s="19"/>
      <c r="H18" s="2"/>
      <c r="I18" s="19"/>
      <c r="J18" s="19"/>
      <c r="O18" s="26"/>
      <c r="P18" s="26"/>
      <c r="Q18" s="26"/>
      <c r="S18" s="2"/>
      <c r="T18" s="2"/>
      <c r="U18" s="2"/>
      <c r="V18" s="2"/>
      <c r="W18" s="19"/>
      <c r="X18" s="19"/>
      <c r="Y18" s="19"/>
      <c r="AA18" s="19"/>
    </row>
    <row r="19" spans="1:27" x14ac:dyDescent="0.25">
      <c r="A19" s="18" t="s">
        <v>70</v>
      </c>
      <c r="B19" s="2"/>
      <c r="C19" s="2"/>
      <c r="D19" s="19"/>
      <c r="E19" s="19"/>
      <c r="F19" s="19"/>
      <c r="G19" s="19"/>
      <c r="H19" s="2"/>
      <c r="I19" s="19"/>
      <c r="J19" s="19"/>
      <c r="O19" s="26"/>
      <c r="P19" s="26"/>
      <c r="Q19" s="26"/>
      <c r="S19" s="2"/>
      <c r="T19" s="2"/>
      <c r="U19" s="2"/>
      <c r="V19" s="2"/>
      <c r="W19" s="19"/>
      <c r="X19" s="19"/>
      <c r="Y19" s="19"/>
      <c r="AA19" s="19"/>
    </row>
    <row r="20" spans="1:27" x14ac:dyDescent="0.25">
      <c r="A20" s="18" t="s">
        <v>71</v>
      </c>
      <c r="B20" s="2"/>
      <c r="C20" s="2"/>
      <c r="D20" s="19"/>
      <c r="E20" s="19"/>
      <c r="F20" s="19"/>
      <c r="G20" s="19"/>
      <c r="H20" s="2"/>
      <c r="I20" s="19"/>
      <c r="J20" s="19"/>
      <c r="O20" s="26"/>
      <c r="P20" s="26"/>
      <c r="Q20" s="26"/>
      <c r="S20" s="2"/>
      <c r="T20" s="2"/>
      <c r="U20" s="2"/>
      <c r="V20" s="2"/>
      <c r="W20" s="19"/>
      <c r="X20" s="19"/>
      <c r="Y20" s="19"/>
      <c r="AA20" s="19"/>
    </row>
    <row r="21" spans="1:27" x14ac:dyDescent="0.25">
      <c r="A21" s="19"/>
      <c r="B21" s="2"/>
      <c r="C21" s="2"/>
      <c r="D21" s="19"/>
      <c r="E21" s="19"/>
      <c r="F21" s="19"/>
      <c r="G21" s="19"/>
      <c r="H21" s="2"/>
      <c r="I21" s="19"/>
      <c r="J21" s="19"/>
      <c r="O21" s="26"/>
      <c r="P21" s="26"/>
      <c r="Q21" s="26"/>
      <c r="S21" s="2"/>
      <c r="T21" s="2"/>
      <c r="U21" s="2"/>
      <c r="V21" s="2"/>
      <c r="W21" s="19"/>
      <c r="X21" s="19"/>
      <c r="Y21" s="19"/>
      <c r="AA21" s="19"/>
    </row>
    <row r="22" spans="1:27" x14ac:dyDescent="0.25">
      <c r="A22" s="19"/>
      <c r="B22" s="2"/>
      <c r="C22" s="2"/>
      <c r="D22" s="19"/>
      <c r="E22" s="19"/>
      <c r="F22" s="19"/>
      <c r="G22" s="19"/>
      <c r="H22" s="2"/>
      <c r="I22" s="19"/>
      <c r="J22" s="19"/>
      <c r="O22" s="26"/>
      <c r="P22" s="26"/>
      <c r="Q22" s="26"/>
      <c r="S22" s="2"/>
      <c r="T22" s="2"/>
      <c r="U22" s="2"/>
      <c r="V22" s="2"/>
      <c r="W22" s="19"/>
      <c r="X22" s="19"/>
      <c r="Y22" s="19"/>
      <c r="AA22" s="19"/>
    </row>
    <row r="23" spans="1:27" x14ac:dyDescent="0.25">
      <c r="A23" s="19"/>
      <c r="D23" s="19"/>
      <c r="E23" s="19"/>
      <c r="F23" s="19"/>
      <c r="G23" s="19"/>
      <c r="H23" s="1"/>
      <c r="I23" s="19"/>
      <c r="J23" s="19"/>
      <c r="V23" s="19"/>
      <c r="W23" s="19"/>
      <c r="X23" s="19"/>
      <c r="Y23" s="19"/>
      <c r="AA23" s="19"/>
    </row>
    <row r="24" spans="1:27" x14ac:dyDescent="0.25">
      <c r="A24" s="19"/>
      <c r="D24" s="19"/>
      <c r="E24" s="19"/>
      <c r="F24" s="19"/>
      <c r="G24" s="19"/>
      <c r="H24" s="1"/>
      <c r="I24" s="19"/>
      <c r="J24" s="19"/>
      <c r="V24" s="19"/>
      <c r="W24" s="19"/>
      <c r="X24" s="19"/>
      <c r="Y24" s="19"/>
      <c r="AA24" s="19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2CFA-D8D7-4955-B291-389FC4D4E96F}">
  <dimension ref="A1:AA22"/>
  <sheetViews>
    <sheetView zoomScale="90" zoomScaleNormal="90" workbookViewId="0">
      <selection activeCell="C2" sqref="C2:C13"/>
    </sheetView>
  </sheetViews>
  <sheetFormatPr defaultRowHeight="13.8" x14ac:dyDescent="0.25"/>
  <cols>
    <col min="1" max="1" width="29.44140625" customWidth="1"/>
    <col min="2" max="2" width="65.6640625" customWidth="1"/>
    <col min="3" max="3" width="115.5546875" customWidth="1"/>
    <col min="4" max="4" width="15" customWidth="1"/>
    <col min="11" max="11" width="8.88671875" style="2"/>
    <col min="12" max="12" width="10.44140625" style="2" customWidth="1"/>
    <col min="13" max="16" width="9" style="2"/>
    <col min="17" max="17" width="10.6640625" style="2" customWidth="1"/>
    <col min="19" max="19" width="11.44140625" customWidth="1"/>
    <col min="25" max="25" width="10.66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0" t="s">
        <v>120</v>
      </c>
      <c r="B2" s="10" t="s">
        <v>966</v>
      </c>
      <c r="C2" s="10" t="s">
        <v>1262</v>
      </c>
      <c r="D2" s="2">
        <v>303</v>
      </c>
      <c r="E2" s="2">
        <v>100</v>
      </c>
      <c r="F2" s="2">
        <v>0.17</v>
      </c>
      <c r="G2" s="2">
        <v>27.57</v>
      </c>
      <c r="H2" s="2">
        <v>-0.58399999999999996</v>
      </c>
      <c r="I2" s="2">
        <v>-0.191</v>
      </c>
      <c r="J2" s="2">
        <v>-0.56499999999999995</v>
      </c>
      <c r="K2" s="2">
        <v>1768.98</v>
      </c>
      <c r="L2" s="26">
        <v>8.0612999999999992</v>
      </c>
      <c r="M2" s="26">
        <v>2.45316</v>
      </c>
      <c r="N2" s="26">
        <v>4.7668299999999997</v>
      </c>
      <c r="O2" s="26">
        <v>3.4184299999999999</v>
      </c>
      <c r="P2" s="26">
        <v>1.7</v>
      </c>
      <c r="Q2" s="26">
        <v>4.95688</v>
      </c>
      <c r="R2" s="2">
        <v>48.7</v>
      </c>
      <c r="S2" s="2">
        <v>79.180000000000007</v>
      </c>
      <c r="T2" s="2">
        <v>2.14419</v>
      </c>
      <c r="U2" s="2">
        <v>2.1116899999999998</v>
      </c>
      <c r="V2" s="2">
        <v>1.85</v>
      </c>
      <c r="W2" s="2">
        <v>-0.89700000000000002</v>
      </c>
      <c r="X2" s="2">
        <v>-0.57599999999999996</v>
      </c>
      <c r="Y2" s="2">
        <v>0.23699999999999999</v>
      </c>
      <c r="Z2" s="2">
        <v>0.81899999999999995</v>
      </c>
      <c r="AA2" s="2">
        <v>99</v>
      </c>
    </row>
    <row r="3" spans="1:27" x14ac:dyDescent="0.25">
      <c r="A3" s="20" t="s">
        <v>121</v>
      </c>
      <c r="B3" s="10" t="s">
        <v>967</v>
      </c>
      <c r="C3" s="10" t="s">
        <v>1262</v>
      </c>
      <c r="D3" s="2">
        <v>303</v>
      </c>
      <c r="E3" s="2">
        <v>100</v>
      </c>
      <c r="F3" s="2">
        <v>0.17</v>
      </c>
      <c r="G3" s="2">
        <v>27.57</v>
      </c>
      <c r="H3" s="2">
        <v>-0.58599999999999997</v>
      </c>
      <c r="I3" s="2">
        <v>-0.186</v>
      </c>
      <c r="J3" s="2">
        <v>-0.56499999999999995</v>
      </c>
      <c r="K3" s="2">
        <v>1767.01</v>
      </c>
      <c r="L3" s="26">
        <v>8.0693199999999994</v>
      </c>
      <c r="M3" s="26">
        <v>2.4380600000000001</v>
      </c>
      <c r="N3" s="26">
        <v>4.7663900000000003</v>
      </c>
      <c r="O3" s="26">
        <v>5.5527499999999996</v>
      </c>
      <c r="P3" s="26">
        <v>1.7</v>
      </c>
      <c r="Q3" s="26">
        <v>4.3951500000000001</v>
      </c>
      <c r="R3" s="2">
        <v>48.7</v>
      </c>
      <c r="S3" s="2">
        <v>79.180000000000007</v>
      </c>
      <c r="T3" s="2">
        <v>2.14419</v>
      </c>
      <c r="U3" s="2">
        <v>2.1116899999999998</v>
      </c>
      <c r="V3" s="2">
        <v>1.85</v>
      </c>
      <c r="W3" s="2">
        <v>-0.89700000000000002</v>
      </c>
      <c r="X3" s="2">
        <v>-0.57599999999999996</v>
      </c>
      <c r="Y3" s="2">
        <v>0.23699999999999999</v>
      </c>
      <c r="Z3" s="2">
        <v>0.81899999999999995</v>
      </c>
      <c r="AA3" s="2">
        <v>99</v>
      </c>
    </row>
    <row r="4" spans="1:27" x14ac:dyDescent="0.25">
      <c r="A4" s="20" t="s">
        <v>122</v>
      </c>
      <c r="B4" s="10" t="s">
        <v>968</v>
      </c>
      <c r="C4" s="10" t="s">
        <v>1262</v>
      </c>
      <c r="D4" s="2">
        <v>303</v>
      </c>
      <c r="E4" s="2">
        <v>100</v>
      </c>
      <c r="F4" s="2">
        <v>0.17</v>
      </c>
      <c r="G4" s="2">
        <v>27.57</v>
      </c>
      <c r="H4" s="2">
        <v>-0.58199999999999996</v>
      </c>
      <c r="I4" s="2">
        <v>-0.17499999999999999</v>
      </c>
      <c r="J4" s="2">
        <v>-0.56599999999999995</v>
      </c>
      <c r="K4" s="2">
        <v>1768.54</v>
      </c>
      <c r="L4" s="26">
        <v>8.0343900000000001</v>
      </c>
      <c r="M4" s="26">
        <v>2.4715600000000002</v>
      </c>
      <c r="N4" s="26">
        <v>4.7632099999999999</v>
      </c>
      <c r="O4" s="26">
        <v>6.4511399999999997</v>
      </c>
      <c r="P4" s="26">
        <v>1.7</v>
      </c>
      <c r="Q4" s="26">
        <v>4.1309100000000001</v>
      </c>
      <c r="R4" s="2">
        <v>48.7</v>
      </c>
      <c r="S4" s="2">
        <v>79.180000000000007</v>
      </c>
      <c r="T4" s="2">
        <v>2.14419</v>
      </c>
      <c r="U4" s="2">
        <v>2.1116899999999998</v>
      </c>
      <c r="V4" s="2">
        <v>1.85</v>
      </c>
      <c r="W4" s="2">
        <v>-0.89700000000000002</v>
      </c>
      <c r="X4" s="2">
        <v>-0.57599999999999996</v>
      </c>
      <c r="Y4" s="2">
        <v>0.23699999999999999</v>
      </c>
      <c r="Z4" s="2">
        <v>0.81899999999999995</v>
      </c>
      <c r="AA4" s="2">
        <v>99</v>
      </c>
    </row>
    <row r="5" spans="1:27" x14ac:dyDescent="0.25">
      <c r="A5" s="20" t="s">
        <v>123</v>
      </c>
      <c r="B5" s="10" t="s">
        <v>969</v>
      </c>
      <c r="C5" s="10" t="s">
        <v>1262</v>
      </c>
      <c r="D5" s="2">
        <v>303</v>
      </c>
      <c r="E5" s="2">
        <v>100</v>
      </c>
      <c r="F5" s="2">
        <v>0.17</v>
      </c>
      <c r="G5" s="2">
        <v>27.57</v>
      </c>
      <c r="H5" s="2">
        <v>-0.59599999999999997</v>
      </c>
      <c r="I5" s="2">
        <v>-0.217</v>
      </c>
      <c r="J5" s="2">
        <v>-0.56399999999999995</v>
      </c>
      <c r="K5" s="2">
        <v>1760.02</v>
      </c>
      <c r="L5" s="26">
        <v>8.0179899999999993</v>
      </c>
      <c r="M5" s="26">
        <v>1.73654</v>
      </c>
      <c r="N5" s="26">
        <v>5.4036799999999996</v>
      </c>
      <c r="O5" s="26">
        <v>6.8784200000000002</v>
      </c>
      <c r="P5" s="26">
        <v>1.7</v>
      </c>
      <c r="Q5" s="26">
        <v>4.0363800000000003</v>
      </c>
      <c r="R5" s="2">
        <v>48.7</v>
      </c>
      <c r="S5" s="2">
        <v>79.180000000000007</v>
      </c>
      <c r="T5" s="2">
        <v>2.14419</v>
      </c>
      <c r="U5" s="2">
        <v>2.1116899999999998</v>
      </c>
      <c r="V5" s="2">
        <v>1.85</v>
      </c>
      <c r="W5" s="2">
        <v>-0.89700000000000002</v>
      </c>
      <c r="X5" s="2">
        <v>-0.57599999999999996</v>
      </c>
      <c r="Y5" s="2">
        <v>0.23699999999999999</v>
      </c>
      <c r="Z5" s="2">
        <v>0.81899999999999995</v>
      </c>
      <c r="AA5" s="2">
        <v>99</v>
      </c>
    </row>
    <row r="6" spans="1:27" x14ac:dyDescent="0.25">
      <c r="A6" s="20" t="s">
        <v>124</v>
      </c>
      <c r="B6" s="10" t="s">
        <v>970</v>
      </c>
      <c r="C6" s="10" t="s">
        <v>1262</v>
      </c>
      <c r="D6" s="2">
        <v>303</v>
      </c>
      <c r="E6" s="2">
        <v>100</v>
      </c>
      <c r="F6" s="2">
        <v>0.17</v>
      </c>
      <c r="G6" s="2">
        <v>27.57</v>
      </c>
      <c r="H6" s="2">
        <v>-0.59499999999999997</v>
      </c>
      <c r="I6" s="2">
        <v>-0.20599999999999999</v>
      </c>
      <c r="J6" s="2">
        <v>-0.56399999999999995</v>
      </c>
      <c r="K6" s="2">
        <v>1759.45</v>
      </c>
      <c r="L6" s="26">
        <v>8.0051799999999993</v>
      </c>
      <c r="M6" s="26">
        <v>1.73766</v>
      </c>
      <c r="N6" s="26">
        <v>5.4040800000000004</v>
      </c>
      <c r="O6" s="26">
        <v>6.3652300000000004</v>
      </c>
      <c r="P6" s="26">
        <v>1.7</v>
      </c>
      <c r="Q6" s="26">
        <v>6.2376300000000002</v>
      </c>
      <c r="R6" s="2">
        <v>48.7</v>
      </c>
      <c r="S6" s="2">
        <v>79.180000000000007</v>
      </c>
      <c r="T6" s="2">
        <v>2.14419</v>
      </c>
      <c r="U6" s="2">
        <v>2.1116899999999998</v>
      </c>
      <c r="V6" s="2">
        <v>1.85</v>
      </c>
      <c r="W6" s="2">
        <v>-0.89700000000000002</v>
      </c>
      <c r="X6" s="2">
        <v>-0.57599999999999996</v>
      </c>
      <c r="Y6" s="2">
        <v>0.23699999999999999</v>
      </c>
      <c r="Z6" s="2">
        <v>0.81899999999999995</v>
      </c>
      <c r="AA6" s="2">
        <v>97</v>
      </c>
    </row>
    <row r="7" spans="1:27" x14ac:dyDescent="0.25">
      <c r="A7" s="20" t="s">
        <v>366</v>
      </c>
      <c r="B7" s="10" t="s">
        <v>971</v>
      </c>
      <c r="C7" s="10" t="s">
        <v>1262</v>
      </c>
      <c r="D7" s="2">
        <v>303</v>
      </c>
      <c r="E7" s="2">
        <v>100</v>
      </c>
      <c r="F7" s="2">
        <v>0.17</v>
      </c>
      <c r="G7" s="2">
        <v>27.57</v>
      </c>
      <c r="H7" s="2">
        <v>-0.57699999999999996</v>
      </c>
      <c r="I7" s="2">
        <v>-0.17399999999999999</v>
      </c>
      <c r="J7" s="2">
        <v>-0.56599999999999995</v>
      </c>
      <c r="K7" s="2">
        <v>1771.65</v>
      </c>
      <c r="L7" s="26">
        <v>8.09145</v>
      </c>
      <c r="M7" s="26">
        <v>2.40869</v>
      </c>
      <c r="N7" s="26">
        <v>4.7694599999999996</v>
      </c>
      <c r="O7" s="26">
        <v>4.8758900000000001</v>
      </c>
      <c r="P7" s="26">
        <v>1.7</v>
      </c>
      <c r="Q7" s="26">
        <v>4.9587000000000003</v>
      </c>
      <c r="R7" s="2">
        <v>48.7</v>
      </c>
      <c r="S7" s="2">
        <v>79.180000000000007</v>
      </c>
      <c r="T7" s="2">
        <v>2.14419</v>
      </c>
      <c r="U7" s="2">
        <v>2.1116899999999998</v>
      </c>
      <c r="V7" s="2">
        <v>1.85</v>
      </c>
      <c r="W7" s="2">
        <v>-0.89700000000000002</v>
      </c>
      <c r="X7" s="2">
        <v>-0.57599999999999996</v>
      </c>
      <c r="Y7" s="2">
        <v>0.23699999999999999</v>
      </c>
      <c r="Z7" s="2">
        <v>0.81899999999999995</v>
      </c>
      <c r="AA7" s="2">
        <v>99</v>
      </c>
    </row>
    <row r="8" spans="1:27" x14ac:dyDescent="0.25">
      <c r="A8" s="20" t="s">
        <v>125</v>
      </c>
      <c r="B8" s="10" t="s">
        <v>972</v>
      </c>
      <c r="C8" s="10" t="s">
        <v>1262</v>
      </c>
      <c r="D8" s="2">
        <v>303</v>
      </c>
      <c r="E8" s="2">
        <v>100</v>
      </c>
      <c r="F8" s="2">
        <v>0.17</v>
      </c>
      <c r="G8" s="2">
        <v>27.57</v>
      </c>
      <c r="H8" s="2">
        <v>-0.57999999999999996</v>
      </c>
      <c r="I8" s="2">
        <v>-0.187</v>
      </c>
      <c r="J8" s="2">
        <v>-0.56699999999999995</v>
      </c>
      <c r="K8" s="2">
        <v>1769.52</v>
      </c>
      <c r="L8" s="26">
        <v>8.0262700000000002</v>
      </c>
      <c r="M8" s="26">
        <v>1.7361</v>
      </c>
      <c r="N8" s="26">
        <v>5.3966799999999999</v>
      </c>
      <c r="O8" s="26">
        <v>3.4308000000000001</v>
      </c>
      <c r="P8" s="26">
        <v>1.7</v>
      </c>
      <c r="Q8" s="26">
        <v>6.5031499999999998</v>
      </c>
      <c r="R8" s="2">
        <v>48.7</v>
      </c>
      <c r="S8" s="2">
        <v>79.180000000000007</v>
      </c>
      <c r="T8" s="2">
        <v>2.14419</v>
      </c>
      <c r="U8" s="2">
        <v>2.1116899999999998</v>
      </c>
      <c r="V8" s="2">
        <v>1.85</v>
      </c>
      <c r="W8" s="2">
        <v>-0.89700000000000002</v>
      </c>
      <c r="X8" s="2">
        <v>-0.57599999999999996</v>
      </c>
      <c r="Y8" s="2">
        <v>0.23699999999999999</v>
      </c>
      <c r="Z8" s="2">
        <v>0.81899999999999995</v>
      </c>
      <c r="AA8" s="2">
        <v>99</v>
      </c>
    </row>
    <row r="9" spans="1:27" x14ac:dyDescent="0.25">
      <c r="A9" s="20" t="s">
        <v>126</v>
      </c>
      <c r="B9" s="10" t="s">
        <v>973</v>
      </c>
      <c r="C9" s="10" t="s">
        <v>1262</v>
      </c>
      <c r="D9" s="2">
        <v>303</v>
      </c>
      <c r="E9" s="2">
        <v>100</v>
      </c>
      <c r="F9" s="2">
        <v>0.17</v>
      </c>
      <c r="G9" s="2">
        <v>27.57</v>
      </c>
      <c r="H9" s="2">
        <v>-0.57699999999999996</v>
      </c>
      <c r="I9" s="2">
        <v>-0.17499999999999999</v>
      </c>
      <c r="J9" s="2">
        <v>-0.56599999999999995</v>
      </c>
      <c r="K9" s="2">
        <v>1771.75</v>
      </c>
      <c r="L9" s="26">
        <v>8.1001200000000004</v>
      </c>
      <c r="M9" s="26">
        <v>2.3994599999999999</v>
      </c>
      <c r="N9" s="26">
        <v>4.77189</v>
      </c>
      <c r="O9" s="26">
        <v>4.6622899999999996</v>
      </c>
      <c r="P9" s="26">
        <v>1.7</v>
      </c>
      <c r="Q9" s="26">
        <v>4.9589699999999999</v>
      </c>
      <c r="R9" s="2">
        <v>48.7</v>
      </c>
      <c r="S9" s="2">
        <v>79.180000000000007</v>
      </c>
      <c r="T9" s="2">
        <v>2.14419</v>
      </c>
      <c r="U9" s="2">
        <v>2.1116899999999998</v>
      </c>
      <c r="V9" s="2">
        <v>1.85</v>
      </c>
      <c r="W9" s="2">
        <v>-0.89700000000000002</v>
      </c>
      <c r="X9" s="2">
        <v>-0.57599999999999996</v>
      </c>
      <c r="Y9" s="2">
        <v>0.23699999999999999</v>
      </c>
      <c r="Z9" s="2">
        <v>0.81899999999999995</v>
      </c>
      <c r="AA9" s="2">
        <v>99</v>
      </c>
    </row>
    <row r="10" spans="1:27" x14ac:dyDescent="0.25">
      <c r="A10" s="20" t="s">
        <v>367</v>
      </c>
      <c r="B10" s="10" t="s">
        <v>974</v>
      </c>
      <c r="C10" s="10" t="s">
        <v>1262</v>
      </c>
      <c r="D10" s="2">
        <v>303</v>
      </c>
      <c r="E10" s="2">
        <v>100</v>
      </c>
      <c r="F10" s="2">
        <v>0.17</v>
      </c>
      <c r="G10" s="2">
        <v>27.57</v>
      </c>
      <c r="H10" s="2">
        <v>-0.57999999999999996</v>
      </c>
      <c r="I10" s="2">
        <v>-0.187</v>
      </c>
      <c r="J10" s="2">
        <v>-0.56699999999999995</v>
      </c>
      <c r="K10" s="2">
        <v>1769.38</v>
      </c>
      <c r="L10" s="26">
        <v>8.0163499999999992</v>
      </c>
      <c r="M10" s="26">
        <v>1.7366200000000001</v>
      </c>
      <c r="N10" s="26">
        <v>5.4021499999999998</v>
      </c>
      <c r="O10" s="26">
        <v>3.4293499999999999</v>
      </c>
      <c r="P10" s="26">
        <v>1.7</v>
      </c>
      <c r="Q10" s="26">
        <v>6.2702499999999999</v>
      </c>
      <c r="R10" s="2">
        <v>48.7</v>
      </c>
      <c r="S10" s="2">
        <v>79.180000000000007</v>
      </c>
      <c r="T10" s="2">
        <v>2.14419</v>
      </c>
      <c r="U10" s="2">
        <v>2.1116899999999998</v>
      </c>
      <c r="V10" s="2">
        <v>1.85</v>
      </c>
      <c r="W10" s="2">
        <v>-0.89700000000000002</v>
      </c>
      <c r="X10" s="2">
        <v>-0.57599999999999996</v>
      </c>
      <c r="Y10" s="2">
        <v>0.23699999999999999</v>
      </c>
      <c r="Z10" s="2">
        <v>0.81899999999999995</v>
      </c>
      <c r="AA10" s="2">
        <v>99</v>
      </c>
    </row>
    <row r="11" spans="1:27" x14ac:dyDescent="0.25">
      <c r="A11" s="20" t="s">
        <v>368</v>
      </c>
      <c r="B11" s="10" t="s">
        <v>975</v>
      </c>
      <c r="C11" s="10" t="s">
        <v>1262</v>
      </c>
      <c r="D11" s="2">
        <v>303</v>
      </c>
      <c r="E11" s="2">
        <v>100</v>
      </c>
      <c r="F11" s="2">
        <v>0.17</v>
      </c>
      <c r="G11" s="2">
        <v>27.57</v>
      </c>
      <c r="H11" s="2">
        <v>-0.57899999999999996</v>
      </c>
      <c r="I11" s="2">
        <v>-0.17299999999999999</v>
      </c>
      <c r="J11" s="2">
        <v>-0.56599999999999995</v>
      </c>
      <c r="K11" s="2">
        <v>1770.41</v>
      </c>
      <c r="L11" s="26">
        <v>8.0523199999999999</v>
      </c>
      <c r="M11" s="26">
        <v>2.4556399999999998</v>
      </c>
      <c r="N11" s="26">
        <v>4.7646100000000002</v>
      </c>
      <c r="O11" s="26">
        <v>4.0224700000000002</v>
      </c>
      <c r="P11" s="26">
        <v>1.7</v>
      </c>
      <c r="Q11" s="26">
        <v>4.95885</v>
      </c>
      <c r="R11" s="2">
        <v>48.7</v>
      </c>
      <c r="S11" s="2">
        <v>79.180000000000007</v>
      </c>
      <c r="T11" s="2">
        <v>2.14419</v>
      </c>
      <c r="U11" s="2">
        <v>2.1116899999999998</v>
      </c>
      <c r="V11" s="2">
        <v>1.85</v>
      </c>
      <c r="W11" s="2">
        <v>-0.89700000000000002</v>
      </c>
      <c r="X11" s="2">
        <v>-0.57599999999999996</v>
      </c>
      <c r="Y11" s="2">
        <v>0.23699999999999999</v>
      </c>
      <c r="Z11" s="2">
        <v>0.81899999999999995</v>
      </c>
      <c r="AA11" s="2">
        <v>99</v>
      </c>
    </row>
    <row r="12" spans="1:27" x14ac:dyDescent="0.25">
      <c r="A12" s="20" t="s">
        <v>369</v>
      </c>
      <c r="B12" s="10" t="s">
        <v>976</v>
      </c>
      <c r="C12" s="10" t="s">
        <v>1262</v>
      </c>
      <c r="D12" s="2">
        <v>303</v>
      </c>
      <c r="E12" s="2">
        <v>100</v>
      </c>
      <c r="F12" s="2">
        <v>0.17</v>
      </c>
      <c r="G12" s="2">
        <v>27.57</v>
      </c>
      <c r="H12" s="2">
        <v>-0.57799999999999996</v>
      </c>
      <c r="I12" s="2">
        <v>-0.184</v>
      </c>
      <c r="J12" s="2">
        <v>-0.56599999999999995</v>
      </c>
      <c r="K12" s="2">
        <v>1774.2</v>
      </c>
      <c r="L12" s="26">
        <v>8.1121200000000009</v>
      </c>
      <c r="M12" s="26">
        <v>2.3929399999999998</v>
      </c>
      <c r="N12" s="26">
        <v>4.7710900000000001</v>
      </c>
      <c r="O12" s="26">
        <v>5.1822600000000003</v>
      </c>
      <c r="P12" s="26">
        <v>1.7</v>
      </c>
      <c r="Q12" s="26">
        <v>5.19841</v>
      </c>
      <c r="R12" s="2">
        <v>48.7</v>
      </c>
      <c r="S12" s="2">
        <v>79.180000000000007</v>
      </c>
      <c r="T12" s="2">
        <v>2.14419</v>
      </c>
      <c r="U12" s="2">
        <v>2.1116899999999998</v>
      </c>
      <c r="V12" s="2">
        <v>1.85</v>
      </c>
      <c r="W12" s="2">
        <v>-0.89700000000000002</v>
      </c>
      <c r="X12" s="2">
        <v>-0.57599999999999996</v>
      </c>
      <c r="Y12" s="2">
        <v>0.23699999999999999</v>
      </c>
      <c r="Z12" s="2">
        <v>0.81899999999999995</v>
      </c>
      <c r="AA12" s="2">
        <v>99</v>
      </c>
    </row>
    <row r="13" spans="1:27" x14ac:dyDescent="0.25">
      <c r="A13" s="20" t="s">
        <v>370</v>
      </c>
      <c r="B13" s="10" t="s">
        <v>977</v>
      </c>
      <c r="C13" s="10" t="s">
        <v>1262</v>
      </c>
      <c r="D13" s="2">
        <v>303</v>
      </c>
      <c r="E13" s="2">
        <v>100</v>
      </c>
      <c r="F13" s="2">
        <v>0.17</v>
      </c>
      <c r="G13" s="2">
        <v>27.57</v>
      </c>
      <c r="H13" s="2">
        <v>-0.57399999999999995</v>
      </c>
      <c r="I13" s="2">
        <v>-0.17100000000000001</v>
      </c>
      <c r="J13" s="2">
        <v>-0.56699999999999995</v>
      </c>
      <c r="K13" s="2">
        <v>1772.76</v>
      </c>
      <c r="L13" s="26">
        <v>8.0270700000000001</v>
      </c>
      <c r="M13" s="26">
        <v>1.7307699999999999</v>
      </c>
      <c r="N13" s="26">
        <v>5.3843699999999997</v>
      </c>
      <c r="O13" s="26">
        <v>3.4215900000000001</v>
      </c>
      <c r="P13" s="26">
        <v>1.7</v>
      </c>
      <c r="Q13" s="26">
        <v>6.3652600000000001</v>
      </c>
      <c r="R13" s="2">
        <v>48.7</v>
      </c>
      <c r="S13" s="2">
        <v>79.180000000000007</v>
      </c>
      <c r="T13" s="2">
        <v>2.14419</v>
      </c>
      <c r="U13" s="2">
        <v>2.1116899999999998</v>
      </c>
      <c r="V13" s="2">
        <v>1.85</v>
      </c>
      <c r="W13" s="2">
        <v>-0.89700000000000002</v>
      </c>
      <c r="X13" s="2">
        <v>-0.57599999999999996</v>
      </c>
      <c r="Y13" s="2">
        <v>0.23699999999999999</v>
      </c>
      <c r="Z13" s="2">
        <v>0.81899999999999995</v>
      </c>
      <c r="AA13" s="2">
        <v>99</v>
      </c>
    </row>
    <row r="14" spans="1:27" x14ac:dyDescent="0.25">
      <c r="B14" s="2"/>
      <c r="C14" s="2"/>
      <c r="L14" s="26"/>
      <c r="M14" s="26"/>
      <c r="N14" s="26"/>
      <c r="O14" s="26"/>
      <c r="P14" s="26"/>
      <c r="Q14" s="26"/>
    </row>
    <row r="15" spans="1:27" x14ac:dyDescent="0.25">
      <c r="B15" s="2"/>
      <c r="C15" s="2"/>
      <c r="O15" s="26"/>
      <c r="P15" s="26"/>
      <c r="Q15" s="26"/>
    </row>
    <row r="16" spans="1:27" x14ac:dyDescent="0.25">
      <c r="A16" s="18" t="s">
        <v>70</v>
      </c>
      <c r="B16" s="2"/>
      <c r="C16" s="2"/>
      <c r="O16" s="26"/>
      <c r="P16" s="26"/>
      <c r="Q16" s="26"/>
    </row>
    <row r="17" spans="1:17" x14ac:dyDescent="0.25">
      <c r="A17" s="18" t="s">
        <v>71</v>
      </c>
      <c r="B17" s="2"/>
      <c r="C17" s="2"/>
      <c r="O17" s="26"/>
      <c r="P17" s="26"/>
      <c r="Q17" s="26"/>
    </row>
    <row r="18" spans="1:17" x14ac:dyDescent="0.25">
      <c r="B18" s="2"/>
      <c r="C18" s="2"/>
      <c r="O18" s="26"/>
      <c r="P18" s="26"/>
      <c r="Q18" s="26"/>
    </row>
    <row r="19" spans="1:17" x14ac:dyDescent="0.25">
      <c r="B19" s="2"/>
      <c r="C19" s="2"/>
      <c r="O19" s="26"/>
      <c r="P19" s="26"/>
      <c r="Q19" s="26"/>
    </row>
    <row r="20" spans="1:17" x14ac:dyDescent="0.25">
      <c r="B20" s="2"/>
      <c r="C20" s="2"/>
      <c r="O20" s="26"/>
      <c r="P20" s="26"/>
      <c r="Q20" s="26"/>
    </row>
    <row r="21" spans="1:17" x14ac:dyDescent="0.25">
      <c r="B21" s="2"/>
      <c r="C21" s="2"/>
      <c r="O21" s="26"/>
      <c r="P21" s="26"/>
      <c r="Q21" s="26"/>
    </row>
    <row r="22" spans="1:17" x14ac:dyDescent="0.25">
      <c r="B22" s="2"/>
      <c r="C22" s="2"/>
      <c r="O22" s="26"/>
      <c r="P22" s="26"/>
      <c r="Q22" s="26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29BE-9AF6-4B83-BB8A-21B875ADE88E}">
  <dimension ref="A1:AA22"/>
  <sheetViews>
    <sheetView zoomScale="90" zoomScaleNormal="90" workbookViewId="0">
      <selection activeCell="AA2" sqref="AA2:AA14"/>
    </sheetView>
  </sheetViews>
  <sheetFormatPr defaultRowHeight="13.8" x14ac:dyDescent="0.25"/>
  <cols>
    <col min="1" max="1" width="29.44140625" customWidth="1"/>
    <col min="2" max="2" width="65.6640625" customWidth="1"/>
    <col min="3" max="3" width="115.5546875" customWidth="1"/>
    <col min="4" max="4" width="14.88671875" customWidth="1"/>
    <col min="6" max="6" width="10" customWidth="1"/>
    <col min="7" max="7" width="11" customWidth="1"/>
    <col min="11" max="11" width="8.88671875" style="2"/>
    <col min="12" max="12" width="10.44140625" customWidth="1"/>
    <col min="17" max="17" width="10.66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1" t="s">
        <v>127</v>
      </c>
      <c r="B2" s="10" t="s">
        <v>978</v>
      </c>
      <c r="C2" s="10" t="s">
        <v>1247</v>
      </c>
      <c r="D2" s="2">
        <v>298</v>
      </c>
      <c r="E2" s="2">
        <v>100</v>
      </c>
      <c r="F2" s="2">
        <v>0.17</v>
      </c>
      <c r="G2" s="2">
        <v>27.57</v>
      </c>
      <c r="H2" s="2">
        <v>-0.57999999999999996</v>
      </c>
      <c r="I2" s="2">
        <v>-0.16500000000000001</v>
      </c>
      <c r="J2" s="2">
        <v>-0.57999999999999996</v>
      </c>
      <c r="K2" s="2">
        <v>1750.46</v>
      </c>
      <c r="L2" s="26">
        <v>5.3225699999999998</v>
      </c>
      <c r="M2" s="26">
        <v>1.7</v>
      </c>
      <c r="N2" s="26">
        <v>5.5427299999999997</v>
      </c>
      <c r="O2" s="26">
        <v>3.4485600000000001</v>
      </c>
      <c r="P2" s="26">
        <v>1.7</v>
      </c>
      <c r="Q2" s="26">
        <v>4.9625300000000001</v>
      </c>
      <c r="R2" s="2">
        <v>43.2</v>
      </c>
      <c r="S2" s="2">
        <v>73.83</v>
      </c>
      <c r="T2" s="2">
        <v>2.1406000000000001</v>
      </c>
      <c r="U2" s="2">
        <v>2.1393900000000001</v>
      </c>
      <c r="V2" s="2">
        <v>1.74</v>
      </c>
      <c r="W2" s="2">
        <v>-0.83599999999999997</v>
      </c>
      <c r="X2" s="2">
        <v>-0.56699999999999995</v>
      </c>
      <c r="Y2" s="2">
        <v>-5.0000000000000001E-3</v>
      </c>
      <c r="Z2" s="2">
        <v>0.79900000000000004</v>
      </c>
      <c r="AA2" s="2">
        <v>98</v>
      </c>
    </row>
    <row r="3" spans="1:27" x14ac:dyDescent="0.25">
      <c r="A3" s="21" t="s">
        <v>128</v>
      </c>
      <c r="B3" s="10" t="s">
        <v>979</v>
      </c>
      <c r="C3" s="10" t="s">
        <v>1247</v>
      </c>
      <c r="D3" s="2">
        <v>298</v>
      </c>
      <c r="E3" s="2">
        <v>100</v>
      </c>
      <c r="F3" s="2">
        <v>0.17</v>
      </c>
      <c r="G3" s="2">
        <v>27.57</v>
      </c>
      <c r="H3" s="2">
        <v>-0.57699999999999996</v>
      </c>
      <c r="I3" s="2">
        <v>-0.16400000000000001</v>
      </c>
      <c r="J3" s="2">
        <v>-0.56499999999999995</v>
      </c>
      <c r="K3" s="2">
        <v>1751.2</v>
      </c>
      <c r="L3" s="26">
        <v>5.3435499999999996</v>
      </c>
      <c r="M3" s="26">
        <v>1.7</v>
      </c>
      <c r="N3" s="26">
        <v>5.3702699999999997</v>
      </c>
      <c r="O3" s="26">
        <v>3.4552</v>
      </c>
      <c r="P3" s="26">
        <v>1.7</v>
      </c>
      <c r="Q3" s="26">
        <v>4.9629200000000004</v>
      </c>
      <c r="R3" s="2">
        <v>43.2</v>
      </c>
      <c r="S3" s="2">
        <v>73.83</v>
      </c>
      <c r="T3" s="2">
        <v>2.1406000000000001</v>
      </c>
      <c r="U3" s="2">
        <v>2.1393900000000001</v>
      </c>
      <c r="V3" s="2">
        <v>1.74</v>
      </c>
      <c r="W3" s="2">
        <v>-0.83599999999999997</v>
      </c>
      <c r="X3" s="2">
        <v>-0.56699999999999995</v>
      </c>
      <c r="Y3" s="2">
        <v>-5.0000000000000001E-3</v>
      </c>
      <c r="Z3" s="2">
        <v>0.79900000000000004</v>
      </c>
      <c r="AA3" s="2">
        <v>94</v>
      </c>
    </row>
    <row r="4" spans="1:27" x14ac:dyDescent="0.25">
      <c r="A4" s="21" t="s">
        <v>129</v>
      </c>
      <c r="B4" s="10" t="s">
        <v>980</v>
      </c>
      <c r="C4" s="10" t="s">
        <v>1247</v>
      </c>
      <c r="D4" s="2">
        <v>298</v>
      </c>
      <c r="E4" s="2">
        <v>100</v>
      </c>
      <c r="F4" s="2">
        <v>0.17</v>
      </c>
      <c r="G4" s="2">
        <v>27.57</v>
      </c>
      <c r="H4" s="2">
        <v>-0.57699999999999996</v>
      </c>
      <c r="I4" s="2">
        <v>-0.16400000000000001</v>
      </c>
      <c r="J4" s="2">
        <v>-0.56699999999999995</v>
      </c>
      <c r="K4" s="2">
        <v>1751.16</v>
      </c>
      <c r="L4" s="26">
        <v>5.3346799999999996</v>
      </c>
      <c r="M4" s="26">
        <v>1.7</v>
      </c>
      <c r="N4" s="26">
        <v>5.6695000000000002</v>
      </c>
      <c r="O4" s="26">
        <v>3.4550000000000001</v>
      </c>
      <c r="P4" s="26">
        <v>1.7</v>
      </c>
      <c r="Q4" s="26">
        <v>4.9625300000000001</v>
      </c>
      <c r="R4" s="2">
        <v>43.2</v>
      </c>
      <c r="S4" s="2">
        <v>73.83</v>
      </c>
      <c r="T4" s="2">
        <v>2.1406000000000001</v>
      </c>
      <c r="U4" s="2">
        <v>2.1393900000000001</v>
      </c>
      <c r="V4" s="2">
        <v>1.74</v>
      </c>
      <c r="W4" s="2">
        <v>-0.83599999999999997</v>
      </c>
      <c r="X4" s="2">
        <v>-0.56699999999999995</v>
      </c>
      <c r="Y4" s="2">
        <v>-5.0000000000000001E-3</v>
      </c>
      <c r="Z4" s="2">
        <v>0.79900000000000004</v>
      </c>
      <c r="AA4" s="2">
        <v>95</v>
      </c>
    </row>
    <row r="5" spans="1:27" x14ac:dyDescent="0.25">
      <c r="A5" s="21" t="s">
        <v>130</v>
      </c>
      <c r="B5" s="10" t="s">
        <v>981</v>
      </c>
      <c r="C5" s="10" t="s">
        <v>1247</v>
      </c>
      <c r="D5" s="2">
        <v>298</v>
      </c>
      <c r="E5" s="2">
        <v>100</v>
      </c>
      <c r="F5" s="2">
        <v>0.17</v>
      </c>
      <c r="G5" s="2">
        <v>27.57</v>
      </c>
      <c r="H5" s="2">
        <v>-0.57499999999999996</v>
      </c>
      <c r="I5" s="2">
        <v>-0.16500000000000001</v>
      </c>
      <c r="J5" s="2">
        <v>-0.59899999999999998</v>
      </c>
      <c r="K5" s="2">
        <v>1756.91</v>
      </c>
      <c r="L5" s="26">
        <v>5.0915600000000003</v>
      </c>
      <c r="M5" s="26">
        <v>1.7</v>
      </c>
      <c r="N5" s="26">
        <v>5.2401099999999996</v>
      </c>
      <c r="O5" s="26">
        <v>3.4552900000000002</v>
      </c>
      <c r="P5" s="26">
        <v>1.7</v>
      </c>
      <c r="Q5" s="26">
        <v>4.9627400000000002</v>
      </c>
      <c r="R5" s="2">
        <v>43.2</v>
      </c>
      <c r="S5" s="2">
        <v>73.83</v>
      </c>
      <c r="T5" s="2">
        <v>2.1406000000000001</v>
      </c>
      <c r="U5" s="2">
        <v>2.1393900000000001</v>
      </c>
      <c r="V5" s="2">
        <v>1.74</v>
      </c>
      <c r="W5" s="2">
        <v>-0.83599999999999997</v>
      </c>
      <c r="X5" s="2">
        <v>-0.56699999999999995</v>
      </c>
      <c r="Y5" s="2">
        <v>-5.0000000000000001E-3</v>
      </c>
      <c r="Z5" s="2">
        <v>0.79900000000000004</v>
      </c>
      <c r="AA5" s="2">
        <v>96</v>
      </c>
    </row>
    <row r="6" spans="1:27" x14ac:dyDescent="0.25">
      <c r="A6" s="21" t="s">
        <v>131</v>
      </c>
      <c r="B6" s="10" t="s">
        <v>982</v>
      </c>
      <c r="C6" s="10" t="s">
        <v>1247</v>
      </c>
      <c r="D6" s="2">
        <v>298</v>
      </c>
      <c r="E6" s="2">
        <v>100</v>
      </c>
      <c r="F6" s="2">
        <v>0.17</v>
      </c>
      <c r="G6" s="2">
        <v>27.57</v>
      </c>
      <c r="H6" s="2">
        <v>-0.56899999999999995</v>
      </c>
      <c r="I6" s="2">
        <v>-0.16700000000000001</v>
      </c>
      <c r="J6" s="2">
        <v>-0.60399999999999998</v>
      </c>
      <c r="K6" s="2">
        <v>1760.38</v>
      </c>
      <c r="L6" s="26">
        <v>6.7329800000000004</v>
      </c>
      <c r="M6" s="26">
        <v>1.83385</v>
      </c>
      <c r="N6" s="26">
        <v>3.55044</v>
      </c>
      <c r="O6" s="26">
        <v>3.4573399999999999</v>
      </c>
      <c r="P6" s="26">
        <v>1.7</v>
      </c>
      <c r="Q6" s="26">
        <v>4.9612400000000001</v>
      </c>
      <c r="R6" s="2">
        <v>43.2</v>
      </c>
      <c r="S6" s="2">
        <v>73.83</v>
      </c>
      <c r="T6" s="2">
        <v>2.1406000000000001</v>
      </c>
      <c r="U6" s="2">
        <v>2.1393900000000001</v>
      </c>
      <c r="V6" s="2">
        <v>1.74</v>
      </c>
      <c r="W6" s="2">
        <v>-0.83599999999999997</v>
      </c>
      <c r="X6" s="2">
        <v>-0.56699999999999995</v>
      </c>
      <c r="Y6" s="2">
        <v>-5.0000000000000001E-3</v>
      </c>
      <c r="Z6" s="2">
        <v>0.79900000000000004</v>
      </c>
      <c r="AA6" s="2">
        <v>94</v>
      </c>
    </row>
    <row r="7" spans="1:27" x14ac:dyDescent="0.25">
      <c r="A7" s="21" t="s">
        <v>132</v>
      </c>
      <c r="B7" s="10" t="s">
        <v>983</v>
      </c>
      <c r="C7" s="10" t="s">
        <v>1247</v>
      </c>
      <c r="D7" s="2">
        <v>298</v>
      </c>
      <c r="E7" s="2">
        <v>100</v>
      </c>
      <c r="F7" s="2">
        <v>0.17</v>
      </c>
      <c r="G7" s="2">
        <v>27.57</v>
      </c>
      <c r="H7" s="2">
        <v>-0.57499999999999996</v>
      </c>
      <c r="I7" s="2">
        <v>-0.16500000000000001</v>
      </c>
      <c r="J7" s="2">
        <v>-0.57499999999999996</v>
      </c>
      <c r="K7" s="2">
        <v>1753.16</v>
      </c>
      <c r="L7" s="26">
        <v>5.25807</v>
      </c>
      <c r="M7" s="26">
        <v>1.7</v>
      </c>
      <c r="N7" s="26">
        <v>5.4309200000000004</v>
      </c>
      <c r="O7" s="26">
        <v>3.4518900000000001</v>
      </c>
      <c r="P7" s="26">
        <v>1.7</v>
      </c>
      <c r="Q7" s="26">
        <v>4.9624800000000002</v>
      </c>
      <c r="R7" s="2">
        <v>43.2</v>
      </c>
      <c r="S7" s="2">
        <v>73.83</v>
      </c>
      <c r="T7" s="2">
        <v>2.1406000000000001</v>
      </c>
      <c r="U7" s="2">
        <v>2.1393900000000001</v>
      </c>
      <c r="V7" s="2">
        <v>1.74</v>
      </c>
      <c r="W7" s="2">
        <v>-0.83599999999999997</v>
      </c>
      <c r="X7" s="2">
        <v>-0.56699999999999995</v>
      </c>
      <c r="Y7" s="2">
        <v>-5.0000000000000001E-3</v>
      </c>
      <c r="Z7" s="2">
        <v>0.79900000000000004</v>
      </c>
      <c r="AA7" s="2">
        <v>94</v>
      </c>
    </row>
    <row r="8" spans="1:27" x14ac:dyDescent="0.25">
      <c r="A8" s="21" t="s">
        <v>133</v>
      </c>
      <c r="B8" s="10" t="s">
        <v>984</v>
      </c>
      <c r="C8" s="10" t="s">
        <v>1247</v>
      </c>
      <c r="D8" s="2">
        <v>298</v>
      </c>
      <c r="E8" s="2">
        <v>100</v>
      </c>
      <c r="F8" s="2">
        <v>0.17</v>
      </c>
      <c r="G8" s="2">
        <v>27.57</v>
      </c>
      <c r="H8" s="2">
        <v>-0.59</v>
      </c>
      <c r="I8" s="2">
        <v>-0.16300000000000001</v>
      </c>
      <c r="J8" s="2">
        <v>-0.57699999999999996</v>
      </c>
      <c r="K8" s="2">
        <v>1743.63</v>
      </c>
      <c r="L8" s="26">
        <v>5.1788699999999999</v>
      </c>
      <c r="M8" s="26">
        <v>1.7</v>
      </c>
      <c r="N8" s="26">
        <v>5.27494</v>
      </c>
      <c r="O8" s="26">
        <v>3.4514900000000002</v>
      </c>
      <c r="P8" s="26">
        <v>1.7</v>
      </c>
      <c r="Q8" s="26">
        <v>4.9629200000000004</v>
      </c>
      <c r="R8" s="2">
        <v>43.2</v>
      </c>
      <c r="S8" s="2">
        <v>73.83</v>
      </c>
      <c r="T8" s="2">
        <v>2.1406000000000001</v>
      </c>
      <c r="U8" s="2">
        <v>2.1393900000000001</v>
      </c>
      <c r="V8" s="2">
        <v>1.74</v>
      </c>
      <c r="W8" s="2">
        <v>-0.83599999999999997</v>
      </c>
      <c r="X8" s="2">
        <v>-0.56699999999999995</v>
      </c>
      <c r="Y8" s="2">
        <v>-5.0000000000000001E-3</v>
      </c>
      <c r="Z8" s="2">
        <v>0.79900000000000004</v>
      </c>
      <c r="AA8" s="2">
        <v>92</v>
      </c>
    </row>
    <row r="9" spans="1:27" x14ac:dyDescent="0.25">
      <c r="A9" s="21" t="s">
        <v>134</v>
      </c>
      <c r="B9" s="10" t="s">
        <v>985</v>
      </c>
      <c r="C9" s="10" t="s">
        <v>1247</v>
      </c>
      <c r="D9" s="2">
        <v>298</v>
      </c>
      <c r="E9" s="2">
        <v>100</v>
      </c>
      <c r="F9" s="2">
        <v>0.17</v>
      </c>
      <c r="G9" s="2">
        <v>27.57</v>
      </c>
      <c r="H9" s="2">
        <v>-0.55900000000000005</v>
      </c>
      <c r="I9" s="2">
        <v>-0.17299999999999999</v>
      </c>
      <c r="J9" s="2">
        <v>-0.35299999999999998</v>
      </c>
      <c r="K9" s="2">
        <v>1762.06</v>
      </c>
      <c r="L9" s="26">
        <v>9.4678100000000001</v>
      </c>
      <c r="M9" s="26">
        <v>1.7</v>
      </c>
      <c r="N9" s="26">
        <v>5.8104800000000001</v>
      </c>
      <c r="O9" s="26">
        <v>3.4538899999999999</v>
      </c>
      <c r="P9" s="26">
        <v>1.7</v>
      </c>
      <c r="Q9" s="26">
        <v>4.9595799999999999</v>
      </c>
      <c r="R9" s="2">
        <v>43.2</v>
      </c>
      <c r="S9" s="2">
        <v>73.83</v>
      </c>
      <c r="T9" s="2">
        <v>2.1406000000000001</v>
      </c>
      <c r="U9" s="2">
        <v>2.1393900000000001</v>
      </c>
      <c r="V9" s="2">
        <v>1.74</v>
      </c>
      <c r="W9" s="2">
        <v>-0.83599999999999997</v>
      </c>
      <c r="X9" s="2">
        <v>-0.56699999999999995</v>
      </c>
      <c r="Y9" s="2">
        <v>-5.0000000000000001E-3</v>
      </c>
      <c r="Z9" s="2">
        <v>0.79900000000000004</v>
      </c>
      <c r="AA9" s="2">
        <v>95</v>
      </c>
    </row>
    <row r="10" spans="1:27" x14ac:dyDescent="0.25">
      <c r="A10" s="21" t="s">
        <v>135</v>
      </c>
      <c r="B10" s="10" t="s">
        <v>986</v>
      </c>
      <c r="C10" s="10" t="s">
        <v>1247</v>
      </c>
      <c r="D10" s="2">
        <v>298</v>
      </c>
      <c r="E10" s="2">
        <v>100</v>
      </c>
      <c r="F10" s="2">
        <v>0.17</v>
      </c>
      <c r="G10" s="2">
        <v>27.57</v>
      </c>
      <c r="H10" s="2">
        <v>-0.56100000000000005</v>
      </c>
      <c r="I10" s="2">
        <v>-0.17199999999999999</v>
      </c>
      <c r="J10" s="2">
        <v>-0.35299999999999998</v>
      </c>
      <c r="K10" s="2">
        <v>1761.48</v>
      </c>
      <c r="L10" s="26">
        <v>4.4464300000000003</v>
      </c>
      <c r="M10" s="26">
        <v>1.7</v>
      </c>
      <c r="N10" s="26">
        <v>5.1560800000000002</v>
      </c>
      <c r="O10" s="26">
        <v>3.4519700000000002</v>
      </c>
      <c r="P10" s="26">
        <v>1.7</v>
      </c>
      <c r="Q10" s="26">
        <v>4.9599500000000001</v>
      </c>
      <c r="R10" s="2">
        <v>43.2</v>
      </c>
      <c r="S10" s="2">
        <v>73.83</v>
      </c>
      <c r="T10" s="2">
        <v>2.1406000000000001</v>
      </c>
      <c r="U10" s="2">
        <v>2.1393900000000001</v>
      </c>
      <c r="V10" s="2">
        <v>1.74</v>
      </c>
      <c r="W10" s="2">
        <v>-0.83599999999999997</v>
      </c>
      <c r="X10" s="2">
        <v>-0.56699999999999995</v>
      </c>
      <c r="Y10" s="2">
        <v>-5.0000000000000001E-3</v>
      </c>
      <c r="Z10" s="2">
        <v>0.79900000000000004</v>
      </c>
      <c r="AA10" s="2">
        <v>96</v>
      </c>
    </row>
    <row r="11" spans="1:27" x14ac:dyDescent="0.25">
      <c r="A11" s="21" t="s">
        <v>136</v>
      </c>
      <c r="B11" s="10" t="s">
        <v>987</v>
      </c>
      <c r="C11" s="10" t="s">
        <v>1247</v>
      </c>
      <c r="D11" s="2">
        <v>298</v>
      </c>
      <c r="E11" s="2">
        <v>100</v>
      </c>
      <c r="F11" s="2">
        <v>0.17</v>
      </c>
      <c r="G11" s="2">
        <v>27.57</v>
      </c>
      <c r="H11" s="2">
        <v>-0.56200000000000006</v>
      </c>
      <c r="I11" s="2">
        <v>-0.16900000000000001</v>
      </c>
      <c r="J11" s="2">
        <v>-0.34499999999999997</v>
      </c>
      <c r="K11" s="2">
        <v>1761.52</v>
      </c>
      <c r="L11" s="26">
        <v>4.4738899999999999</v>
      </c>
      <c r="M11" s="26">
        <v>1.7</v>
      </c>
      <c r="N11" s="26">
        <v>5.2269300000000003</v>
      </c>
      <c r="O11" s="26">
        <v>3.45262</v>
      </c>
      <c r="P11" s="26">
        <v>1.7</v>
      </c>
      <c r="Q11" s="26">
        <v>4.9604200000000001</v>
      </c>
      <c r="R11" s="2">
        <v>43.2</v>
      </c>
      <c r="S11" s="2">
        <v>73.83</v>
      </c>
      <c r="T11" s="2">
        <v>2.1406000000000001</v>
      </c>
      <c r="U11" s="2">
        <v>2.1393900000000001</v>
      </c>
      <c r="V11" s="2">
        <v>1.74</v>
      </c>
      <c r="W11" s="2">
        <v>-0.83599999999999997</v>
      </c>
      <c r="X11" s="2">
        <v>-0.56699999999999995</v>
      </c>
      <c r="Y11" s="2">
        <v>-5.0000000000000001E-3</v>
      </c>
      <c r="Z11" s="2">
        <v>0.79900000000000004</v>
      </c>
      <c r="AA11" s="2">
        <v>90</v>
      </c>
    </row>
    <row r="12" spans="1:27" x14ac:dyDescent="0.25">
      <c r="A12" s="21" t="s">
        <v>137</v>
      </c>
      <c r="B12" s="10" t="s">
        <v>988</v>
      </c>
      <c r="C12" s="10" t="s">
        <v>1247</v>
      </c>
      <c r="D12" s="2">
        <v>298</v>
      </c>
      <c r="E12" s="2">
        <v>100</v>
      </c>
      <c r="F12" s="2">
        <v>0.17</v>
      </c>
      <c r="G12" s="2">
        <v>27.57</v>
      </c>
      <c r="H12" s="2">
        <v>-0.56599999999999995</v>
      </c>
      <c r="I12" s="2">
        <v>-0.16700000000000001</v>
      </c>
      <c r="J12" s="2">
        <v>-0.34100000000000003</v>
      </c>
      <c r="K12" s="2">
        <v>1758.84</v>
      </c>
      <c r="L12" s="26">
        <v>5.0074500000000004</v>
      </c>
      <c r="M12" s="26">
        <v>1.7</v>
      </c>
      <c r="N12" s="26">
        <v>5.3439500000000004</v>
      </c>
      <c r="O12" s="26">
        <v>3.45242</v>
      </c>
      <c r="P12" s="26">
        <v>1.7</v>
      </c>
      <c r="Q12" s="26">
        <v>4.96157</v>
      </c>
      <c r="R12" s="2">
        <v>43.2</v>
      </c>
      <c r="S12" s="2">
        <v>73.83</v>
      </c>
      <c r="T12" s="2">
        <v>2.1406000000000001</v>
      </c>
      <c r="U12" s="2">
        <v>2.1393900000000001</v>
      </c>
      <c r="V12" s="2">
        <v>1.74</v>
      </c>
      <c r="W12" s="2">
        <v>-0.83599999999999997</v>
      </c>
      <c r="X12" s="2">
        <v>-0.56699999999999995</v>
      </c>
      <c r="Y12" s="2">
        <v>-5.0000000000000001E-3</v>
      </c>
      <c r="Z12" s="2">
        <v>0.79900000000000004</v>
      </c>
      <c r="AA12" s="2">
        <v>95</v>
      </c>
    </row>
    <row r="13" spans="1:27" x14ac:dyDescent="0.25">
      <c r="A13" s="21" t="s">
        <v>435</v>
      </c>
      <c r="B13" s="10" t="s">
        <v>989</v>
      </c>
      <c r="C13" s="10" t="s">
        <v>1247</v>
      </c>
      <c r="D13" s="2">
        <v>298</v>
      </c>
      <c r="E13" s="2">
        <v>100</v>
      </c>
      <c r="F13" s="2">
        <v>0.17</v>
      </c>
      <c r="G13" s="2">
        <v>27.57</v>
      </c>
      <c r="H13" s="2">
        <v>-0.56599999999999995</v>
      </c>
      <c r="I13" s="2">
        <v>-0.16800000000000001</v>
      </c>
      <c r="J13" s="2">
        <v>-0.34100000000000003</v>
      </c>
      <c r="K13" s="2">
        <v>1759.74</v>
      </c>
      <c r="L13" s="26">
        <v>6.2049300000000001</v>
      </c>
      <c r="M13" s="26">
        <v>1.7</v>
      </c>
      <c r="N13" s="26">
        <v>6.1115700000000004</v>
      </c>
      <c r="O13" s="26">
        <v>3.4560399999999998</v>
      </c>
      <c r="P13" s="26">
        <v>1.7</v>
      </c>
      <c r="Q13" s="26">
        <v>4.9607900000000003</v>
      </c>
      <c r="R13" s="2">
        <v>43.2</v>
      </c>
      <c r="S13" s="2">
        <v>73.83</v>
      </c>
      <c r="T13" s="2">
        <v>2.1406000000000001</v>
      </c>
      <c r="U13" s="2">
        <v>2.1393900000000001</v>
      </c>
      <c r="V13" s="2">
        <v>1.74</v>
      </c>
      <c r="W13" s="2">
        <v>-0.83599999999999997</v>
      </c>
      <c r="X13" s="2">
        <v>-0.56699999999999995</v>
      </c>
      <c r="Y13" s="2">
        <v>-5.0000000000000001E-3</v>
      </c>
      <c r="Z13" s="2">
        <v>0.79900000000000004</v>
      </c>
      <c r="AA13" s="2">
        <v>97</v>
      </c>
    </row>
    <row r="14" spans="1:27" x14ac:dyDescent="0.25">
      <c r="A14" s="21" t="s">
        <v>138</v>
      </c>
      <c r="B14" s="10" t="s">
        <v>990</v>
      </c>
      <c r="C14" s="10" t="s">
        <v>1247</v>
      </c>
      <c r="D14" s="2">
        <v>298</v>
      </c>
      <c r="E14" s="2">
        <v>100</v>
      </c>
      <c r="F14" s="2">
        <v>0.17</v>
      </c>
      <c r="G14" s="2">
        <v>27.57</v>
      </c>
      <c r="H14" s="2">
        <v>-0.58599999999999997</v>
      </c>
      <c r="I14" s="2">
        <v>-0.161</v>
      </c>
      <c r="J14" s="2">
        <v>-0.56000000000000005</v>
      </c>
      <c r="K14" s="2">
        <v>1750.27</v>
      </c>
      <c r="L14" s="26">
        <v>6.3912100000000001</v>
      </c>
      <c r="M14" s="26">
        <v>1.7</v>
      </c>
      <c r="N14" s="26">
        <v>6.1139200000000002</v>
      </c>
      <c r="O14" s="26">
        <v>3.4554900000000002</v>
      </c>
      <c r="P14" s="26">
        <v>1.7</v>
      </c>
      <c r="Q14" s="26">
        <v>4.9639199999999999</v>
      </c>
      <c r="R14" s="2">
        <v>43.2</v>
      </c>
      <c r="S14" s="2">
        <v>73.83</v>
      </c>
      <c r="T14" s="2">
        <v>2.1406000000000001</v>
      </c>
      <c r="U14" s="2">
        <v>2.1393900000000001</v>
      </c>
      <c r="V14" s="2">
        <v>1.74</v>
      </c>
      <c r="W14" s="2">
        <v>-0.83599999999999997</v>
      </c>
      <c r="X14" s="2">
        <v>-0.56699999999999995</v>
      </c>
      <c r="Y14" s="2">
        <v>-5.0000000000000001E-3</v>
      </c>
      <c r="Z14" s="2">
        <v>0.79900000000000004</v>
      </c>
      <c r="AA14" s="2">
        <v>96</v>
      </c>
    </row>
    <row r="15" spans="1:27" x14ac:dyDescent="0.25">
      <c r="B15" s="2"/>
      <c r="C15" s="2"/>
      <c r="L15" s="26"/>
      <c r="M15" s="26"/>
      <c r="N15" s="26"/>
      <c r="O15" s="26"/>
      <c r="P15" s="26"/>
      <c r="Q15" s="26"/>
    </row>
    <row r="16" spans="1:27" x14ac:dyDescent="0.25">
      <c r="B16" s="2"/>
      <c r="C16" s="2"/>
      <c r="O16" s="26"/>
      <c r="P16" s="26"/>
      <c r="Q16" s="26"/>
    </row>
    <row r="17" spans="1:3" x14ac:dyDescent="0.25">
      <c r="A17" s="1" t="s">
        <v>70</v>
      </c>
      <c r="B17" s="2"/>
      <c r="C17" s="2"/>
    </row>
    <row r="18" spans="1:3" x14ac:dyDescent="0.25">
      <c r="A18" s="18" t="s">
        <v>71</v>
      </c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B3AE-3705-42B9-891B-8A3EC44AEAA3}">
  <dimension ref="A1:AA22"/>
  <sheetViews>
    <sheetView zoomScale="90" zoomScaleNormal="90" workbookViewId="0">
      <selection activeCell="AA2" sqref="AA2:AA12"/>
    </sheetView>
  </sheetViews>
  <sheetFormatPr defaultRowHeight="13.8" x14ac:dyDescent="0.25"/>
  <cols>
    <col min="1" max="1" width="28.77734375" customWidth="1"/>
    <col min="2" max="2" width="65.6640625" customWidth="1"/>
    <col min="3" max="3" width="115.5546875" customWidth="1"/>
    <col min="4" max="4" width="13.88671875" customWidth="1"/>
    <col min="6" max="6" width="10.33203125" customWidth="1"/>
    <col min="11" max="11" width="8.88671875" style="2"/>
    <col min="12" max="12" width="10.44140625" customWidth="1"/>
    <col min="17" max="17" width="10.66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10" t="s">
        <v>139</v>
      </c>
      <c r="B2" s="10" t="s">
        <v>991</v>
      </c>
      <c r="C2" s="10" t="s">
        <v>1244</v>
      </c>
      <c r="D2" s="2">
        <v>300</v>
      </c>
      <c r="E2" s="2">
        <v>100</v>
      </c>
      <c r="F2" s="2">
        <v>0.17</v>
      </c>
      <c r="G2" s="2">
        <v>27.57</v>
      </c>
      <c r="H2" s="2">
        <v>-0.56999999999999995</v>
      </c>
      <c r="I2" s="2">
        <v>0.61799999999999999</v>
      </c>
      <c r="J2" s="2">
        <v>-0.16800000000000001</v>
      </c>
      <c r="K2" s="2">
        <v>1729.44</v>
      </c>
      <c r="L2" s="26">
        <v>6.2383300000000004</v>
      </c>
      <c r="M2" s="26">
        <v>1.7</v>
      </c>
      <c r="N2" s="26">
        <v>6.0478199999999998</v>
      </c>
      <c r="O2" s="26">
        <v>3.4330799999999999</v>
      </c>
      <c r="P2" s="26">
        <v>1.7</v>
      </c>
      <c r="Q2" s="26">
        <v>4.9642299999999997</v>
      </c>
      <c r="R2" s="2">
        <v>40.799999999999997</v>
      </c>
      <c r="S2" s="2">
        <v>77.14</v>
      </c>
      <c r="T2" s="2">
        <v>2.1592099999999999</v>
      </c>
      <c r="U2" s="2">
        <v>2.1529099999999999</v>
      </c>
      <c r="V2" s="2">
        <v>1.74</v>
      </c>
      <c r="W2" s="2">
        <v>-0.83</v>
      </c>
      <c r="X2" s="2">
        <v>-0.55300000000000005</v>
      </c>
      <c r="Y2" s="2">
        <v>2.7E-2</v>
      </c>
      <c r="Z2" s="2">
        <v>0.79400000000000004</v>
      </c>
      <c r="AA2" s="2">
        <v>43.6</v>
      </c>
    </row>
    <row r="3" spans="1:27" x14ac:dyDescent="0.25">
      <c r="A3" s="10" t="s">
        <v>140</v>
      </c>
      <c r="B3" s="10" t="s">
        <v>992</v>
      </c>
      <c r="C3" s="10" t="s">
        <v>1244</v>
      </c>
      <c r="D3" s="2">
        <v>300</v>
      </c>
      <c r="E3" s="2">
        <v>100</v>
      </c>
      <c r="F3" s="2">
        <v>0.17</v>
      </c>
      <c r="G3" s="2">
        <v>27.57</v>
      </c>
      <c r="H3" s="2">
        <v>-0.57299999999999995</v>
      </c>
      <c r="I3" s="2">
        <v>0.61899999999999999</v>
      </c>
      <c r="J3" s="2">
        <v>-0.182</v>
      </c>
      <c r="K3" s="2">
        <v>1727.26</v>
      </c>
      <c r="L3" s="26">
        <v>7.88042</v>
      </c>
      <c r="M3" s="26">
        <v>1.7</v>
      </c>
      <c r="N3" s="26">
        <v>6.0380099999999999</v>
      </c>
      <c r="O3" s="26">
        <v>3.4346399999999999</v>
      </c>
      <c r="P3" s="26">
        <v>1.7</v>
      </c>
      <c r="Q3" s="26">
        <v>5.5744199999999999</v>
      </c>
      <c r="R3" s="2">
        <v>40.799999999999997</v>
      </c>
      <c r="S3" s="2">
        <v>77.14</v>
      </c>
      <c r="T3" s="2">
        <v>2.1592099999999999</v>
      </c>
      <c r="U3" s="2">
        <v>2.1529099999999999</v>
      </c>
      <c r="V3" s="2">
        <v>1.74</v>
      </c>
      <c r="W3" s="2">
        <v>-0.83</v>
      </c>
      <c r="X3" s="2">
        <v>-0.55300000000000005</v>
      </c>
      <c r="Y3" s="2">
        <v>2.7E-2</v>
      </c>
      <c r="Z3" s="2">
        <v>0.79400000000000004</v>
      </c>
      <c r="AA3" s="2">
        <v>52.04</v>
      </c>
    </row>
    <row r="4" spans="1:27" x14ac:dyDescent="0.25">
      <c r="A4" s="10" t="s">
        <v>141</v>
      </c>
      <c r="B4" s="10" t="s">
        <v>993</v>
      </c>
      <c r="C4" s="10" t="s">
        <v>1244</v>
      </c>
      <c r="D4" s="2">
        <v>300</v>
      </c>
      <c r="E4" s="2">
        <v>100</v>
      </c>
      <c r="F4" s="2">
        <v>0.17</v>
      </c>
      <c r="G4" s="2">
        <v>27.57</v>
      </c>
      <c r="H4" s="2">
        <v>-0.56599999999999995</v>
      </c>
      <c r="I4" s="2">
        <v>0.61699999999999999</v>
      </c>
      <c r="J4" s="2">
        <v>-0.16700000000000001</v>
      </c>
      <c r="K4" s="2">
        <v>1731.15</v>
      </c>
      <c r="L4" s="26">
        <v>6.23651</v>
      </c>
      <c r="M4" s="26">
        <v>1.7</v>
      </c>
      <c r="N4" s="26">
        <v>6.0477100000000004</v>
      </c>
      <c r="O4" s="26">
        <v>3.4430900000000002</v>
      </c>
      <c r="P4" s="26">
        <v>1.7</v>
      </c>
      <c r="Q4" s="26">
        <v>6.2738800000000001</v>
      </c>
      <c r="R4" s="2">
        <v>40.799999999999997</v>
      </c>
      <c r="S4" s="2">
        <v>77.14</v>
      </c>
      <c r="T4" s="2">
        <v>2.1592099999999999</v>
      </c>
      <c r="U4" s="2">
        <v>2.1529099999999999</v>
      </c>
      <c r="V4" s="2">
        <v>1.74</v>
      </c>
      <c r="W4" s="2">
        <v>-0.83</v>
      </c>
      <c r="X4" s="2">
        <v>-0.55300000000000005</v>
      </c>
      <c r="Y4" s="2">
        <v>2.7E-2</v>
      </c>
      <c r="Z4" s="2">
        <v>0.79400000000000004</v>
      </c>
      <c r="AA4" s="2">
        <v>45.4</v>
      </c>
    </row>
    <row r="5" spans="1:27" x14ac:dyDescent="0.25">
      <c r="A5" s="10" t="s">
        <v>142</v>
      </c>
      <c r="B5" s="10" t="s">
        <v>994</v>
      </c>
      <c r="C5" s="10" t="s">
        <v>1244</v>
      </c>
      <c r="D5" s="2">
        <v>300</v>
      </c>
      <c r="E5" s="2">
        <v>100</v>
      </c>
      <c r="F5" s="2">
        <v>0.17</v>
      </c>
      <c r="G5" s="2">
        <v>27.57</v>
      </c>
      <c r="H5" s="2">
        <v>-0.57699999999999996</v>
      </c>
      <c r="I5" s="2">
        <v>0.61899999999999999</v>
      </c>
      <c r="J5" s="2">
        <v>-0.17799999999999999</v>
      </c>
      <c r="K5" s="2">
        <v>1723.66</v>
      </c>
      <c r="L5" s="26">
        <v>6.2397600000000004</v>
      </c>
      <c r="M5" s="26">
        <v>1.7</v>
      </c>
      <c r="N5" s="26">
        <v>6.0474899999999998</v>
      </c>
      <c r="O5" s="26">
        <v>5.9293699999999996</v>
      </c>
      <c r="P5" s="26">
        <v>1.7</v>
      </c>
      <c r="Q5" s="26">
        <v>3.4852799999999999</v>
      </c>
      <c r="R5" s="2">
        <v>40.799999999999997</v>
      </c>
      <c r="S5" s="2">
        <v>77.14</v>
      </c>
      <c r="T5" s="2">
        <v>2.1592099999999999</v>
      </c>
      <c r="U5" s="2">
        <v>2.1529099999999999</v>
      </c>
      <c r="V5" s="2">
        <v>1.74</v>
      </c>
      <c r="W5" s="2">
        <v>-0.83</v>
      </c>
      <c r="X5" s="2">
        <v>-0.55300000000000005</v>
      </c>
      <c r="Y5" s="2">
        <v>2.7E-2</v>
      </c>
      <c r="Z5" s="2">
        <v>0.79400000000000004</v>
      </c>
      <c r="AA5" s="2">
        <v>24.6</v>
      </c>
    </row>
    <row r="6" spans="1:27" x14ac:dyDescent="0.25">
      <c r="A6" s="10" t="s">
        <v>143</v>
      </c>
      <c r="B6" s="10" t="s">
        <v>995</v>
      </c>
      <c r="C6" s="10" t="s">
        <v>1244</v>
      </c>
      <c r="D6" s="2">
        <v>300</v>
      </c>
      <c r="E6" s="2">
        <v>100</v>
      </c>
      <c r="F6" s="2">
        <v>0.17</v>
      </c>
      <c r="G6" s="2">
        <v>27.57</v>
      </c>
      <c r="H6" s="2">
        <v>-0.58899999999999997</v>
      </c>
      <c r="I6" s="2">
        <v>0.622</v>
      </c>
      <c r="J6" s="2">
        <v>-0.19900000000000001</v>
      </c>
      <c r="K6" s="2">
        <v>1714.4</v>
      </c>
      <c r="L6" s="26">
        <v>6.2413299999999996</v>
      </c>
      <c r="M6" s="26">
        <v>1.7</v>
      </c>
      <c r="N6" s="26">
        <v>6.0476400000000003</v>
      </c>
      <c r="O6" s="26">
        <v>6.8894399999999996</v>
      </c>
      <c r="P6" s="26">
        <v>1.7</v>
      </c>
      <c r="Q6" s="26">
        <v>4.0196399999999999</v>
      </c>
      <c r="R6" s="2">
        <v>40.799999999999997</v>
      </c>
      <c r="S6" s="2">
        <v>77.14</v>
      </c>
      <c r="T6" s="2">
        <v>2.1592099999999999</v>
      </c>
      <c r="U6" s="2">
        <v>2.1529099999999999</v>
      </c>
      <c r="V6" s="2">
        <v>1.74</v>
      </c>
      <c r="W6" s="2">
        <v>-0.83</v>
      </c>
      <c r="X6" s="2">
        <v>-0.55300000000000005</v>
      </c>
      <c r="Y6" s="2">
        <v>2.7E-2</v>
      </c>
      <c r="Z6" s="2">
        <v>0.79400000000000004</v>
      </c>
      <c r="AA6" s="2">
        <v>34.9</v>
      </c>
    </row>
    <row r="7" spans="1:27" x14ac:dyDescent="0.25">
      <c r="A7" s="10" t="s">
        <v>144</v>
      </c>
      <c r="B7" s="10" t="s">
        <v>996</v>
      </c>
      <c r="C7" s="10" t="s">
        <v>1244</v>
      </c>
      <c r="D7" s="2">
        <v>300</v>
      </c>
      <c r="E7" s="2">
        <v>100</v>
      </c>
      <c r="F7" s="2">
        <v>0.17</v>
      </c>
      <c r="G7" s="2">
        <v>27.57</v>
      </c>
      <c r="H7" s="2">
        <v>-0.55200000000000005</v>
      </c>
      <c r="I7" s="2">
        <v>0.61</v>
      </c>
      <c r="J7" s="2">
        <v>-0.22</v>
      </c>
      <c r="K7" s="2">
        <v>1748.01</v>
      </c>
      <c r="L7" s="26">
        <v>8.3346400000000003</v>
      </c>
      <c r="M7" s="26">
        <v>1.7</v>
      </c>
      <c r="N7" s="26">
        <v>4.0995900000000001</v>
      </c>
      <c r="O7" s="26">
        <v>3.8282500000000002</v>
      </c>
      <c r="P7" s="26">
        <v>1.7</v>
      </c>
      <c r="Q7" s="26">
        <v>4.9700100000000003</v>
      </c>
      <c r="R7" s="2">
        <v>40.799999999999997</v>
      </c>
      <c r="S7" s="2">
        <v>77.14</v>
      </c>
      <c r="T7" s="2">
        <v>2.1592099999999999</v>
      </c>
      <c r="U7" s="2">
        <v>2.1529099999999999</v>
      </c>
      <c r="V7" s="2">
        <v>1.74</v>
      </c>
      <c r="W7" s="2">
        <v>-0.83</v>
      </c>
      <c r="X7" s="2">
        <v>-0.55300000000000005</v>
      </c>
      <c r="Y7" s="2">
        <v>2.7E-2</v>
      </c>
      <c r="Z7" s="2">
        <v>0.79400000000000004</v>
      </c>
      <c r="AA7" s="2">
        <v>95.3</v>
      </c>
    </row>
    <row r="8" spans="1:27" x14ac:dyDescent="0.25">
      <c r="A8" s="10" t="s">
        <v>145</v>
      </c>
      <c r="B8" s="10" t="s">
        <v>997</v>
      </c>
      <c r="C8" s="10" t="s">
        <v>1244</v>
      </c>
      <c r="D8" s="2">
        <v>300</v>
      </c>
      <c r="E8" s="2">
        <v>100</v>
      </c>
      <c r="F8" s="2">
        <v>0.17</v>
      </c>
      <c r="G8" s="2">
        <v>27.57</v>
      </c>
      <c r="H8" s="2">
        <v>-0.53900000000000003</v>
      </c>
      <c r="I8" s="2">
        <v>0.60599999999999998</v>
      </c>
      <c r="J8" s="2">
        <v>-0.16400000000000001</v>
      </c>
      <c r="K8" s="2">
        <v>1767.09</v>
      </c>
      <c r="L8" s="26">
        <v>8.3322299999999991</v>
      </c>
      <c r="M8" s="26">
        <v>1.7</v>
      </c>
      <c r="N8" s="26">
        <v>4.0281500000000001</v>
      </c>
      <c r="O8" s="26">
        <v>4.4937500000000004</v>
      </c>
      <c r="P8" s="26">
        <v>1.7</v>
      </c>
      <c r="Q8" s="26">
        <v>4.9669299999999996</v>
      </c>
      <c r="R8" s="2">
        <v>40.799999999999997</v>
      </c>
      <c r="S8" s="2">
        <v>77.14</v>
      </c>
      <c r="T8" s="2">
        <v>2.1592099999999999</v>
      </c>
      <c r="U8" s="2">
        <v>2.1529099999999999</v>
      </c>
      <c r="V8" s="2">
        <v>1.74</v>
      </c>
      <c r="W8" s="2">
        <v>-0.83</v>
      </c>
      <c r="X8" s="2">
        <v>-0.55300000000000005</v>
      </c>
      <c r="Y8" s="2">
        <v>2.7E-2</v>
      </c>
      <c r="Z8" s="2">
        <v>0.79400000000000004</v>
      </c>
      <c r="AA8" s="2">
        <v>29.5</v>
      </c>
    </row>
    <row r="9" spans="1:27" x14ac:dyDescent="0.25">
      <c r="A9" s="10" t="s">
        <v>364</v>
      </c>
      <c r="B9" s="10" t="s">
        <v>998</v>
      </c>
      <c r="C9" s="10" t="s">
        <v>1244</v>
      </c>
      <c r="D9" s="2">
        <v>300</v>
      </c>
      <c r="E9" s="2">
        <v>100</v>
      </c>
      <c r="F9" s="2">
        <v>0.17</v>
      </c>
      <c r="G9" s="2">
        <v>27.57</v>
      </c>
      <c r="H9" s="2">
        <v>-0.55600000000000005</v>
      </c>
      <c r="I9" s="2">
        <v>0.60899999999999999</v>
      </c>
      <c r="J9" s="2">
        <v>-0.155</v>
      </c>
      <c r="K9" s="2">
        <v>1743.49</v>
      </c>
      <c r="L9" s="26">
        <v>8.3369400000000002</v>
      </c>
      <c r="M9" s="26">
        <v>1.7</v>
      </c>
      <c r="N9" s="26">
        <v>4.0402300000000002</v>
      </c>
      <c r="O9" s="26">
        <v>4.1679700000000004</v>
      </c>
      <c r="P9" s="26">
        <v>1.7</v>
      </c>
      <c r="Q9" s="26">
        <v>4.9504900000000003</v>
      </c>
      <c r="R9" s="2">
        <v>40.799999999999997</v>
      </c>
      <c r="S9" s="2">
        <v>77.14</v>
      </c>
      <c r="T9" s="2">
        <v>2.1592099999999999</v>
      </c>
      <c r="U9" s="2">
        <v>2.1529099999999999</v>
      </c>
      <c r="V9" s="2">
        <v>1.74</v>
      </c>
      <c r="W9" s="2">
        <v>-0.83</v>
      </c>
      <c r="X9" s="2">
        <v>-0.55300000000000005</v>
      </c>
      <c r="Y9" s="2">
        <v>2.7E-2</v>
      </c>
      <c r="Z9" s="2">
        <v>0.79400000000000004</v>
      </c>
      <c r="AA9" s="2">
        <v>79.099999999999994</v>
      </c>
    </row>
    <row r="10" spans="1:27" x14ac:dyDescent="0.25">
      <c r="A10" s="10" t="s">
        <v>365</v>
      </c>
      <c r="B10" s="10" t="s">
        <v>999</v>
      </c>
      <c r="C10" s="10" t="s">
        <v>1244</v>
      </c>
      <c r="D10" s="2">
        <v>300</v>
      </c>
      <c r="E10" s="2">
        <v>100</v>
      </c>
      <c r="F10" s="2">
        <v>0.17</v>
      </c>
      <c r="G10" s="2">
        <v>27.57</v>
      </c>
      <c r="H10" s="2">
        <v>-0.50900000000000001</v>
      </c>
      <c r="I10" s="2">
        <v>0.60099999999999998</v>
      </c>
      <c r="J10" s="2">
        <v>-0.16600000000000001</v>
      </c>
      <c r="K10" s="2">
        <v>1796.81</v>
      </c>
      <c r="L10" s="26">
        <v>8.3372700000000002</v>
      </c>
      <c r="M10" s="26">
        <v>1.7</v>
      </c>
      <c r="N10" s="26">
        <v>3.7441399999999998</v>
      </c>
      <c r="O10" s="26">
        <v>4.50509</v>
      </c>
      <c r="P10" s="26">
        <v>1.7407900000000001</v>
      </c>
      <c r="Q10" s="26">
        <v>4.4327100000000002</v>
      </c>
      <c r="R10" s="2">
        <v>40.799999999999997</v>
      </c>
      <c r="S10" s="2">
        <v>77.14</v>
      </c>
      <c r="T10" s="2">
        <v>2.1592099999999999</v>
      </c>
      <c r="U10" s="2">
        <v>2.1529099999999999</v>
      </c>
      <c r="V10" s="2">
        <v>1.74</v>
      </c>
      <c r="W10" s="2">
        <v>-0.83</v>
      </c>
      <c r="X10" s="2">
        <v>-0.55300000000000005</v>
      </c>
      <c r="Y10" s="2">
        <v>2.7E-2</v>
      </c>
      <c r="Z10" s="2">
        <v>0.79400000000000004</v>
      </c>
      <c r="AA10" s="2">
        <v>50</v>
      </c>
    </row>
    <row r="11" spans="1:27" x14ac:dyDescent="0.25">
      <c r="A11" s="10" t="s">
        <v>146</v>
      </c>
      <c r="B11" s="10" t="s">
        <v>1000</v>
      </c>
      <c r="C11" s="10" t="s">
        <v>1244</v>
      </c>
      <c r="D11" s="2">
        <v>300</v>
      </c>
      <c r="E11" s="2">
        <v>100</v>
      </c>
      <c r="F11" s="2">
        <v>0.17</v>
      </c>
      <c r="G11" s="2">
        <v>27.57</v>
      </c>
      <c r="H11" s="2">
        <v>-0.56499999999999995</v>
      </c>
      <c r="I11" s="2">
        <v>0.622</v>
      </c>
      <c r="J11" s="2">
        <v>-0.182</v>
      </c>
      <c r="K11" s="2">
        <v>1736.23</v>
      </c>
      <c r="L11" s="26">
        <v>8.3377300000000005</v>
      </c>
      <c r="M11" s="26">
        <v>1.7</v>
      </c>
      <c r="N11" s="26">
        <v>4.0530299999999997</v>
      </c>
      <c r="O11" s="26">
        <v>6.1498400000000002</v>
      </c>
      <c r="P11" s="26">
        <v>1.7</v>
      </c>
      <c r="Q11" s="26">
        <v>4.6585999999999999</v>
      </c>
      <c r="R11" s="2">
        <v>40.799999999999997</v>
      </c>
      <c r="S11" s="2">
        <v>77.14</v>
      </c>
      <c r="T11" s="2">
        <v>2.1592099999999999</v>
      </c>
      <c r="U11" s="2">
        <v>2.1529099999999999</v>
      </c>
      <c r="V11" s="2">
        <v>1.74</v>
      </c>
      <c r="W11" s="2">
        <v>-0.83</v>
      </c>
      <c r="X11" s="2">
        <v>-0.55300000000000005</v>
      </c>
      <c r="Y11" s="2">
        <v>2.7E-2</v>
      </c>
      <c r="Z11" s="2">
        <v>0.79400000000000004</v>
      </c>
      <c r="AA11" s="2">
        <v>77.900000000000006</v>
      </c>
    </row>
    <row r="12" spans="1:27" x14ac:dyDescent="0.25">
      <c r="A12" s="10" t="s">
        <v>147</v>
      </c>
      <c r="B12" s="10" t="s">
        <v>1001</v>
      </c>
      <c r="C12" s="10" t="s">
        <v>1244</v>
      </c>
      <c r="D12" s="2">
        <v>300</v>
      </c>
      <c r="E12" s="2">
        <v>100</v>
      </c>
      <c r="F12" s="2">
        <v>0.17</v>
      </c>
      <c r="G12" s="2">
        <v>27.57</v>
      </c>
      <c r="H12" s="2">
        <v>-0.54500000000000004</v>
      </c>
      <c r="I12" s="2">
        <v>0.60499999999999998</v>
      </c>
      <c r="J12" s="2">
        <v>-0.14099999999999999</v>
      </c>
      <c r="K12" s="2">
        <v>1770.02</v>
      </c>
      <c r="L12" s="26">
        <v>8.3336100000000002</v>
      </c>
      <c r="M12" s="26">
        <v>1.7130099999999999</v>
      </c>
      <c r="N12" s="26">
        <v>4.2230100000000004</v>
      </c>
      <c r="O12" s="26">
        <v>7.0404200000000001</v>
      </c>
      <c r="P12" s="26">
        <v>3.1806399999999999</v>
      </c>
      <c r="Q12" s="26">
        <v>5.3790399999999998</v>
      </c>
      <c r="R12" s="2">
        <v>40.799999999999997</v>
      </c>
      <c r="S12" s="2">
        <v>77.14</v>
      </c>
      <c r="T12" s="2">
        <v>2.1592099999999999</v>
      </c>
      <c r="U12" s="2">
        <v>2.1529099999999999</v>
      </c>
      <c r="V12" s="2">
        <v>1.74</v>
      </c>
      <c r="W12" s="2">
        <v>-0.83</v>
      </c>
      <c r="X12" s="2">
        <v>-0.55300000000000005</v>
      </c>
      <c r="Y12" s="2">
        <v>2.7E-2</v>
      </c>
      <c r="Z12" s="2">
        <v>0.79400000000000004</v>
      </c>
      <c r="AA12" s="2">
        <v>94.42</v>
      </c>
    </row>
    <row r="13" spans="1:27" x14ac:dyDescent="0.25">
      <c r="B13" s="2"/>
      <c r="C13" s="2"/>
      <c r="H13" s="2"/>
      <c r="L13" s="26"/>
      <c r="M13" s="26"/>
      <c r="N13" s="26"/>
      <c r="O13" s="26"/>
      <c r="P13" s="26"/>
      <c r="Q13" s="26"/>
      <c r="S13" s="2"/>
      <c r="T13" s="2"/>
      <c r="U13" s="2"/>
    </row>
    <row r="14" spans="1:27" x14ac:dyDescent="0.25">
      <c r="B14" s="2"/>
      <c r="C14" s="2"/>
      <c r="H14" s="2"/>
      <c r="L14" s="26"/>
      <c r="M14" s="26"/>
      <c r="N14" s="26"/>
      <c r="O14" s="26"/>
      <c r="P14" s="26"/>
      <c r="Q14" s="26"/>
      <c r="S14" s="2"/>
      <c r="T14" s="2"/>
      <c r="U14" s="2"/>
    </row>
    <row r="15" spans="1:27" x14ac:dyDescent="0.25">
      <c r="A15" s="18" t="s">
        <v>70</v>
      </c>
      <c r="B15" s="2"/>
      <c r="C15" s="2"/>
      <c r="H15" s="2"/>
      <c r="L15" s="26"/>
      <c r="M15" s="26"/>
      <c r="N15" s="26"/>
      <c r="O15" s="26"/>
      <c r="P15" s="26"/>
      <c r="Q15" s="26"/>
      <c r="S15" s="2"/>
      <c r="T15" s="2"/>
      <c r="U15" s="2"/>
    </row>
    <row r="16" spans="1:27" x14ac:dyDescent="0.25">
      <c r="A16" s="18" t="s">
        <v>71</v>
      </c>
      <c r="B16" s="2"/>
      <c r="C16" s="2"/>
      <c r="H16" s="2"/>
      <c r="L16" s="2"/>
      <c r="M16" s="2"/>
      <c r="N16" s="2"/>
      <c r="T16" s="2"/>
      <c r="U16" s="2"/>
      <c r="V16" s="2"/>
      <c r="W16" s="2"/>
      <c r="X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04D8-C84F-412D-B19A-015492A3101B}">
  <dimension ref="A1:AA29"/>
  <sheetViews>
    <sheetView zoomScale="90" zoomScaleNormal="90" workbookViewId="0">
      <selection activeCell="C42" sqref="C42"/>
    </sheetView>
  </sheetViews>
  <sheetFormatPr defaultRowHeight="13.8" x14ac:dyDescent="0.25"/>
  <cols>
    <col min="1" max="1" width="25.109375" customWidth="1"/>
    <col min="2" max="2" width="65.6640625" customWidth="1"/>
    <col min="3" max="3" width="115.5546875" customWidth="1"/>
    <col min="4" max="4" width="17" customWidth="1"/>
    <col min="11" max="11" width="8.88671875" style="2"/>
    <col min="12" max="12" width="10.44140625" style="2" customWidth="1"/>
    <col min="13" max="16" width="9" style="2"/>
    <col min="17" max="17" width="10.6640625" style="2" customWidth="1"/>
    <col min="19" max="19" width="14.21875" customWidth="1"/>
    <col min="22" max="22" width="13.7773437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10" t="s">
        <v>148</v>
      </c>
      <c r="B2" s="10" t="s">
        <v>1002</v>
      </c>
      <c r="C2" s="10" t="s">
        <v>1244</v>
      </c>
      <c r="D2" s="2">
        <v>298</v>
      </c>
      <c r="E2" s="2">
        <v>200</v>
      </c>
      <c r="F2" s="2">
        <v>0.17</v>
      </c>
      <c r="G2" s="2">
        <v>27.57</v>
      </c>
      <c r="H2" s="2">
        <v>-0.60599999999999998</v>
      </c>
      <c r="I2" s="2">
        <v>-0.20499999999999999</v>
      </c>
      <c r="J2" s="2">
        <v>-0.221</v>
      </c>
      <c r="K2" s="2">
        <v>1776.53</v>
      </c>
      <c r="L2" s="27">
        <v>6.06881</v>
      </c>
      <c r="M2" s="27">
        <v>1.7</v>
      </c>
      <c r="N2" s="27">
        <v>6.0404600000000004</v>
      </c>
      <c r="O2" s="27">
        <v>3.8376199999999998</v>
      </c>
      <c r="P2" s="27">
        <v>1.7</v>
      </c>
      <c r="Q2" s="27">
        <v>2.8731599999999999</v>
      </c>
      <c r="R2" s="2">
        <v>39.9</v>
      </c>
      <c r="S2" s="2">
        <v>77.319999999999993</v>
      </c>
      <c r="T2" s="2">
        <v>2.1667999999999998</v>
      </c>
      <c r="U2" s="2">
        <v>2.15103</v>
      </c>
      <c r="V2" s="2">
        <v>1.74</v>
      </c>
      <c r="W2" s="2">
        <v>-0.83399999999999996</v>
      </c>
      <c r="X2" s="2">
        <v>-0.55300000000000005</v>
      </c>
      <c r="Y2" s="2">
        <v>3.3000000000000002E-2</v>
      </c>
      <c r="Z2" s="2">
        <v>0.79200000000000004</v>
      </c>
      <c r="AA2" s="2">
        <v>30</v>
      </c>
    </row>
    <row r="3" spans="1:27" x14ac:dyDescent="0.25">
      <c r="A3" s="10" t="s">
        <v>149</v>
      </c>
      <c r="B3" s="10" t="s">
        <v>1003</v>
      </c>
      <c r="C3" s="10" t="s">
        <v>1244</v>
      </c>
      <c r="D3" s="2">
        <v>298</v>
      </c>
      <c r="E3" s="2">
        <v>200</v>
      </c>
      <c r="F3" s="2">
        <v>0.17</v>
      </c>
      <c r="G3" s="2">
        <v>27.57</v>
      </c>
      <c r="H3" s="2">
        <v>-0.60599999999999998</v>
      </c>
      <c r="I3" s="2">
        <v>-0.20200000000000001</v>
      </c>
      <c r="J3" s="2">
        <v>-0.221</v>
      </c>
      <c r="K3" s="2">
        <v>1775.5</v>
      </c>
      <c r="L3" s="27">
        <v>6.0697799999999997</v>
      </c>
      <c r="M3" s="27">
        <v>1.7</v>
      </c>
      <c r="N3" s="27">
        <v>6.0406300000000002</v>
      </c>
      <c r="O3" s="27">
        <v>7.93614</v>
      </c>
      <c r="P3" s="27">
        <v>1.7</v>
      </c>
      <c r="Q3" s="27">
        <v>3.4565399999999999</v>
      </c>
      <c r="R3" s="2">
        <v>39.9</v>
      </c>
      <c r="S3" s="2">
        <v>77.319999999999993</v>
      </c>
      <c r="T3" s="2">
        <v>2.1667999999999998</v>
      </c>
      <c r="U3" s="2">
        <v>2.15103</v>
      </c>
      <c r="V3" s="2">
        <v>1.74</v>
      </c>
      <c r="W3" s="2">
        <v>-0.83399999999999996</v>
      </c>
      <c r="X3" s="2">
        <v>-0.55300000000000005</v>
      </c>
      <c r="Y3" s="2">
        <v>3.3000000000000002E-2</v>
      </c>
      <c r="Z3" s="2">
        <v>0.79200000000000004</v>
      </c>
      <c r="AA3" s="2">
        <v>41</v>
      </c>
    </row>
    <row r="4" spans="1:27" x14ac:dyDescent="0.25">
      <c r="A4" s="10" t="s">
        <v>150</v>
      </c>
      <c r="B4" s="10" t="s">
        <v>1004</v>
      </c>
      <c r="C4" s="10" t="s">
        <v>1244</v>
      </c>
      <c r="D4" s="2">
        <v>298</v>
      </c>
      <c r="E4" s="2">
        <v>200</v>
      </c>
      <c r="F4" s="2">
        <v>0.17</v>
      </c>
      <c r="G4" s="2">
        <v>27.57</v>
      </c>
      <c r="H4" s="2">
        <v>-0.60599999999999998</v>
      </c>
      <c r="I4" s="2">
        <v>-0.20399999999999999</v>
      </c>
      <c r="J4" s="2">
        <v>-0.221</v>
      </c>
      <c r="K4" s="2">
        <v>1775.94</v>
      </c>
      <c r="L4" s="27">
        <v>6.0664600000000002</v>
      </c>
      <c r="M4" s="27">
        <v>1.7</v>
      </c>
      <c r="N4" s="27">
        <v>6.0407099999999998</v>
      </c>
      <c r="O4" s="27">
        <v>5.2454099999999997</v>
      </c>
      <c r="P4" s="27">
        <v>1.7</v>
      </c>
      <c r="Q4" s="27">
        <v>3.9577399999999998</v>
      </c>
      <c r="R4" s="2">
        <v>39.9</v>
      </c>
      <c r="S4" s="2">
        <v>77.319999999999993</v>
      </c>
      <c r="T4" s="2">
        <v>2.1667999999999998</v>
      </c>
      <c r="U4" s="2">
        <v>2.15103</v>
      </c>
      <c r="V4" s="2">
        <v>1.74</v>
      </c>
      <c r="W4" s="2">
        <v>-0.83399999999999996</v>
      </c>
      <c r="X4" s="2">
        <v>-0.55300000000000005</v>
      </c>
      <c r="Y4" s="2">
        <v>3.3000000000000002E-2</v>
      </c>
      <c r="Z4" s="2">
        <v>0.79200000000000004</v>
      </c>
      <c r="AA4" s="2">
        <v>39</v>
      </c>
    </row>
    <row r="5" spans="1:27" x14ac:dyDescent="0.25">
      <c r="A5" s="10" t="s">
        <v>151</v>
      </c>
      <c r="B5" s="10" t="s">
        <v>1005</v>
      </c>
      <c r="C5" s="10" t="s">
        <v>1244</v>
      </c>
      <c r="D5" s="2">
        <v>298</v>
      </c>
      <c r="E5" s="2">
        <v>200</v>
      </c>
      <c r="F5" s="2">
        <v>0.17</v>
      </c>
      <c r="G5" s="2">
        <v>27.57</v>
      </c>
      <c r="H5" s="2">
        <v>-0.60599999999999998</v>
      </c>
      <c r="I5" s="2">
        <v>-0.20399999999999999</v>
      </c>
      <c r="J5" s="2">
        <v>-0.22</v>
      </c>
      <c r="K5" s="2">
        <v>1775.87</v>
      </c>
      <c r="L5" s="27">
        <v>9.0578199999999995</v>
      </c>
      <c r="M5" s="27">
        <v>1.81656</v>
      </c>
      <c r="N5" s="27">
        <v>4.7843299999999997</v>
      </c>
      <c r="O5" s="27">
        <v>5.2472200000000004</v>
      </c>
      <c r="P5" s="27">
        <v>1.7</v>
      </c>
      <c r="Q5" s="27">
        <v>3.95879</v>
      </c>
      <c r="R5" s="2">
        <v>39.9</v>
      </c>
      <c r="S5" s="2">
        <v>77.319999999999993</v>
      </c>
      <c r="T5" s="2">
        <v>2.1667999999999998</v>
      </c>
      <c r="U5" s="2">
        <v>2.15103</v>
      </c>
      <c r="V5" s="2">
        <v>1.74</v>
      </c>
      <c r="W5" s="2">
        <v>-0.83399999999999996</v>
      </c>
      <c r="X5" s="2">
        <v>-0.55300000000000005</v>
      </c>
      <c r="Y5" s="2">
        <v>3.3000000000000002E-2</v>
      </c>
      <c r="Z5" s="2">
        <v>0.79200000000000004</v>
      </c>
      <c r="AA5" s="2">
        <v>27</v>
      </c>
    </row>
    <row r="6" spans="1:27" x14ac:dyDescent="0.25">
      <c r="A6" s="10" t="s">
        <v>152</v>
      </c>
      <c r="B6" s="10" t="s">
        <v>1006</v>
      </c>
      <c r="C6" s="10" t="s">
        <v>1244</v>
      </c>
      <c r="D6" s="2">
        <v>298</v>
      </c>
      <c r="E6" s="2">
        <v>200</v>
      </c>
      <c r="F6" s="2">
        <v>0.17</v>
      </c>
      <c r="G6" s="2">
        <v>27.57</v>
      </c>
      <c r="H6" s="2">
        <v>-0.61299999999999999</v>
      </c>
      <c r="I6" s="2">
        <v>-0.20599999999999999</v>
      </c>
      <c r="J6" s="2">
        <v>-0.22900000000000001</v>
      </c>
      <c r="K6" s="2">
        <v>1770.5</v>
      </c>
      <c r="L6" s="27">
        <v>6.2295100000000003</v>
      </c>
      <c r="M6" s="27">
        <v>1.8933500000000001</v>
      </c>
      <c r="N6" s="27">
        <v>6.9643600000000001</v>
      </c>
      <c r="O6" s="27">
        <v>6.0527600000000001</v>
      </c>
      <c r="P6" s="27">
        <v>1.7</v>
      </c>
      <c r="Q6" s="27">
        <v>6.03796</v>
      </c>
      <c r="R6" s="2">
        <v>39.9</v>
      </c>
      <c r="S6" s="2">
        <v>77.319999999999993</v>
      </c>
      <c r="T6" s="2">
        <v>2.1667999999999998</v>
      </c>
      <c r="U6" s="2">
        <v>2.15103</v>
      </c>
      <c r="V6" s="2">
        <v>1.74</v>
      </c>
      <c r="W6" s="2">
        <v>-0.83399999999999996</v>
      </c>
      <c r="X6" s="2">
        <v>-0.55300000000000005</v>
      </c>
      <c r="Y6" s="2">
        <v>3.3000000000000002E-2</v>
      </c>
      <c r="Z6" s="2">
        <v>0.79200000000000004</v>
      </c>
      <c r="AA6" s="2">
        <v>46</v>
      </c>
    </row>
    <row r="7" spans="1:27" x14ac:dyDescent="0.25">
      <c r="A7" s="10" t="s">
        <v>153</v>
      </c>
      <c r="B7" s="10" t="s">
        <v>1007</v>
      </c>
      <c r="C7" s="10" t="s">
        <v>1244</v>
      </c>
      <c r="D7" s="2">
        <v>298</v>
      </c>
      <c r="E7" s="2">
        <v>200</v>
      </c>
      <c r="F7" s="2">
        <v>0.17</v>
      </c>
      <c r="G7" s="2">
        <v>27.57</v>
      </c>
      <c r="H7" s="2">
        <v>-0.60499999999999998</v>
      </c>
      <c r="I7" s="2">
        <v>-0.20300000000000001</v>
      </c>
      <c r="J7" s="2">
        <v>-0.221</v>
      </c>
      <c r="K7" s="2">
        <v>1777.87</v>
      </c>
      <c r="L7" s="27">
        <v>6.0653100000000002</v>
      </c>
      <c r="M7" s="27">
        <v>1.7</v>
      </c>
      <c r="N7" s="27">
        <v>6.0405300000000004</v>
      </c>
      <c r="O7" s="27">
        <v>6.5595400000000001</v>
      </c>
      <c r="P7" s="27">
        <v>1.74349</v>
      </c>
      <c r="Q7" s="27">
        <v>3.4081000000000001</v>
      </c>
      <c r="R7" s="2">
        <v>39.9</v>
      </c>
      <c r="S7" s="2">
        <v>77.319999999999993</v>
      </c>
      <c r="T7" s="2">
        <v>2.1667999999999998</v>
      </c>
      <c r="U7" s="2">
        <v>2.15103</v>
      </c>
      <c r="V7" s="2">
        <v>1.74</v>
      </c>
      <c r="W7" s="2">
        <v>-0.83399999999999996</v>
      </c>
      <c r="X7" s="2">
        <v>-0.55300000000000005</v>
      </c>
      <c r="Y7" s="2">
        <v>3.3000000000000002E-2</v>
      </c>
      <c r="Z7" s="2">
        <v>0.79200000000000004</v>
      </c>
      <c r="AA7" s="2">
        <v>37</v>
      </c>
    </row>
    <row r="8" spans="1:27" x14ac:dyDescent="0.25">
      <c r="A8" s="10" t="s">
        <v>154</v>
      </c>
      <c r="B8" s="10" t="s">
        <v>1008</v>
      </c>
      <c r="C8" s="10" t="s">
        <v>1244</v>
      </c>
      <c r="D8" s="2">
        <v>298</v>
      </c>
      <c r="E8" s="2">
        <v>200</v>
      </c>
      <c r="F8" s="2">
        <v>0.17</v>
      </c>
      <c r="G8" s="2">
        <v>27.57</v>
      </c>
      <c r="H8" s="2">
        <v>-0.60499999999999998</v>
      </c>
      <c r="I8" s="2">
        <v>-0.20300000000000001</v>
      </c>
      <c r="J8" s="2">
        <v>-0.22</v>
      </c>
      <c r="K8" s="2">
        <v>1777.06</v>
      </c>
      <c r="L8" s="27">
        <v>9.0582999999999991</v>
      </c>
      <c r="M8" s="27">
        <v>1.8210299999999999</v>
      </c>
      <c r="N8" s="27">
        <v>4.7841800000000001</v>
      </c>
      <c r="O8" s="27">
        <v>6.5593399999999997</v>
      </c>
      <c r="P8" s="27">
        <v>1.74461</v>
      </c>
      <c r="Q8" s="27">
        <v>3.4096000000000002</v>
      </c>
      <c r="R8" s="2">
        <v>39.9</v>
      </c>
      <c r="S8" s="2">
        <v>77.319999999999993</v>
      </c>
      <c r="T8" s="2">
        <v>2.1667999999999998</v>
      </c>
      <c r="U8" s="2">
        <v>2.15103</v>
      </c>
      <c r="V8" s="2">
        <v>1.74</v>
      </c>
      <c r="W8" s="2">
        <v>-0.83399999999999996</v>
      </c>
      <c r="X8" s="2">
        <v>-0.55300000000000005</v>
      </c>
      <c r="Y8" s="2">
        <v>3.3000000000000002E-2</v>
      </c>
      <c r="Z8" s="2">
        <v>0.79200000000000004</v>
      </c>
      <c r="AA8" s="2">
        <v>31</v>
      </c>
    </row>
    <row r="9" spans="1:27" x14ac:dyDescent="0.25">
      <c r="A9" s="10" t="s">
        <v>155</v>
      </c>
      <c r="B9" s="10" t="s">
        <v>1009</v>
      </c>
      <c r="C9" s="10" t="s">
        <v>1244</v>
      </c>
      <c r="D9" s="2">
        <v>298</v>
      </c>
      <c r="E9" s="2">
        <v>200</v>
      </c>
      <c r="F9" s="2">
        <v>0.17</v>
      </c>
      <c r="G9" s="2">
        <v>27.57</v>
      </c>
      <c r="H9" s="2">
        <v>-0.6</v>
      </c>
      <c r="I9" s="2">
        <v>-0.20899999999999999</v>
      </c>
      <c r="J9" s="2">
        <v>-0.221</v>
      </c>
      <c r="K9" s="2">
        <v>1780.31</v>
      </c>
      <c r="L9" s="27">
        <v>9.06189</v>
      </c>
      <c r="M9" s="27">
        <v>1.82</v>
      </c>
      <c r="N9" s="27">
        <v>4.7868199999999996</v>
      </c>
      <c r="O9" s="27">
        <v>6.0646699999999996</v>
      </c>
      <c r="P9" s="27">
        <v>1.7</v>
      </c>
      <c r="Q9" s="27">
        <v>6.0408499999999998</v>
      </c>
      <c r="R9" s="2">
        <v>39.9</v>
      </c>
      <c r="S9" s="2">
        <v>77.319999999999993</v>
      </c>
      <c r="T9" s="2">
        <v>2.1667999999999998</v>
      </c>
      <c r="U9" s="2">
        <v>2.15103</v>
      </c>
      <c r="V9" s="2">
        <v>1.74</v>
      </c>
      <c r="W9" s="2">
        <v>-0.83399999999999996</v>
      </c>
      <c r="X9" s="2">
        <v>-0.55300000000000005</v>
      </c>
      <c r="Y9" s="2">
        <v>3.3000000000000002E-2</v>
      </c>
      <c r="Z9" s="2">
        <v>0.79200000000000004</v>
      </c>
      <c r="AA9" s="2">
        <v>7</v>
      </c>
    </row>
    <row r="10" spans="1:27" x14ac:dyDescent="0.25">
      <c r="A10" s="10" t="s">
        <v>156</v>
      </c>
      <c r="B10" s="10" t="s">
        <v>1010</v>
      </c>
      <c r="C10" s="10" t="s">
        <v>1244</v>
      </c>
      <c r="D10" s="2">
        <v>298</v>
      </c>
      <c r="E10" s="2">
        <v>200</v>
      </c>
      <c r="F10" s="2">
        <v>0.17</v>
      </c>
      <c r="G10" s="2">
        <v>27.57</v>
      </c>
      <c r="H10" s="2">
        <v>-0.59699999999999998</v>
      </c>
      <c r="I10" s="2">
        <v>-0.21</v>
      </c>
      <c r="J10" s="2">
        <v>-0.222</v>
      </c>
      <c r="K10" s="2">
        <v>1782.04</v>
      </c>
      <c r="L10" s="27">
        <v>7.3207100000000001</v>
      </c>
      <c r="M10" s="27">
        <v>1.7</v>
      </c>
      <c r="N10" s="27">
        <v>6.04427</v>
      </c>
      <c r="O10" s="27">
        <v>6.0814199999999996</v>
      </c>
      <c r="P10" s="27">
        <v>1.7</v>
      </c>
      <c r="Q10" s="27">
        <v>6.0400400000000003</v>
      </c>
      <c r="R10" s="2">
        <v>39.9</v>
      </c>
      <c r="S10" s="2">
        <v>77.319999999999993</v>
      </c>
      <c r="T10" s="2">
        <v>2.1667999999999998</v>
      </c>
      <c r="U10" s="2">
        <v>2.15103</v>
      </c>
      <c r="V10" s="2">
        <v>1.74</v>
      </c>
      <c r="W10" s="2">
        <v>-0.83399999999999996</v>
      </c>
      <c r="X10" s="2">
        <v>-0.55300000000000005</v>
      </c>
      <c r="Y10" s="2">
        <v>3.3000000000000002E-2</v>
      </c>
      <c r="Z10" s="2">
        <v>0.79200000000000004</v>
      </c>
      <c r="AA10" s="2">
        <v>6</v>
      </c>
    </row>
    <row r="11" spans="1:27" x14ac:dyDescent="0.25">
      <c r="A11" s="10" t="s">
        <v>157</v>
      </c>
      <c r="B11" s="10" t="s">
        <v>1011</v>
      </c>
      <c r="C11" s="10" t="s">
        <v>1244</v>
      </c>
      <c r="D11" s="2">
        <v>298</v>
      </c>
      <c r="E11" s="2">
        <v>200</v>
      </c>
      <c r="F11" s="2">
        <v>0.17</v>
      </c>
      <c r="G11" s="2">
        <v>27.57</v>
      </c>
      <c r="H11" s="2">
        <v>-0.59799999999999998</v>
      </c>
      <c r="I11" s="2">
        <v>-0.20899999999999999</v>
      </c>
      <c r="J11" s="2">
        <v>-0.222</v>
      </c>
      <c r="K11" s="2">
        <v>1783.32</v>
      </c>
      <c r="L11" s="27">
        <v>9.0620100000000008</v>
      </c>
      <c r="M11" s="27">
        <v>1.8206</v>
      </c>
      <c r="N11" s="27">
        <v>4.7864899999999997</v>
      </c>
      <c r="O11" s="27">
        <v>7.31989</v>
      </c>
      <c r="P11" s="27">
        <v>1.7</v>
      </c>
      <c r="Q11" s="27">
        <v>6.0436899999999998</v>
      </c>
      <c r="R11" s="2">
        <v>39.9</v>
      </c>
      <c r="S11" s="2">
        <v>77.319999999999993</v>
      </c>
      <c r="T11" s="2">
        <v>2.1667999999999998</v>
      </c>
      <c r="U11" s="2">
        <v>2.15103</v>
      </c>
      <c r="V11" s="2">
        <v>1.74</v>
      </c>
      <c r="W11" s="2">
        <v>-0.83399999999999996</v>
      </c>
      <c r="X11" s="2">
        <v>-0.55300000000000005</v>
      </c>
      <c r="Y11" s="2">
        <v>3.3000000000000002E-2</v>
      </c>
      <c r="Z11" s="2">
        <v>0.79200000000000004</v>
      </c>
      <c r="AA11" s="2">
        <v>12</v>
      </c>
    </row>
    <row r="12" spans="1:27" x14ac:dyDescent="0.25">
      <c r="A12" s="10" t="s">
        <v>158</v>
      </c>
      <c r="B12" s="10" t="s">
        <v>1012</v>
      </c>
      <c r="C12" s="10" t="s">
        <v>1244</v>
      </c>
      <c r="D12" s="2">
        <v>298</v>
      </c>
      <c r="E12" s="2">
        <v>200</v>
      </c>
      <c r="F12" s="2">
        <v>0.17</v>
      </c>
      <c r="G12" s="2">
        <v>27.57</v>
      </c>
      <c r="H12" s="2">
        <v>-0.59899999999999998</v>
      </c>
      <c r="I12" s="2">
        <v>-0.21</v>
      </c>
      <c r="J12" s="2">
        <v>-0.221</v>
      </c>
      <c r="K12" s="2">
        <v>1780.96</v>
      </c>
      <c r="L12" s="27">
        <v>11.516579999999999</v>
      </c>
      <c r="M12" s="27">
        <v>1.9719100000000001</v>
      </c>
      <c r="N12" s="27">
        <v>4.6435500000000003</v>
      </c>
      <c r="O12" s="27">
        <v>6.0802300000000002</v>
      </c>
      <c r="P12" s="27">
        <v>1.7</v>
      </c>
      <c r="Q12" s="27">
        <v>6.0398899999999998</v>
      </c>
      <c r="R12" s="2">
        <v>39.9</v>
      </c>
      <c r="S12" s="2">
        <v>77.319999999999993</v>
      </c>
      <c r="T12" s="2">
        <v>2.1667999999999998</v>
      </c>
      <c r="U12" s="2">
        <v>2.15103</v>
      </c>
      <c r="V12" s="2">
        <v>1.74</v>
      </c>
      <c r="W12" s="2">
        <v>-0.83399999999999996</v>
      </c>
      <c r="X12" s="2">
        <v>-0.55300000000000005</v>
      </c>
      <c r="Y12" s="2">
        <v>3.3000000000000002E-2</v>
      </c>
      <c r="Z12" s="2">
        <v>0.79200000000000004</v>
      </c>
      <c r="AA12" s="2">
        <v>0</v>
      </c>
    </row>
    <row r="13" spans="1:27" x14ac:dyDescent="0.25">
      <c r="A13" s="10" t="s">
        <v>159</v>
      </c>
      <c r="B13" s="10" t="s">
        <v>1013</v>
      </c>
      <c r="C13" s="10" t="s">
        <v>1244</v>
      </c>
      <c r="D13" s="2">
        <v>298</v>
      </c>
      <c r="E13" s="2">
        <v>200</v>
      </c>
      <c r="F13" s="2">
        <v>0.17</v>
      </c>
      <c r="G13" s="2">
        <v>27.57</v>
      </c>
      <c r="H13" s="2">
        <v>-0.61099999999999999</v>
      </c>
      <c r="I13" s="2">
        <v>-0.20499999999999999</v>
      </c>
      <c r="J13" s="2">
        <v>-0.20899999999999999</v>
      </c>
      <c r="K13" s="2">
        <v>1778.51</v>
      </c>
      <c r="L13" s="27">
        <v>6.1109299999999998</v>
      </c>
      <c r="M13" s="27">
        <v>1.9549300000000001</v>
      </c>
      <c r="N13" s="27">
        <v>6.80776</v>
      </c>
      <c r="O13" s="27">
        <v>5.2436199999999999</v>
      </c>
      <c r="P13" s="27">
        <v>1.7</v>
      </c>
      <c r="Q13" s="27">
        <v>3.9536099999999998</v>
      </c>
      <c r="R13" s="2">
        <v>39.9</v>
      </c>
      <c r="S13" s="2">
        <v>77.319999999999993</v>
      </c>
      <c r="T13" s="2">
        <v>2.1667999999999998</v>
      </c>
      <c r="U13" s="2">
        <v>2.15103</v>
      </c>
      <c r="V13" s="2">
        <v>1.74</v>
      </c>
      <c r="W13" s="2">
        <v>-0.83399999999999996</v>
      </c>
      <c r="X13" s="2">
        <v>-0.55300000000000005</v>
      </c>
      <c r="Y13" s="2">
        <v>3.3000000000000002E-2</v>
      </c>
      <c r="Z13" s="2">
        <v>0.79200000000000004</v>
      </c>
      <c r="AA13" s="2">
        <v>16</v>
      </c>
    </row>
    <row r="14" spans="1:27" x14ac:dyDescent="0.25">
      <c r="A14" s="10" t="s">
        <v>160</v>
      </c>
      <c r="B14" s="10" t="s">
        <v>1014</v>
      </c>
      <c r="C14" s="10" t="s">
        <v>1244</v>
      </c>
      <c r="D14" s="2">
        <v>298</v>
      </c>
      <c r="E14" s="2">
        <v>200</v>
      </c>
      <c r="F14" s="2">
        <v>0.17</v>
      </c>
      <c r="G14" s="2">
        <v>27.57</v>
      </c>
      <c r="H14" s="2">
        <v>-0.60299999999999998</v>
      </c>
      <c r="I14" s="2">
        <v>-0.19400000000000001</v>
      </c>
      <c r="J14" s="2">
        <v>-0.22500000000000001</v>
      </c>
      <c r="K14" s="2">
        <v>1783.32</v>
      </c>
      <c r="L14" s="27">
        <v>6.9661499999999998</v>
      </c>
      <c r="M14" s="27">
        <v>1.7</v>
      </c>
      <c r="N14" s="27">
        <v>5.8139000000000003</v>
      </c>
      <c r="O14" s="27">
        <v>6.0485499999999996</v>
      </c>
      <c r="P14" s="27">
        <v>1.7</v>
      </c>
      <c r="Q14" s="27">
        <v>6.0414199999999996</v>
      </c>
      <c r="R14" s="2">
        <v>39.9</v>
      </c>
      <c r="S14" s="2">
        <v>77.319999999999993</v>
      </c>
      <c r="T14" s="2">
        <v>2.1667999999999998</v>
      </c>
      <c r="U14" s="2">
        <v>2.15103</v>
      </c>
      <c r="V14" s="2">
        <v>1.74</v>
      </c>
      <c r="W14" s="2">
        <v>-0.83399999999999996</v>
      </c>
      <c r="X14" s="2">
        <v>-0.55300000000000005</v>
      </c>
      <c r="Y14" s="2">
        <v>3.3000000000000002E-2</v>
      </c>
      <c r="Z14" s="2">
        <v>0.79200000000000004</v>
      </c>
      <c r="AA14" s="2">
        <v>42</v>
      </c>
    </row>
    <row r="15" spans="1:27" x14ac:dyDescent="0.25">
      <c r="A15" s="10" t="s">
        <v>161</v>
      </c>
      <c r="B15" s="10" t="s">
        <v>1015</v>
      </c>
      <c r="C15" s="10" t="s">
        <v>1244</v>
      </c>
      <c r="D15" s="2">
        <v>298</v>
      </c>
      <c r="E15" s="2">
        <v>200</v>
      </c>
      <c r="F15" s="2">
        <v>0.17</v>
      </c>
      <c r="G15" s="2">
        <v>27.57</v>
      </c>
      <c r="H15" s="2">
        <v>-0.60399999999999998</v>
      </c>
      <c r="I15" s="2">
        <v>-0.20599999999999999</v>
      </c>
      <c r="J15" s="2">
        <v>-0.218</v>
      </c>
      <c r="K15" s="2">
        <v>1770.57</v>
      </c>
      <c r="L15" s="27">
        <v>9.0371699999999997</v>
      </c>
      <c r="M15" s="27">
        <v>1.81416</v>
      </c>
      <c r="N15" s="27">
        <v>4.7963300000000002</v>
      </c>
      <c r="O15" s="27">
        <v>6.7910899999999996</v>
      </c>
      <c r="P15" s="27">
        <v>1.7</v>
      </c>
      <c r="Q15" s="27">
        <v>6.03667</v>
      </c>
      <c r="R15" s="2">
        <v>39.9</v>
      </c>
      <c r="S15" s="2">
        <v>77.319999999999993</v>
      </c>
      <c r="T15" s="2">
        <v>2.1667999999999998</v>
      </c>
      <c r="U15" s="2">
        <v>2.15103</v>
      </c>
      <c r="V15" s="2">
        <v>1.74</v>
      </c>
      <c r="W15" s="2">
        <v>-0.83399999999999996</v>
      </c>
      <c r="X15" s="2">
        <v>-0.55300000000000005</v>
      </c>
      <c r="Y15" s="2">
        <v>3.3000000000000002E-2</v>
      </c>
      <c r="Z15" s="2">
        <v>0.79200000000000004</v>
      </c>
      <c r="AA15" s="2">
        <v>33</v>
      </c>
    </row>
    <row r="16" spans="1:27" x14ac:dyDescent="0.25">
      <c r="A16" s="10" t="s">
        <v>162</v>
      </c>
      <c r="B16" s="10" t="s">
        <v>1016</v>
      </c>
      <c r="C16" s="10" t="s">
        <v>1244</v>
      </c>
      <c r="D16" s="2">
        <v>298</v>
      </c>
      <c r="E16" s="2">
        <v>200</v>
      </c>
      <c r="F16" s="2">
        <v>0.17</v>
      </c>
      <c r="G16" s="2">
        <v>27.57</v>
      </c>
      <c r="H16" s="2">
        <v>-0.60499999999999998</v>
      </c>
      <c r="I16" s="2">
        <v>-0.20399999999999999</v>
      </c>
      <c r="J16" s="2">
        <v>-0.216</v>
      </c>
      <c r="K16" s="2">
        <v>1776.8</v>
      </c>
      <c r="L16" s="27">
        <v>10.311809999999999</v>
      </c>
      <c r="M16" s="27">
        <v>1.7</v>
      </c>
      <c r="N16" s="27">
        <v>6.3492100000000002</v>
      </c>
      <c r="O16" s="27">
        <v>5.2447400000000002</v>
      </c>
      <c r="P16" s="27">
        <v>1.7</v>
      </c>
      <c r="Q16" s="27">
        <v>3.9570599999999998</v>
      </c>
      <c r="R16" s="2">
        <v>39.9</v>
      </c>
      <c r="S16" s="2">
        <v>77.319999999999993</v>
      </c>
      <c r="T16" s="2">
        <v>2.1667999999999998</v>
      </c>
      <c r="U16" s="2">
        <v>2.15103</v>
      </c>
      <c r="V16" s="2">
        <v>1.74</v>
      </c>
      <c r="W16" s="2">
        <v>-0.83399999999999996</v>
      </c>
      <c r="X16" s="2">
        <v>-0.55300000000000005</v>
      </c>
      <c r="Y16" s="2">
        <v>3.3000000000000002E-2</v>
      </c>
      <c r="Z16" s="2">
        <v>0.79200000000000004</v>
      </c>
      <c r="AA16" s="2">
        <v>68</v>
      </c>
    </row>
    <row r="17" spans="1:27" x14ac:dyDescent="0.25">
      <c r="A17" s="10" t="s">
        <v>163</v>
      </c>
      <c r="B17" s="10" t="s">
        <v>1017</v>
      </c>
      <c r="C17" s="10" t="s">
        <v>1244</v>
      </c>
      <c r="D17" s="2">
        <v>298</v>
      </c>
      <c r="E17" s="2">
        <v>200</v>
      </c>
      <c r="F17" s="2">
        <v>0.17</v>
      </c>
      <c r="G17" s="2">
        <v>27.57</v>
      </c>
      <c r="H17" s="2">
        <v>-0.59699999999999998</v>
      </c>
      <c r="I17" s="2">
        <v>-0.21</v>
      </c>
      <c r="J17" s="2">
        <v>-0.216</v>
      </c>
      <c r="K17" s="2">
        <v>1781.79</v>
      </c>
      <c r="L17" s="27">
        <v>10.31081</v>
      </c>
      <c r="M17" s="27">
        <v>1.7</v>
      </c>
      <c r="N17" s="27">
        <v>6.3387500000000001</v>
      </c>
      <c r="O17" s="27">
        <v>6.0792299999999999</v>
      </c>
      <c r="P17" s="27">
        <v>1.7</v>
      </c>
      <c r="Q17" s="27">
        <v>6.0393800000000004</v>
      </c>
      <c r="R17" s="2">
        <v>39.9</v>
      </c>
      <c r="S17" s="2">
        <v>77.319999999999993</v>
      </c>
      <c r="T17" s="2">
        <v>2.1667999999999998</v>
      </c>
      <c r="U17" s="2">
        <v>2.15103</v>
      </c>
      <c r="V17" s="2">
        <v>1.74</v>
      </c>
      <c r="W17" s="2">
        <v>-0.83399999999999996</v>
      </c>
      <c r="X17" s="2">
        <v>-0.55300000000000005</v>
      </c>
      <c r="Y17" s="2">
        <v>3.3000000000000002E-2</v>
      </c>
      <c r="Z17" s="2">
        <v>0.79200000000000004</v>
      </c>
      <c r="AA17" s="2">
        <v>46</v>
      </c>
    </row>
    <row r="18" spans="1:27" x14ac:dyDescent="0.25">
      <c r="A18" s="10" t="s">
        <v>164</v>
      </c>
      <c r="B18" s="10" t="s">
        <v>1018</v>
      </c>
      <c r="C18" s="10" t="s">
        <v>1244</v>
      </c>
      <c r="D18" s="2">
        <v>298</v>
      </c>
      <c r="E18" s="2">
        <v>200</v>
      </c>
      <c r="F18" s="2">
        <v>0.17</v>
      </c>
      <c r="G18" s="2">
        <v>27.57</v>
      </c>
      <c r="H18" s="2">
        <v>-0.60499999999999998</v>
      </c>
      <c r="I18" s="2">
        <v>-0.20200000000000001</v>
      </c>
      <c r="J18" s="2">
        <v>-0.22</v>
      </c>
      <c r="K18" s="2">
        <v>1775.04</v>
      </c>
      <c r="L18" s="27">
        <v>10.295640000000001</v>
      </c>
      <c r="M18" s="27">
        <v>1.7</v>
      </c>
      <c r="N18" s="27">
        <v>6.3037000000000001</v>
      </c>
      <c r="O18" s="27">
        <v>6.7938099999999997</v>
      </c>
      <c r="P18" s="27">
        <v>1.8336300000000001</v>
      </c>
      <c r="Q18" s="27">
        <v>6.1345000000000001</v>
      </c>
      <c r="R18" s="2">
        <v>39.9</v>
      </c>
      <c r="S18" s="2">
        <v>77.319999999999993</v>
      </c>
      <c r="T18" s="2">
        <v>2.1667999999999998</v>
      </c>
      <c r="U18" s="2">
        <v>2.15103</v>
      </c>
      <c r="V18" s="2">
        <v>1.74</v>
      </c>
      <c r="W18" s="2">
        <v>-0.83399999999999996</v>
      </c>
      <c r="X18" s="2">
        <v>-0.55300000000000005</v>
      </c>
      <c r="Y18" s="2">
        <v>3.3000000000000002E-2</v>
      </c>
      <c r="Z18" s="2">
        <v>0.79200000000000004</v>
      </c>
      <c r="AA18" s="2">
        <v>65</v>
      </c>
    </row>
    <row r="19" spans="1:27" x14ac:dyDescent="0.25">
      <c r="A19" s="10" t="s">
        <v>165</v>
      </c>
      <c r="B19" s="10" t="s">
        <v>1019</v>
      </c>
      <c r="C19" s="10" t="s">
        <v>1244</v>
      </c>
      <c r="D19" s="2">
        <v>298</v>
      </c>
      <c r="E19" s="2">
        <v>200</v>
      </c>
      <c r="F19" s="2">
        <v>0.17</v>
      </c>
      <c r="G19" s="2">
        <v>27.57</v>
      </c>
      <c r="H19" s="2">
        <v>-0.60299999999999998</v>
      </c>
      <c r="I19" s="2">
        <v>-0.20399999999999999</v>
      </c>
      <c r="J19" s="2">
        <v>-0.222</v>
      </c>
      <c r="K19" s="2">
        <v>1779.03</v>
      </c>
      <c r="L19" s="27">
        <v>6.0888900000000001</v>
      </c>
      <c r="M19" s="27">
        <v>1.7</v>
      </c>
      <c r="N19" s="27">
        <v>6.0550100000000002</v>
      </c>
      <c r="O19" s="27">
        <v>5.2478100000000003</v>
      </c>
      <c r="P19" s="27">
        <v>1.7</v>
      </c>
      <c r="Q19" s="27">
        <v>3.9582199999999998</v>
      </c>
      <c r="R19" s="2">
        <v>39.9</v>
      </c>
      <c r="S19" s="2">
        <v>77.319999999999993</v>
      </c>
      <c r="T19" s="2">
        <v>2.1667999999999998</v>
      </c>
      <c r="U19" s="2">
        <v>2.15103</v>
      </c>
      <c r="V19" s="2">
        <v>1.74</v>
      </c>
      <c r="W19" s="2">
        <v>-0.83399999999999996</v>
      </c>
      <c r="X19" s="2">
        <v>-0.55300000000000005</v>
      </c>
      <c r="Y19" s="2">
        <v>3.3000000000000002E-2</v>
      </c>
      <c r="Z19" s="2">
        <v>0.79200000000000004</v>
      </c>
      <c r="AA19" s="2">
        <v>59</v>
      </c>
    </row>
    <row r="20" spans="1:27" x14ac:dyDescent="0.25">
      <c r="A20" s="10" t="s">
        <v>166</v>
      </c>
      <c r="B20" s="10" t="s">
        <v>1020</v>
      </c>
      <c r="C20" s="10" t="s">
        <v>1244</v>
      </c>
      <c r="D20" s="2">
        <v>298</v>
      </c>
      <c r="E20" s="2">
        <v>200</v>
      </c>
      <c r="F20" s="2">
        <v>0.17</v>
      </c>
      <c r="G20" s="2">
        <v>27.57</v>
      </c>
      <c r="H20" s="2">
        <v>-0.59599999999999997</v>
      </c>
      <c r="I20" s="2">
        <v>-0.21</v>
      </c>
      <c r="J20" s="2">
        <v>-0.221</v>
      </c>
      <c r="K20" s="2">
        <v>1783.43</v>
      </c>
      <c r="L20" s="27">
        <v>6.08833</v>
      </c>
      <c r="M20" s="27">
        <v>1.7</v>
      </c>
      <c r="N20" s="27">
        <v>6.0507999999999997</v>
      </c>
      <c r="O20" s="27">
        <v>6.0778499999999998</v>
      </c>
      <c r="P20" s="27">
        <v>1.7</v>
      </c>
      <c r="Q20" s="27">
        <v>6.0398899999999998</v>
      </c>
      <c r="R20" s="2">
        <v>39.9</v>
      </c>
      <c r="S20" s="2">
        <v>77.319999999999993</v>
      </c>
      <c r="T20" s="2">
        <v>2.1667999999999998</v>
      </c>
      <c r="U20" s="2">
        <v>2.15103</v>
      </c>
      <c r="V20" s="2">
        <v>1.74</v>
      </c>
      <c r="W20" s="2">
        <v>-0.83399999999999996</v>
      </c>
      <c r="X20" s="2">
        <v>-0.55300000000000005</v>
      </c>
      <c r="Y20" s="2">
        <v>3.3000000000000002E-2</v>
      </c>
      <c r="Z20" s="2">
        <v>0.79200000000000004</v>
      </c>
      <c r="AA20" s="2">
        <v>21</v>
      </c>
    </row>
    <row r="21" spans="1:27" x14ac:dyDescent="0.25">
      <c r="A21" s="10" t="s">
        <v>167</v>
      </c>
      <c r="B21" s="10" t="s">
        <v>1021</v>
      </c>
      <c r="C21" s="10" t="s">
        <v>1244</v>
      </c>
      <c r="D21" s="2">
        <v>298</v>
      </c>
      <c r="E21" s="2">
        <v>200</v>
      </c>
      <c r="F21" s="2">
        <v>0.17</v>
      </c>
      <c r="G21" s="2">
        <v>27.57</v>
      </c>
      <c r="H21" s="2">
        <v>-0.60399999999999998</v>
      </c>
      <c r="I21" s="2">
        <v>-0.20899999999999999</v>
      </c>
      <c r="J21" s="2">
        <v>-0.221</v>
      </c>
      <c r="K21" s="2">
        <v>1772.22</v>
      </c>
      <c r="L21" s="27">
        <v>8.2051200000000009</v>
      </c>
      <c r="M21" s="27">
        <v>2.6486499999999999</v>
      </c>
      <c r="N21" s="27">
        <v>4.7971500000000002</v>
      </c>
      <c r="O21" s="27">
        <v>6.0565300000000004</v>
      </c>
      <c r="P21" s="27">
        <v>1.7</v>
      </c>
      <c r="Q21" s="27">
        <v>6.04148</v>
      </c>
      <c r="R21" s="2">
        <v>39.9</v>
      </c>
      <c r="S21" s="2">
        <v>77.319999999999993</v>
      </c>
      <c r="T21" s="2">
        <v>2.1667999999999998</v>
      </c>
      <c r="U21" s="2">
        <v>2.15103</v>
      </c>
      <c r="V21" s="2">
        <v>1.74</v>
      </c>
      <c r="W21" s="2">
        <v>-0.83399999999999996</v>
      </c>
      <c r="X21" s="2">
        <v>-0.55300000000000005</v>
      </c>
      <c r="Y21" s="2">
        <v>3.3000000000000002E-2</v>
      </c>
      <c r="Z21" s="2">
        <v>0.79200000000000004</v>
      </c>
      <c r="AA21" s="2">
        <v>0</v>
      </c>
    </row>
    <row r="22" spans="1:27" x14ac:dyDescent="0.25">
      <c r="A22" s="10" t="s">
        <v>168</v>
      </c>
      <c r="B22" s="10" t="s">
        <v>1022</v>
      </c>
      <c r="C22" s="10" t="s">
        <v>1244</v>
      </c>
      <c r="D22" s="2">
        <v>298</v>
      </c>
      <c r="E22" s="2">
        <v>200</v>
      </c>
      <c r="F22" s="2">
        <v>0.17</v>
      </c>
      <c r="G22" s="2">
        <v>27.57</v>
      </c>
      <c r="H22" s="2">
        <v>-0.59499999999999997</v>
      </c>
      <c r="I22" s="2">
        <v>-0.21</v>
      </c>
      <c r="J22" s="2">
        <v>-0.217</v>
      </c>
      <c r="K22" s="2">
        <v>1785.95</v>
      </c>
      <c r="L22" s="27">
        <v>6.0804</v>
      </c>
      <c r="M22" s="27">
        <v>1.7</v>
      </c>
      <c r="N22" s="27">
        <v>6.0398800000000001</v>
      </c>
      <c r="O22" s="27">
        <v>3.6936100000000001</v>
      </c>
      <c r="P22" s="27">
        <v>1.7</v>
      </c>
      <c r="Q22" s="27">
        <v>7.3911899999999999</v>
      </c>
      <c r="R22" s="2">
        <v>39.9</v>
      </c>
      <c r="S22" s="2">
        <v>77.319999999999993</v>
      </c>
      <c r="T22" s="2">
        <v>2.1667999999999998</v>
      </c>
      <c r="U22" s="2">
        <v>2.15103</v>
      </c>
      <c r="V22" s="2">
        <v>1.74</v>
      </c>
      <c r="W22" s="2">
        <v>-0.83399999999999996</v>
      </c>
      <c r="X22" s="2">
        <v>-0.55300000000000005</v>
      </c>
      <c r="Y22" s="2">
        <v>3.3000000000000002E-2</v>
      </c>
      <c r="Z22" s="2">
        <v>0.79200000000000004</v>
      </c>
      <c r="AA22" s="2">
        <v>27</v>
      </c>
    </row>
    <row r="23" spans="1:27" x14ac:dyDescent="0.25">
      <c r="A23" s="10" t="s">
        <v>169</v>
      </c>
      <c r="B23" s="10" t="s">
        <v>1023</v>
      </c>
      <c r="C23" s="10" t="s">
        <v>1244</v>
      </c>
      <c r="D23" s="2">
        <v>298</v>
      </c>
      <c r="E23" s="2">
        <v>200</v>
      </c>
      <c r="F23" s="2">
        <v>0.17</v>
      </c>
      <c r="G23" s="2">
        <v>27.57</v>
      </c>
      <c r="H23" s="2">
        <v>-0.59599999999999997</v>
      </c>
      <c r="I23" s="2">
        <v>-0.21</v>
      </c>
      <c r="J23" s="2">
        <v>-0.223</v>
      </c>
      <c r="K23" s="2">
        <v>1783.3</v>
      </c>
      <c r="L23" s="27">
        <v>7.5468799999999998</v>
      </c>
      <c r="M23" s="27">
        <v>1.7</v>
      </c>
      <c r="N23" s="27">
        <v>6.4982699999999998</v>
      </c>
      <c r="O23" s="27">
        <v>7.5468799999999998</v>
      </c>
      <c r="P23" s="27">
        <v>1.7</v>
      </c>
      <c r="Q23" s="27">
        <v>6.4982699999999998</v>
      </c>
      <c r="R23" s="2">
        <v>39.9</v>
      </c>
      <c r="S23" s="2">
        <v>77.319999999999993</v>
      </c>
      <c r="T23" s="2">
        <v>2.1667999999999998</v>
      </c>
      <c r="U23" s="2">
        <v>2.15103</v>
      </c>
      <c r="V23" s="2">
        <v>1.74</v>
      </c>
      <c r="W23" s="2">
        <v>-0.83399999999999996</v>
      </c>
      <c r="X23" s="2">
        <v>-0.55300000000000005</v>
      </c>
      <c r="Y23" s="2">
        <v>3.3000000000000002E-2</v>
      </c>
      <c r="Z23" s="2">
        <v>0.79200000000000004</v>
      </c>
      <c r="AA23" s="2">
        <v>28</v>
      </c>
    </row>
    <row r="24" spans="1:27" x14ac:dyDescent="0.25">
      <c r="A24" s="10" t="s">
        <v>170</v>
      </c>
      <c r="B24" s="10" t="s">
        <v>1024</v>
      </c>
      <c r="C24" s="10" t="s">
        <v>1244</v>
      </c>
      <c r="D24" s="2">
        <v>298</v>
      </c>
      <c r="E24" s="2">
        <v>200</v>
      </c>
      <c r="F24" s="2">
        <v>0.17</v>
      </c>
      <c r="G24" s="2">
        <v>27.57</v>
      </c>
      <c r="H24" s="2">
        <v>-0.59699999999999998</v>
      </c>
      <c r="I24" s="2">
        <v>-0.21</v>
      </c>
      <c r="J24" s="2">
        <v>-0.223</v>
      </c>
      <c r="K24" s="2">
        <v>1782.68</v>
      </c>
      <c r="L24" s="27">
        <v>6.0656299999999996</v>
      </c>
      <c r="M24" s="27">
        <v>1.7</v>
      </c>
      <c r="N24" s="27">
        <v>7.4679599999999997</v>
      </c>
      <c r="O24" s="27">
        <v>6.0799700000000003</v>
      </c>
      <c r="P24" s="27">
        <v>1.7</v>
      </c>
      <c r="Q24" s="27">
        <v>6.0394100000000002</v>
      </c>
      <c r="R24" s="2">
        <v>39.9</v>
      </c>
      <c r="S24" s="2">
        <v>77.319999999999993</v>
      </c>
      <c r="T24" s="2">
        <v>2.1667999999999998</v>
      </c>
      <c r="U24" s="2">
        <v>2.15103</v>
      </c>
      <c r="V24" s="2">
        <v>1.74</v>
      </c>
      <c r="W24" s="2">
        <v>-0.83399999999999996</v>
      </c>
      <c r="X24" s="2">
        <v>-0.55300000000000005</v>
      </c>
      <c r="Y24" s="2">
        <v>3.3000000000000002E-2</v>
      </c>
      <c r="Z24" s="2">
        <v>0.79200000000000004</v>
      </c>
      <c r="AA24" s="2">
        <v>28</v>
      </c>
    </row>
    <row r="25" spans="1:27" x14ac:dyDescent="0.25">
      <c r="A25" s="10" t="s">
        <v>171</v>
      </c>
      <c r="B25" s="10" t="s">
        <v>1025</v>
      </c>
      <c r="C25" s="10" t="s">
        <v>1244</v>
      </c>
      <c r="D25" s="2">
        <v>298</v>
      </c>
      <c r="E25" s="2">
        <v>200</v>
      </c>
      <c r="F25" s="2">
        <v>0.17</v>
      </c>
      <c r="G25" s="2">
        <v>27.57</v>
      </c>
      <c r="H25" s="2">
        <v>-0.59499999999999997</v>
      </c>
      <c r="I25" s="2">
        <v>-0.21</v>
      </c>
      <c r="J25" s="2">
        <v>-0.221</v>
      </c>
      <c r="K25" s="2">
        <v>1783.09</v>
      </c>
      <c r="L25" s="27">
        <v>6.0860099999999999</v>
      </c>
      <c r="M25" s="27">
        <v>1.7</v>
      </c>
      <c r="N25" s="27">
        <v>6.9356400000000002</v>
      </c>
      <c r="O25" s="27">
        <v>6.0807000000000002</v>
      </c>
      <c r="P25" s="27">
        <v>1.7</v>
      </c>
      <c r="Q25" s="27">
        <v>6.0399900000000004</v>
      </c>
      <c r="R25" s="2">
        <v>39.9</v>
      </c>
      <c r="S25" s="2">
        <v>77.319999999999993</v>
      </c>
      <c r="T25" s="2">
        <v>2.1667999999999998</v>
      </c>
      <c r="U25" s="2">
        <v>2.15103</v>
      </c>
      <c r="V25" s="2">
        <v>1.74</v>
      </c>
      <c r="W25" s="2">
        <v>-0.83399999999999996</v>
      </c>
      <c r="X25" s="2">
        <v>-0.55300000000000005</v>
      </c>
      <c r="Y25" s="2">
        <v>3.3000000000000002E-2</v>
      </c>
      <c r="Z25" s="2">
        <v>0.79200000000000004</v>
      </c>
      <c r="AA25" s="2">
        <v>50</v>
      </c>
    </row>
    <row r="26" spans="1:27" x14ac:dyDescent="0.25">
      <c r="H26" s="1"/>
      <c r="R26" s="2"/>
    </row>
    <row r="27" spans="1:27" x14ac:dyDescent="0.25">
      <c r="H27" s="1"/>
    </row>
    <row r="28" spans="1:27" x14ac:dyDescent="0.25">
      <c r="A28" s="18" t="s">
        <v>72</v>
      </c>
      <c r="H28" s="1"/>
    </row>
    <row r="29" spans="1:27" x14ac:dyDescent="0.25">
      <c r="A29" s="18" t="s">
        <v>71</v>
      </c>
      <c r="H29" s="1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439B-729C-4986-A161-3CF8A3C02996}">
  <dimension ref="A1:AA25"/>
  <sheetViews>
    <sheetView zoomScale="90" zoomScaleNormal="90" workbookViewId="0">
      <selection activeCell="C15" sqref="C15"/>
    </sheetView>
  </sheetViews>
  <sheetFormatPr defaultRowHeight="13.8" x14ac:dyDescent="0.25"/>
  <cols>
    <col min="1" max="1" width="25.21875" customWidth="1"/>
    <col min="2" max="2" width="65.6640625" customWidth="1"/>
    <col min="3" max="3" width="115.5546875" customWidth="1"/>
    <col min="4" max="4" width="12.6640625" customWidth="1"/>
    <col min="11" max="11" width="8.88671875" style="2"/>
    <col min="12" max="12" width="10.44140625" style="2" customWidth="1"/>
    <col min="13" max="16" width="9" style="2"/>
    <col min="17" max="17" width="10.6640625" style="2" customWidth="1"/>
    <col min="22" max="22" width="12.7773437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0" t="s">
        <v>172</v>
      </c>
      <c r="B2" s="10" t="s">
        <v>1026</v>
      </c>
      <c r="C2" s="10" t="s">
        <v>1262</v>
      </c>
      <c r="D2" s="2">
        <v>323</v>
      </c>
      <c r="E2" s="2">
        <v>200</v>
      </c>
      <c r="F2" s="2">
        <v>-0.32746666666666668</v>
      </c>
      <c r="G2" s="2">
        <v>27.026666666666664</v>
      </c>
      <c r="H2" s="2">
        <v>-0.60599999999999998</v>
      </c>
      <c r="I2" s="2">
        <v>-0.16500000000000001</v>
      </c>
      <c r="J2" s="2">
        <v>-0.215</v>
      </c>
      <c r="K2" s="2">
        <v>1732.13</v>
      </c>
      <c r="L2" s="27">
        <v>9.3264899999999997</v>
      </c>
      <c r="M2" s="27">
        <v>1.7</v>
      </c>
      <c r="N2" s="27">
        <v>4.6628100000000003</v>
      </c>
      <c r="O2" s="27">
        <v>3.4205899999999998</v>
      </c>
      <c r="P2" s="27">
        <v>1.7</v>
      </c>
      <c r="Q2" s="27">
        <v>4.9636899999999997</v>
      </c>
      <c r="R2" s="2">
        <v>48.2</v>
      </c>
      <c r="S2" s="2">
        <v>79.02</v>
      </c>
      <c r="T2" s="2">
        <v>2.1505000000000001</v>
      </c>
      <c r="U2" s="2">
        <v>2.1137299999999999</v>
      </c>
      <c r="V2" s="2">
        <v>1.92</v>
      </c>
      <c r="W2" s="2">
        <v>-0.90100000000000002</v>
      </c>
      <c r="X2" s="2">
        <v>-0.57499999999999996</v>
      </c>
      <c r="Y2" s="2">
        <v>0.24</v>
      </c>
      <c r="Z2" s="2">
        <v>0.81699999999999995</v>
      </c>
      <c r="AA2" s="2">
        <v>99</v>
      </c>
    </row>
    <row r="3" spans="1:27" x14ac:dyDescent="0.25">
      <c r="A3" s="20" t="s">
        <v>173</v>
      </c>
      <c r="B3" s="10" t="s">
        <v>1027</v>
      </c>
      <c r="C3" s="10" t="s">
        <v>1262</v>
      </c>
      <c r="D3" s="2">
        <v>323</v>
      </c>
      <c r="E3" s="2">
        <v>200</v>
      </c>
      <c r="F3" s="2">
        <v>-0.32746666666666668</v>
      </c>
      <c r="G3" s="2">
        <v>27.026666666666664</v>
      </c>
      <c r="H3" s="2">
        <v>-0.59899999999999998</v>
      </c>
      <c r="I3" s="2">
        <v>-0.153</v>
      </c>
      <c r="J3" s="2">
        <v>-0.218</v>
      </c>
      <c r="K3" s="2">
        <v>1737.28</v>
      </c>
      <c r="L3" s="27">
        <v>7.4015700000000004</v>
      </c>
      <c r="M3" s="27">
        <v>1.7</v>
      </c>
      <c r="N3" s="27">
        <v>6.4407800000000002</v>
      </c>
      <c r="O3" s="27">
        <v>3.42049</v>
      </c>
      <c r="P3" s="27">
        <v>1.7</v>
      </c>
      <c r="Q3" s="27">
        <v>4.9630700000000001</v>
      </c>
      <c r="R3" s="2">
        <v>48.2</v>
      </c>
      <c r="S3" s="2">
        <v>79.02</v>
      </c>
      <c r="T3" s="2">
        <v>2.1505000000000001</v>
      </c>
      <c r="U3" s="2">
        <v>2.1137299999999999</v>
      </c>
      <c r="V3" s="2">
        <v>1.92</v>
      </c>
      <c r="W3" s="2">
        <v>-0.90100000000000002</v>
      </c>
      <c r="X3" s="2">
        <v>-0.57499999999999996</v>
      </c>
      <c r="Y3" s="2">
        <v>0.24</v>
      </c>
      <c r="Z3" s="2">
        <v>0.81699999999999995</v>
      </c>
      <c r="AA3" s="2">
        <v>99</v>
      </c>
    </row>
    <row r="4" spans="1:27" x14ac:dyDescent="0.25">
      <c r="A4" s="20" t="s">
        <v>174</v>
      </c>
      <c r="B4" s="10" t="s">
        <v>1028</v>
      </c>
      <c r="C4" s="10" t="s">
        <v>1262</v>
      </c>
      <c r="D4" s="2">
        <v>323</v>
      </c>
      <c r="E4" s="2">
        <v>200</v>
      </c>
      <c r="F4" s="2">
        <v>-0.32746666666666668</v>
      </c>
      <c r="G4" s="2">
        <v>27.026666666666664</v>
      </c>
      <c r="H4" s="2">
        <v>-0.60099999999999998</v>
      </c>
      <c r="I4" s="2">
        <v>-0.151</v>
      </c>
      <c r="J4" s="2">
        <v>-0.218</v>
      </c>
      <c r="K4" s="2">
        <v>1737.21</v>
      </c>
      <c r="L4" s="27">
        <v>5.8830900000000002</v>
      </c>
      <c r="M4" s="27">
        <v>2.4983900000000001</v>
      </c>
      <c r="N4" s="27">
        <v>6.5471500000000002</v>
      </c>
      <c r="O4" s="27">
        <v>3.42062</v>
      </c>
      <c r="P4" s="27">
        <v>1.7</v>
      </c>
      <c r="Q4" s="27">
        <v>4.96326</v>
      </c>
      <c r="R4" s="2">
        <v>48.2</v>
      </c>
      <c r="S4" s="2">
        <v>79.02</v>
      </c>
      <c r="T4" s="2">
        <v>2.1505000000000001</v>
      </c>
      <c r="U4" s="2">
        <v>2.1137299999999999</v>
      </c>
      <c r="V4" s="2">
        <v>1.92</v>
      </c>
      <c r="W4" s="2">
        <v>-0.90100000000000002</v>
      </c>
      <c r="X4" s="2">
        <v>-0.57499999999999996</v>
      </c>
      <c r="Y4" s="2">
        <v>0.24</v>
      </c>
      <c r="Z4" s="2">
        <v>0.81699999999999995</v>
      </c>
      <c r="AA4" s="2">
        <v>97</v>
      </c>
    </row>
    <row r="5" spans="1:27" x14ac:dyDescent="0.25">
      <c r="A5" s="20" t="s">
        <v>175</v>
      </c>
      <c r="B5" s="10" t="s">
        <v>1029</v>
      </c>
      <c r="C5" s="10" t="s">
        <v>1262</v>
      </c>
      <c r="D5" s="2">
        <v>323</v>
      </c>
      <c r="E5" s="2">
        <v>200</v>
      </c>
      <c r="F5" s="2">
        <v>-0.32746666666666668</v>
      </c>
      <c r="G5" s="2">
        <v>27.026666666666664</v>
      </c>
      <c r="H5" s="2">
        <v>-0.60199999999999998</v>
      </c>
      <c r="I5" s="2">
        <v>-0.157</v>
      </c>
      <c r="J5" s="2">
        <v>-0.217</v>
      </c>
      <c r="K5" s="2">
        <v>1735.45</v>
      </c>
      <c r="L5" s="27">
        <v>8.4062000000000001</v>
      </c>
      <c r="M5" s="27">
        <v>1.91611</v>
      </c>
      <c r="N5" s="27">
        <v>4.1369499999999997</v>
      </c>
      <c r="O5" s="27">
        <v>3.42082</v>
      </c>
      <c r="P5" s="27">
        <v>1.7</v>
      </c>
      <c r="Q5" s="27">
        <v>4.9633799999999999</v>
      </c>
      <c r="R5" s="2">
        <v>48.2</v>
      </c>
      <c r="S5" s="2">
        <v>79.02</v>
      </c>
      <c r="T5" s="2">
        <v>2.1505000000000001</v>
      </c>
      <c r="U5" s="2">
        <v>2.1137299999999999</v>
      </c>
      <c r="V5" s="2">
        <v>1.92</v>
      </c>
      <c r="W5" s="2">
        <v>-0.90100000000000002</v>
      </c>
      <c r="X5" s="2">
        <v>-0.57499999999999996</v>
      </c>
      <c r="Y5" s="2">
        <v>0.24</v>
      </c>
      <c r="Z5" s="2">
        <v>0.81699999999999995</v>
      </c>
      <c r="AA5" s="2">
        <v>99</v>
      </c>
    </row>
    <row r="6" spans="1:27" x14ac:dyDescent="0.25">
      <c r="A6" s="20" t="s">
        <v>176</v>
      </c>
      <c r="B6" s="10" t="s">
        <v>1030</v>
      </c>
      <c r="C6" s="10" t="s">
        <v>1262</v>
      </c>
      <c r="D6" s="2">
        <v>323</v>
      </c>
      <c r="E6" s="2">
        <v>200</v>
      </c>
      <c r="F6" s="2">
        <v>-0.32746666666666668</v>
      </c>
      <c r="G6" s="2">
        <v>27.026666666666664</v>
      </c>
      <c r="H6" s="2">
        <v>-0.6</v>
      </c>
      <c r="I6" s="2">
        <v>-0.154</v>
      </c>
      <c r="J6" s="2">
        <v>-0.218</v>
      </c>
      <c r="K6" s="2">
        <v>1737.37</v>
      </c>
      <c r="L6" s="27">
        <v>6.8295599999999999</v>
      </c>
      <c r="M6" s="27">
        <v>1.7</v>
      </c>
      <c r="N6" s="27">
        <v>6.0556999999999999</v>
      </c>
      <c r="O6" s="27">
        <v>3.4208599999999998</v>
      </c>
      <c r="P6" s="27">
        <v>1.7</v>
      </c>
      <c r="Q6" s="27">
        <v>4.9631699999999999</v>
      </c>
      <c r="R6" s="2">
        <v>48.2</v>
      </c>
      <c r="S6" s="2">
        <v>79.02</v>
      </c>
      <c r="T6" s="2">
        <v>2.1505000000000001</v>
      </c>
      <c r="U6" s="2">
        <v>2.1137299999999999</v>
      </c>
      <c r="V6" s="2">
        <v>1.92</v>
      </c>
      <c r="W6" s="2">
        <v>-0.90100000000000002</v>
      </c>
      <c r="X6" s="2">
        <v>-0.57499999999999996</v>
      </c>
      <c r="Y6" s="2">
        <v>0.24</v>
      </c>
      <c r="Z6" s="2">
        <v>0.81699999999999995</v>
      </c>
      <c r="AA6" s="2">
        <v>99</v>
      </c>
    </row>
    <row r="7" spans="1:27" x14ac:dyDescent="0.25">
      <c r="A7" s="20" t="s">
        <v>177</v>
      </c>
      <c r="B7" s="10" t="s">
        <v>1031</v>
      </c>
      <c r="C7" s="10" t="s">
        <v>1262</v>
      </c>
      <c r="D7" s="2">
        <v>323</v>
      </c>
      <c r="E7" s="2">
        <v>200</v>
      </c>
      <c r="F7" s="2">
        <v>-0.32746666666666668</v>
      </c>
      <c r="G7" s="2">
        <v>27.026666666666664</v>
      </c>
      <c r="H7" s="2">
        <v>-0.59499999999999997</v>
      </c>
      <c r="I7" s="2">
        <v>-0.13900000000000001</v>
      </c>
      <c r="J7" s="2">
        <v>-0.219</v>
      </c>
      <c r="K7" s="2">
        <v>1740.75</v>
      </c>
      <c r="L7" s="27">
        <v>7.7627499999999996</v>
      </c>
      <c r="M7" s="27">
        <v>1.7</v>
      </c>
      <c r="N7" s="27">
        <v>6.6743399999999999</v>
      </c>
      <c r="O7" s="27">
        <v>3.42076</v>
      </c>
      <c r="P7" s="27">
        <v>1.7</v>
      </c>
      <c r="Q7" s="27">
        <v>4.9626200000000003</v>
      </c>
      <c r="R7" s="2">
        <v>48.2</v>
      </c>
      <c r="S7" s="2">
        <v>79.02</v>
      </c>
      <c r="T7" s="2">
        <v>2.1505000000000001</v>
      </c>
      <c r="U7" s="2">
        <v>2.1137299999999999</v>
      </c>
      <c r="V7" s="2">
        <v>1.92</v>
      </c>
      <c r="W7" s="2">
        <v>-0.90100000000000002</v>
      </c>
      <c r="X7" s="2">
        <v>-0.57499999999999996</v>
      </c>
      <c r="Y7" s="2">
        <v>0.24</v>
      </c>
      <c r="Z7" s="2">
        <v>0.81699999999999995</v>
      </c>
      <c r="AA7" s="2">
        <v>99</v>
      </c>
    </row>
    <row r="8" spans="1:27" x14ac:dyDescent="0.25">
      <c r="A8" s="20" t="s">
        <v>178</v>
      </c>
      <c r="B8" s="10" t="s">
        <v>1032</v>
      </c>
      <c r="C8" s="10" t="s">
        <v>1262</v>
      </c>
      <c r="D8" s="2">
        <v>323</v>
      </c>
      <c r="E8" s="2">
        <v>200</v>
      </c>
      <c r="F8" s="2">
        <v>-0.32746666666666668</v>
      </c>
      <c r="G8" s="2">
        <v>27.026666666666664</v>
      </c>
      <c r="H8" s="2">
        <v>-0.59599999999999997</v>
      </c>
      <c r="I8" s="2">
        <v>-0.14299999999999999</v>
      </c>
      <c r="J8" s="2">
        <v>-0.219</v>
      </c>
      <c r="K8" s="2">
        <v>1740.11</v>
      </c>
      <c r="L8" s="27">
        <v>7.5675499999999998</v>
      </c>
      <c r="M8" s="27">
        <v>1.7</v>
      </c>
      <c r="N8" s="27">
        <v>6.0522499999999999</v>
      </c>
      <c r="O8" s="27">
        <v>3.4207800000000002</v>
      </c>
      <c r="P8" s="27">
        <v>1.7</v>
      </c>
      <c r="Q8" s="27">
        <v>4.9626200000000003</v>
      </c>
      <c r="R8" s="2">
        <v>48.2</v>
      </c>
      <c r="S8" s="2">
        <v>79.02</v>
      </c>
      <c r="T8" s="2">
        <v>2.1505000000000001</v>
      </c>
      <c r="U8" s="2">
        <v>2.1137299999999999</v>
      </c>
      <c r="V8" s="2">
        <v>1.92</v>
      </c>
      <c r="W8" s="2">
        <v>-0.90100000000000002</v>
      </c>
      <c r="X8" s="2">
        <v>-0.57499999999999996</v>
      </c>
      <c r="Y8" s="2">
        <v>0.24</v>
      </c>
      <c r="Z8" s="2">
        <v>0.81699999999999995</v>
      </c>
      <c r="AA8" s="2">
        <v>99</v>
      </c>
    </row>
    <row r="9" spans="1:27" x14ac:dyDescent="0.25">
      <c r="A9" s="20" t="s">
        <v>179</v>
      </c>
      <c r="B9" s="10" t="s">
        <v>1033</v>
      </c>
      <c r="C9" s="10" t="s">
        <v>1262</v>
      </c>
      <c r="D9" s="2">
        <v>323</v>
      </c>
      <c r="E9" s="2">
        <v>200</v>
      </c>
      <c r="F9" s="2">
        <v>-0.32746666666666668</v>
      </c>
      <c r="G9" s="2">
        <v>27.026666666666664</v>
      </c>
      <c r="H9" s="2">
        <v>-0.59099999999999997</v>
      </c>
      <c r="I9" s="2">
        <v>-0.126</v>
      </c>
      <c r="J9" s="2">
        <v>-0.22</v>
      </c>
      <c r="K9" s="2">
        <v>1741.54</v>
      </c>
      <c r="L9" s="27">
        <v>7.9320000000000004</v>
      </c>
      <c r="M9" s="27">
        <v>1.7</v>
      </c>
      <c r="N9" s="27">
        <v>6.62554</v>
      </c>
      <c r="O9" s="27">
        <v>3.4208500000000002</v>
      </c>
      <c r="P9" s="27">
        <v>1.7</v>
      </c>
      <c r="Q9" s="27">
        <v>4.9622299999999999</v>
      </c>
      <c r="R9" s="2">
        <v>48.2</v>
      </c>
      <c r="S9" s="2">
        <v>79.02</v>
      </c>
      <c r="T9" s="2">
        <v>2.1505000000000001</v>
      </c>
      <c r="U9" s="2">
        <v>2.1137299999999999</v>
      </c>
      <c r="V9" s="2">
        <v>1.92</v>
      </c>
      <c r="W9" s="2">
        <v>-0.90100000000000002</v>
      </c>
      <c r="X9" s="2">
        <v>-0.57499999999999996</v>
      </c>
      <c r="Y9" s="2">
        <v>0.24</v>
      </c>
      <c r="Z9" s="2">
        <v>0.81699999999999995</v>
      </c>
      <c r="AA9" s="2">
        <v>99</v>
      </c>
    </row>
    <row r="10" spans="1:27" x14ac:dyDescent="0.25">
      <c r="A10" s="20" t="s">
        <v>180</v>
      </c>
      <c r="B10" s="10" t="s">
        <v>1034</v>
      </c>
      <c r="C10" s="10" t="s">
        <v>1262</v>
      </c>
      <c r="D10" s="2">
        <v>323</v>
      </c>
      <c r="E10" s="2">
        <v>200</v>
      </c>
      <c r="F10" s="2">
        <v>-0.32746666666666668</v>
      </c>
      <c r="G10" s="2">
        <v>27.026666666666664</v>
      </c>
      <c r="H10" s="2">
        <v>-0.60699999999999998</v>
      </c>
      <c r="I10" s="2">
        <v>-0.16800000000000001</v>
      </c>
      <c r="J10" s="2">
        <v>-0.215</v>
      </c>
      <c r="K10" s="2">
        <v>1731.18</v>
      </c>
      <c r="L10" s="27">
        <v>7.4870200000000002</v>
      </c>
      <c r="M10" s="27">
        <v>1.7</v>
      </c>
      <c r="N10" s="27">
        <v>6.4447999999999999</v>
      </c>
      <c r="O10" s="27">
        <v>3.4201100000000002</v>
      </c>
      <c r="P10" s="27">
        <v>1.7</v>
      </c>
      <c r="Q10" s="27">
        <v>4.9636300000000002</v>
      </c>
      <c r="R10" s="2">
        <v>48.2</v>
      </c>
      <c r="S10" s="2">
        <v>79.02</v>
      </c>
      <c r="T10" s="2">
        <v>2.1505000000000001</v>
      </c>
      <c r="U10" s="2">
        <v>2.1137299999999999</v>
      </c>
      <c r="V10" s="2">
        <v>1.92</v>
      </c>
      <c r="W10" s="2">
        <v>-0.90100000000000002</v>
      </c>
      <c r="X10" s="2">
        <v>-0.57499999999999996</v>
      </c>
      <c r="Y10" s="2">
        <v>0.24</v>
      </c>
      <c r="Z10" s="2">
        <v>0.81699999999999995</v>
      </c>
      <c r="AA10" s="2">
        <v>99</v>
      </c>
    </row>
    <row r="11" spans="1:27" x14ac:dyDescent="0.25">
      <c r="A11" s="20" t="s">
        <v>181</v>
      </c>
      <c r="B11" s="10" t="s">
        <v>1035</v>
      </c>
      <c r="C11" s="10" t="s">
        <v>1262</v>
      </c>
      <c r="D11" s="2">
        <v>323</v>
      </c>
      <c r="E11" s="2">
        <v>200</v>
      </c>
      <c r="F11" s="2">
        <v>-0.32746666666666668</v>
      </c>
      <c r="G11" s="2">
        <v>27.026666666666664</v>
      </c>
      <c r="H11" s="2">
        <v>-0.59899999999999998</v>
      </c>
      <c r="I11" s="2">
        <v>-0.15</v>
      </c>
      <c r="J11" s="2">
        <v>-0.218</v>
      </c>
      <c r="K11" s="2">
        <v>1736.64</v>
      </c>
      <c r="L11" s="27">
        <v>8.6466100000000008</v>
      </c>
      <c r="M11" s="27">
        <v>1.7</v>
      </c>
      <c r="N11" s="27">
        <v>6.1114699999999997</v>
      </c>
      <c r="O11" s="27">
        <v>3.4205999999999999</v>
      </c>
      <c r="P11" s="27">
        <v>1.7</v>
      </c>
      <c r="Q11" s="27">
        <v>4.9630099999999997</v>
      </c>
      <c r="R11" s="2">
        <v>48.2</v>
      </c>
      <c r="S11" s="2">
        <v>79.02</v>
      </c>
      <c r="T11" s="2">
        <v>2.1505000000000001</v>
      </c>
      <c r="U11" s="2">
        <v>2.1137299999999999</v>
      </c>
      <c r="V11" s="2">
        <v>1.92</v>
      </c>
      <c r="W11" s="2">
        <v>-0.90100000000000002</v>
      </c>
      <c r="X11" s="2">
        <v>-0.57499999999999996</v>
      </c>
      <c r="Y11" s="2">
        <v>0.24</v>
      </c>
      <c r="Z11" s="2">
        <v>0.81699999999999995</v>
      </c>
      <c r="AA11" s="2">
        <v>98</v>
      </c>
    </row>
    <row r="12" spans="1:27" x14ac:dyDescent="0.25">
      <c r="A12" s="20" t="s">
        <v>182</v>
      </c>
      <c r="B12" s="10" t="s">
        <v>1036</v>
      </c>
      <c r="C12" s="10" t="s">
        <v>1262</v>
      </c>
      <c r="D12" s="2">
        <v>323</v>
      </c>
      <c r="E12" s="2">
        <v>200</v>
      </c>
      <c r="F12" s="2">
        <v>-0.32746666666666668</v>
      </c>
      <c r="G12" s="2">
        <v>27.026666666666664</v>
      </c>
      <c r="H12" s="2">
        <v>-0.60699999999999998</v>
      </c>
      <c r="I12" s="2">
        <v>-0.157</v>
      </c>
      <c r="J12" s="2">
        <v>-0.216</v>
      </c>
      <c r="K12" s="2">
        <v>1735.46</v>
      </c>
      <c r="L12" s="27">
        <v>6.2218900000000001</v>
      </c>
      <c r="M12" s="27">
        <v>1.91612</v>
      </c>
      <c r="N12" s="27">
        <v>4.5766299999999998</v>
      </c>
      <c r="O12" s="27">
        <v>3.4211399999999998</v>
      </c>
      <c r="P12" s="27">
        <v>1.7</v>
      </c>
      <c r="Q12" s="27">
        <v>4.9639499999999996</v>
      </c>
      <c r="R12" s="2">
        <v>48.2</v>
      </c>
      <c r="S12" s="2">
        <v>79.02</v>
      </c>
      <c r="T12" s="2">
        <v>2.1505000000000001</v>
      </c>
      <c r="U12" s="2">
        <v>2.1137299999999999</v>
      </c>
      <c r="V12" s="2">
        <v>1.92</v>
      </c>
      <c r="W12" s="2">
        <v>-0.90100000000000002</v>
      </c>
      <c r="X12" s="2">
        <v>-0.57499999999999996</v>
      </c>
      <c r="Y12" s="2">
        <v>0.24</v>
      </c>
      <c r="Z12" s="2">
        <v>0.81699999999999995</v>
      </c>
      <c r="AA12" s="2">
        <v>99</v>
      </c>
    </row>
    <row r="13" spans="1:27" x14ac:dyDescent="0.25">
      <c r="A13" s="20" t="s">
        <v>183</v>
      </c>
      <c r="B13" s="10" t="s">
        <v>1037</v>
      </c>
      <c r="C13" s="10" t="s">
        <v>1262</v>
      </c>
      <c r="D13" s="2">
        <v>323</v>
      </c>
      <c r="E13" s="2">
        <v>200</v>
      </c>
      <c r="F13" s="2">
        <v>-0.32746666666666668</v>
      </c>
      <c r="G13" s="2">
        <v>27.026666666666664</v>
      </c>
      <c r="H13" s="2">
        <v>-0.6</v>
      </c>
      <c r="I13" s="2">
        <v>-0.152</v>
      </c>
      <c r="J13" s="2">
        <v>-0.218</v>
      </c>
      <c r="K13" s="2">
        <v>1736.55</v>
      </c>
      <c r="L13" s="27">
        <v>11.26979</v>
      </c>
      <c r="M13" s="27">
        <v>1.7</v>
      </c>
      <c r="N13" s="27">
        <v>5.8855000000000004</v>
      </c>
      <c r="O13" s="27">
        <v>3.4203000000000001</v>
      </c>
      <c r="P13" s="27">
        <v>1.7</v>
      </c>
      <c r="Q13" s="27">
        <v>4.9629700000000003</v>
      </c>
      <c r="R13" s="2">
        <v>48.2</v>
      </c>
      <c r="S13" s="2">
        <v>79.02</v>
      </c>
      <c r="T13" s="2">
        <v>2.1505000000000001</v>
      </c>
      <c r="U13" s="2">
        <v>2.1137299999999999</v>
      </c>
      <c r="V13" s="2">
        <v>1.92</v>
      </c>
      <c r="W13" s="2">
        <v>-0.90100000000000002</v>
      </c>
      <c r="X13" s="2">
        <v>-0.57499999999999996</v>
      </c>
      <c r="Y13" s="2">
        <v>0.24</v>
      </c>
      <c r="Z13" s="2">
        <v>0.81699999999999995</v>
      </c>
      <c r="AA13" s="2">
        <v>99</v>
      </c>
    </row>
    <row r="14" spans="1:27" x14ac:dyDescent="0.25">
      <c r="A14" s="20" t="s">
        <v>184</v>
      </c>
      <c r="B14" s="10" t="s">
        <v>1038</v>
      </c>
      <c r="C14" s="10" t="s">
        <v>1262</v>
      </c>
      <c r="D14" s="2">
        <v>323</v>
      </c>
      <c r="E14" s="2">
        <v>200</v>
      </c>
      <c r="F14" s="2">
        <v>-0.32746666666666668</v>
      </c>
      <c r="G14" s="2">
        <v>27.026666666666664</v>
      </c>
      <c r="H14" s="2">
        <v>-0.61</v>
      </c>
      <c r="I14" s="2">
        <v>-0.17199999999999999</v>
      </c>
      <c r="J14" s="2">
        <v>-0.216</v>
      </c>
      <c r="K14" s="2">
        <v>1731.67</v>
      </c>
      <c r="L14" s="27">
        <v>10.39119</v>
      </c>
      <c r="M14" s="27">
        <v>1.8965000000000001</v>
      </c>
      <c r="N14" s="27">
        <v>5.8445999999999998</v>
      </c>
      <c r="O14" s="27">
        <v>3.4214600000000002</v>
      </c>
      <c r="P14" s="27">
        <v>1.7</v>
      </c>
      <c r="Q14" s="27">
        <v>4.9648700000000003</v>
      </c>
      <c r="R14" s="2">
        <v>48.2</v>
      </c>
      <c r="S14" s="2">
        <v>79.02</v>
      </c>
      <c r="T14" s="2">
        <v>2.1505000000000001</v>
      </c>
      <c r="U14" s="2">
        <v>2.1137299999999999</v>
      </c>
      <c r="V14" s="2">
        <v>1.92</v>
      </c>
      <c r="W14" s="2">
        <v>-0.90100000000000002</v>
      </c>
      <c r="X14" s="2">
        <v>-0.57499999999999996</v>
      </c>
      <c r="Y14" s="2">
        <v>0.24</v>
      </c>
      <c r="Z14" s="2">
        <v>0.81699999999999995</v>
      </c>
      <c r="AA14" s="2">
        <v>99</v>
      </c>
    </row>
    <row r="15" spans="1:27" x14ac:dyDescent="0.25">
      <c r="B15" s="2"/>
      <c r="C15" s="2"/>
      <c r="H15" s="2"/>
      <c r="L15" s="27"/>
      <c r="M15" s="27"/>
      <c r="N15" s="27"/>
      <c r="O15" s="27"/>
      <c r="P15" s="27"/>
      <c r="Q15" s="27"/>
      <c r="S15" s="2"/>
      <c r="T15" s="2"/>
      <c r="U15" s="2"/>
    </row>
    <row r="16" spans="1:27" x14ac:dyDescent="0.25">
      <c r="B16" s="2"/>
      <c r="C16" s="2"/>
      <c r="H16" s="2"/>
      <c r="L16" s="27"/>
      <c r="M16" s="27"/>
      <c r="N16" s="27"/>
      <c r="S16" s="2"/>
      <c r="T16" s="2"/>
      <c r="U16" s="2"/>
    </row>
    <row r="17" spans="1:21" x14ac:dyDescent="0.25">
      <c r="B17" s="2"/>
      <c r="C17" s="2"/>
      <c r="H17" s="2"/>
      <c r="L17" s="27"/>
      <c r="M17" s="27"/>
      <c r="N17" s="27"/>
      <c r="S17" s="2"/>
      <c r="T17" s="2"/>
      <c r="U17" s="2"/>
    </row>
    <row r="18" spans="1:21" x14ac:dyDescent="0.25">
      <c r="B18" s="2"/>
      <c r="C18" s="2"/>
      <c r="H18" s="2"/>
      <c r="L18" s="27"/>
      <c r="M18" s="27"/>
      <c r="N18" s="27"/>
      <c r="S18" s="2"/>
      <c r="T18" s="2"/>
      <c r="U18" s="2"/>
    </row>
    <row r="19" spans="1:21" x14ac:dyDescent="0.25">
      <c r="A19" s="18" t="s">
        <v>185</v>
      </c>
      <c r="B19" s="2"/>
      <c r="C19" s="2"/>
      <c r="H19" s="2"/>
      <c r="L19" s="27"/>
      <c r="M19" s="27"/>
      <c r="N19" s="27"/>
      <c r="S19" s="2"/>
      <c r="T19" s="2"/>
      <c r="U19" s="2"/>
    </row>
    <row r="20" spans="1:21" x14ac:dyDescent="0.25">
      <c r="A20" s="18" t="s">
        <v>71</v>
      </c>
      <c r="B20" s="2"/>
      <c r="C20" s="2"/>
      <c r="H20" s="2"/>
      <c r="L20" s="27"/>
      <c r="M20" s="27"/>
      <c r="N20" s="27"/>
      <c r="S20" s="2"/>
      <c r="T20" s="2"/>
      <c r="U20" s="2"/>
    </row>
    <row r="21" spans="1:21" x14ac:dyDescent="0.25">
      <c r="B21" s="2"/>
      <c r="C21" s="2"/>
      <c r="L21" s="27"/>
      <c r="M21" s="27"/>
      <c r="N21" s="27"/>
    </row>
    <row r="22" spans="1:21" x14ac:dyDescent="0.25">
      <c r="B22" s="2"/>
      <c r="C22" s="2"/>
      <c r="L22" s="27"/>
      <c r="M22" s="27"/>
      <c r="N22" s="27"/>
    </row>
    <row r="23" spans="1:21" x14ac:dyDescent="0.25">
      <c r="B23" s="2"/>
      <c r="C23" s="2"/>
      <c r="L23" s="27"/>
      <c r="M23" s="27"/>
      <c r="N23" s="27"/>
    </row>
    <row r="24" spans="1:21" x14ac:dyDescent="0.25">
      <c r="B24" s="2"/>
      <c r="C24" s="2"/>
      <c r="L24" s="27"/>
      <c r="M24" s="27"/>
      <c r="N24" s="27"/>
    </row>
    <row r="25" spans="1:21" x14ac:dyDescent="0.25">
      <c r="B25" s="2"/>
      <c r="C25" s="2"/>
      <c r="L25" s="27"/>
      <c r="M25" s="27"/>
      <c r="N25" s="27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3893-A6D2-4AD7-A5D9-D23995E93DF6}">
  <dimension ref="A1:AA36"/>
  <sheetViews>
    <sheetView zoomScale="90" zoomScaleNormal="90" workbookViewId="0">
      <selection activeCell="AA2" sqref="AA2:AA30"/>
    </sheetView>
  </sheetViews>
  <sheetFormatPr defaultRowHeight="13.8" x14ac:dyDescent="0.25"/>
  <cols>
    <col min="1" max="1" width="26" customWidth="1"/>
    <col min="2" max="2" width="65.6640625" customWidth="1"/>
    <col min="3" max="3" width="115.5546875" customWidth="1"/>
    <col min="4" max="4" width="12.88671875" customWidth="1"/>
    <col min="11" max="11" width="8.88671875" style="2"/>
    <col min="12" max="12" width="10.44140625" style="2" customWidth="1"/>
    <col min="13" max="16" width="9" style="2"/>
    <col min="17" max="17" width="10.6640625" style="2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10" t="s">
        <v>392</v>
      </c>
      <c r="B2" s="10" t="s">
        <v>1039</v>
      </c>
      <c r="C2" s="10" t="s">
        <v>1244</v>
      </c>
      <c r="D2" s="2">
        <v>298</v>
      </c>
      <c r="E2" s="2">
        <v>67</v>
      </c>
      <c r="F2" s="2">
        <v>0.17</v>
      </c>
      <c r="G2" s="2">
        <v>27.57</v>
      </c>
      <c r="H2" s="2">
        <v>-0.54400000000000004</v>
      </c>
      <c r="I2" s="2">
        <v>0.61799999999999999</v>
      </c>
      <c r="J2" s="2">
        <v>-0.64800000000000002</v>
      </c>
      <c r="K2" s="2">
        <v>1803.15</v>
      </c>
      <c r="L2" s="27">
        <v>7.8996199999999996</v>
      </c>
      <c r="M2" s="27">
        <v>1.7</v>
      </c>
      <c r="N2" s="27">
        <v>6.0029000000000003</v>
      </c>
      <c r="O2" s="27">
        <v>7.6149699999999996</v>
      </c>
      <c r="P2" s="27">
        <v>1.98587</v>
      </c>
      <c r="Q2" s="27">
        <v>5.56053</v>
      </c>
      <c r="R2" s="2">
        <v>40.799999999999997</v>
      </c>
      <c r="S2" s="2">
        <v>79.180000000000007</v>
      </c>
      <c r="T2" s="2">
        <v>2.14419</v>
      </c>
      <c r="U2" s="2">
        <v>2.1116899999999998</v>
      </c>
      <c r="V2" s="2">
        <v>1.74</v>
      </c>
      <c r="W2" s="2">
        <v>-0.83</v>
      </c>
      <c r="X2" s="2">
        <v>-0.55300000000000005</v>
      </c>
      <c r="Y2" s="2">
        <v>2.7E-2</v>
      </c>
      <c r="Z2" s="2">
        <v>0.79400000000000004</v>
      </c>
      <c r="AA2" s="2">
        <v>77</v>
      </c>
    </row>
    <row r="3" spans="1:27" x14ac:dyDescent="0.25">
      <c r="A3" s="10" t="s">
        <v>186</v>
      </c>
      <c r="B3" s="10" t="s">
        <v>1040</v>
      </c>
      <c r="C3" s="10" t="s">
        <v>1244</v>
      </c>
      <c r="D3" s="2">
        <v>298</v>
      </c>
      <c r="E3" s="2">
        <v>67</v>
      </c>
      <c r="F3" s="2">
        <v>0.17</v>
      </c>
      <c r="G3" s="2">
        <v>27.57</v>
      </c>
      <c r="H3" s="2">
        <v>-0.54400000000000004</v>
      </c>
      <c r="I3" s="2">
        <v>0.61499999999999999</v>
      </c>
      <c r="J3" s="2">
        <v>-0.64400000000000002</v>
      </c>
      <c r="K3" s="2">
        <v>1807.55</v>
      </c>
      <c r="L3" s="27">
        <v>8.5384899999999995</v>
      </c>
      <c r="M3" s="27">
        <v>2.41283</v>
      </c>
      <c r="N3" s="27">
        <v>5.7123200000000001</v>
      </c>
      <c r="O3" s="27">
        <v>7.5188800000000002</v>
      </c>
      <c r="P3" s="27">
        <v>1.91275</v>
      </c>
      <c r="Q3" s="27">
        <v>5.5068099999999998</v>
      </c>
      <c r="R3" s="2">
        <v>40.799999999999997</v>
      </c>
      <c r="S3" s="2">
        <v>79.180000000000007</v>
      </c>
      <c r="T3" s="2">
        <v>2.14419</v>
      </c>
      <c r="U3" s="2">
        <v>2.1116899999999998</v>
      </c>
      <c r="V3" s="2">
        <v>1.74</v>
      </c>
      <c r="W3" s="2">
        <v>-0.83</v>
      </c>
      <c r="X3" s="2">
        <v>-0.55300000000000005</v>
      </c>
      <c r="Y3" s="2">
        <v>2.7E-2</v>
      </c>
      <c r="Z3" s="2">
        <v>0.79400000000000004</v>
      </c>
      <c r="AA3" s="2">
        <v>94</v>
      </c>
    </row>
    <row r="4" spans="1:27" x14ac:dyDescent="0.25">
      <c r="A4" s="10" t="s">
        <v>187</v>
      </c>
      <c r="B4" s="10" t="s">
        <v>1041</v>
      </c>
      <c r="C4" s="10" t="s">
        <v>1244</v>
      </c>
      <c r="D4" s="2">
        <v>298</v>
      </c>
      <c r="E4" s="2">
        <v>67</v>
      </c>
      <c r="F4" s="2">
        <v>0.17</v>
      </c>
      <c r="G4" s="2">
        <v>27.57</v>
      </c>
      <c r="H4" s="2">
        <v>-0.54800000000000004</v>
      </c>
      <c r="I4" s="2">
        <v>0.61799999999999999</v>
      </c>
      <c r="J4" s="2">
        <v>-0.64700000000000002</v>
      </c>
      <c r="K4" s="2">
        <v>1799.34</v>
      </c>
      <c r="L4" s="27">
        <v>7.9023899999999996</v>
      </c>
      <c r="M4" s="27">
        <v>1.7</v>
      </c>
      <c r="N4" s="27">
        <v>5.9997499999999997</v>
      </c>
      <c r="O4" s="27">
        <v>6.4728700000000003</v>
      </c>
      <c r="P4" s="27">
        <v>1.7</v>
      </c>
      <c r="Q4" s="27">
        <v>6.0360699999999996</v>
      </c>
      <c r="R4" s="2">
        <v>40.799999999999997</v>
      </c>
      <c r="S4" s="2">
        <v>79.180000000000007</v>
      </c>
      <c r="T4" s="2">
        <v>2.14419</v>
      </c>
      <c r="U4" s="2">
        <v>2.1116899999999998</v>
      </c>
      <c r="V4" s="2">
        <v>1.74</v>
      </c>
      <c r="W4" s="2">
        <v>-0.83</v>
      </c>
      <c r="X4" s="2">
        <v>-0.55300000000000005</v>
      </c>
      <c r="Y4" s="2">
        <v>2.7E-2</v>
      </c>
      <c r="Z4" s="2">
        <v>0.79400000000000004</v>
      </c>
      <c r="AA4" s="2">
        <v>79</v>
      </c>
    </row>
    <row r="5" spans="1:27" x14ac:dyDescent="0.25">
      <c r="A5" s="10" t="s">
        <v>188</v>
      </c>
      <c r="B5" s="10" t="s">
        <v>1042</v>
      </c>
      <c r="C5" s="10" t="s">
        <v>1244</v>
      </c>
      <c r="D5" s="2">
        <v>298</v>
      </c>
      <c r="E5" s="2">
        <v>67</v>
      </c>
      <c r="F5" s="2">
        <v>0.17</v>
      </c>
      <c r="G5" s="2">
        <v>27.57</v>
      </c>
      <c r="H5" s="2">
        <v>-0.54400000000000004</v>
      </c>
      <c r="I5" s="2">
        <v>0.61499999999999999</v>
      </c>
      <c r="J5" s="2">
        <v>-0.64800000000000002</v>
      </c>
      <c r="K5" s="2">
        <v>1807.18</v>
      </c>
      <c r="L5" s="27">
        <v>7.8939300000000001</v>
      </c>
      <c r="M5" s="27">
        <v>1.7</v>
      </c>
      <c r="N5" s="27">
        <v>6.0056900000000004</v>
      </c>
      <c r="O5" s="27">
        <v>6.1302899999999996</v>
      </c>
      <c r="P5" s="27">
        <v>2.3580700000000001</v>
      </c>
      <c r="Q5" s="27">
        <v>3.7279100000000001</v>
      </c>
      <c r="R5" s="2">
        <v>40.799999999999997</v>
      </c>
      <c r="S5" s="2">
        <v>79.180000000000007</v>
      </c>
      <c r="T5" s="2">
        <v>2.14419</v>
      </c>
      <c r="U5" s="2">
        <v>2.1116899999999998</v>
      </c>
      <c r="V5" s="2">
        <v>1.74</v>
      </c>
      <c r="W5" s="2">
        <v>-0.83</v>
      </c>
      <c r="X5" s="2">
        <v>-0.55300000000000005</v>
      </c>
      <c r="Y5" s="2">
        <v>2.7E-2</v>
      </c>
      <c r="Z5" s="2">
        <v>0.79400000000000004</v>
      </c>
      <c r="AA5" s="2">
        <v>77</v>
      </c>
    </row>
    <row r="6" spans="1:27" x14ac:dyDescent="0.25">
      <c r="A6" s="10" t="s">
        <v>189</v>
      </c>
      <c r="B6" s="10" t="s">
        <v>1043</v>
      </c>
      <c r="C6" s="10" t="s">
        <v>1244</v>
      </c>
      <c r="D6" s="2">
        <v>298</v>
      </c>
      <c r="E6" s="2">
        <v>67</v>
      </c>
      <c r="F6" s="2">
        <v>0.17</v>
      </c>
      <c r="G6" s="2">
        <v>27.57</v>
      </c>
      <c r="H6" s="2">
        <v>-0.54</v>
      </c>
      <c r="I6" s="2">
        <v>0.621</v>
      </c>
      <c r="J6" s="2">
        <v>-0.64</v>
      </c>
      <c r="K6" s="2">
        <v>1808.25</v>
      </c>
      <c r="L6" s="27">
        <v>7.8590200000000001</v>
      </c>
      <c r="M6" s="27">
        <v>1.7</v>
      </c>
      <c r="N6" s="27">
        <v>6.0217799999999997</v>
      </c>
      <c r="O6" s="27">
        <v>6.4804199999999996</v>
      </c>
      <c r="P6" s="27">
        <v>1.7</v>
      </c>
      <c r="Q6" s="27">
        <v>4.0049900000000003</v>
      </c>
      <c r="R6" s="2">
        <v>40.799999999999997</v>
      </c>
      <c r="S6" s="2">
        <v>79.180000000000007</v>
      </c>
      <c r="T6" s="2">
        <v>2.14419</v>
      </c>
      <c r="U6" s="2">
        <v>2.1116899999999998</v>
      </c>
      <c r="V6" s="2">
        <v>1.74</v>
      </c>
      <c r="W6" s="2">
        <v>-0.83</v>
      </c>
      <c r="X6" s="2">
        <v>-0.55300000000000005</v>
      </c>
      <c r="Y6" s="2">
        <v>2.7E-2</v>
      </c>
      <c r="Z6" s="2">
        <v>0.79400000000000004</v>
      </c>
      <c r="AA6" s="2">
        <v>88</v>
      </c>
    </row>
    <row r="7" spans="1:27" x14ac:dyDescent="0.25">
      <c r="A7" s="10" t="s">
        <v>190</v>
      </c>
      <c r="B7" s="10" t="s">
        <v>1044</v>
      </c>
      <c r="C7" s="10" t="s">
        <v>1244</v>
      </c>
      <c r="D7" s="2">
        <v>298</v>
      </c>
      <c r="E7" s="2">
        <v>67</v>
      </c>
      <c r="F7" s="2">
        <v>0.17</v>
      </c>
      <c r="G7" s="2">
        <v>27.57</v>
      </c>
      <c r="H7" s="2">
        <v>-0.54700000000000004</v>
      </c>
      <c r="I7" s="2">
        <v>0.61599999999999999</v>
      </c>
      <c r="J7" s="2">
        <v>-0.64500000000000002</v>
      </c>
      <c r="K7" s="2">
        <v>1804.32</v>
      </c>
      <c r="L7" s="27">
        <v>7.4531200000000002</v>
      </c>
      <c r="M7" s="27">
        <v>2.29617</v>
      </c>
      <c r="N7" s="27">
        <v>3.5928599999999999</v>
      </c>
      <c r="O7" s="27">
        <v>5.5452199999999996</v>
      </c>
      <c r="P7" s="27">
        <v>1.8012300000000001</v>
      </c>
      <c r="Q7" s="27">
        <v>4.3607899999999997</v>
      </c>
      <c r="R7" s="2">
        <v>40.799999999999997</v>
      </c>
      <c r="S7" s="2">
        <v>79.180000000000007</v>
      </c>
      <c r="T7" s="2">
        <v>2.14419</v>
      </c>
      <c r="U7" s="2">
        <v>2.1116899999999998</v>
      </c>
      <c r="V7" s="2">
        <v>1.74</v>
      </c>
      <c r="W7" s="2">
        <v>-0.83</v>
      </c>
      <c r="X7" s="2">
        <v>-0.55300000000000005</v>
      </c>
      <c r="Y7" s="2">
        <v>2.7E-2</v>
      </c>
      <c r="Z7" s="2">
        <v>0.79400000000000004</v>
      </c>
      <c r="AA7" s="2">
        <v>94</v>
      </c>
    </row>
    <row r="8" spans="1:27" x14ac:dyDescent="0.25">
      <c r="A8" s="10" t="s">
        <v>393</v>
      </c>
      <c r="B8" s="10" t="s">
        <v>1045</v>
      </c>
      <c r="C8" s="10" t="s">
        <v>1244</v>
      </c>
      <c r="D8" s="2">
        <v>298</v>
      </c>
      <c r="E8" s="2">
        <v>67</v>
      </c>
      <c r="F8" s="2">
        <v>0.17</v>
      </c>
      <c r="G8" s="2">
        <v>27.57</v>
      </c>
      <c r="H8" s="2">
        <v>-0.54800000000000004</v>
      </c>
      <c r="I8" s="2">
        <v>0.60799999999999998</v>
      </c>
      <c r="J8" s="2">
        <v>-0.64600000000000002</v>
      </c>
      <c r="K8" s="2">
        <v>1811.72</v>
      </c>
      <c r="L8" s="27">
        <v>7.9152199999999997</v>
      </c>
      <c r="M8" s="27">
        <v>1.7</v>
      </c>
      <c r="N8" s="27">
        <v>5.9928800000000004</v>
      </c>
      <c r="O8" s="27">
        <v>6.2350000000000003</v>
      </c>
      <c r="P8" s="27">
        <v>1.7</v>
      </c>
      <c r="Q8" s="27">
        <v>6.0471599999999999</v>
      </c>
      <c r="R8" s="2">
        <v>40.799999999999997</v>
      </c>
      <c r="S8" s="2">
        <v>79.180000000000007</v>
      </c>
      <c r="T8" s="2">
        <v>2.14419</v>
      </c>
      <c r="U8" s="2">
        <v>2.1116899999999998</v>
      </c>
      <c r="V8" s="2">
        <v>1.74</v>
      </c>
      <c r="W8" s="2">
        <v>-0.83</v>
      </c>
      <c r="X8" s="2">
        <v>-0.55300000000000005</v>
      </c>
      <c r="Y8" s="2">
        <v>2.7E-2</v>
      </c>
      <c r="Z8" s="2">
        <v>0.79400000000000004</v>
      </c>
      <c r="AA8" s="2">
        <v>91</v>
      </c>
    </row>
    <row r="9" spans="1:27" x14ac:dyDescent="0.25">
      <c r="A9" s="10" t="s">
        <v>191</v>
      </c>
      <c r="B9" s="10" t="s">
        <v>1046</v>
      </c>
      <c r="C9" s="10" t="s">
        <v>1244</v>
      </c>
      <c r="D9" s="2">
        <v>298</v>
      </c>
      <c r="E9" s="2">
        <v>67</v>
      </c>
      <c r="F9" s="2">
        <v>0.17</v>
      </c>
      <c r="G9" s="2">
        <v>27.57</v>
      </c>
      <c r="H9" s="2">
        <v>-0.55200000000000005</v>
      </c>
      <c r="I9" s="2">
        <v>-4.0000000000000001E-3</v>
      </c>
      <c r="J9" s="2">
        <v>-0.64200000000000002</v>
      </c>
      <c r="K9" s="2">
        <v>1789.54</v>
      </c>
      <c r="L9" s="27">
        <v>7.8450600000000001</v>
      </c>
      <c r="M9" s="27">
        <v>1.7</v>
      </c>
      <c r="N9" s="27">
        <v>6.0259999999999998</v>
      </c>
      <c r="O9" s="27">
        <v>6.2629299999999999</v>
      </c>
      <c r="P9" s="27">
        <v>1.73187</v>
      </c>
      <c r="Q9" s="27">
        <v>6.0561100000000003</v>
      </c>
      <c r="R9" s="2">
        <v>40.799999999999997</v>
      </c>
      <c r="S9" s="2">
        <v>79.180000000000007</v>
      </c>
      <c r="T9" s="2">
        <v>2.14419</v>
      </c>
      <c r="U9" s="2">
        <v>2.1116899999999998</v>
      </c>
      <c r="V9" s="2">
        <v>1.74</v>
      </c>
      <c r="W9" s="2">
        <v>-0.83</v>
      </c>
      <c r="X9" s="2">
        <v>-0.55300000000000005</v>
      </c>
      <c r="Y9" s="2">
        <v>2.7E-2</v>
      </c>
      <c r="Z9" s="2">
        <v>0.79400000000000004</v>
      </c>
      <c r="AA9" s="2">
        <v>89</v>
      </c>
    </row>
    <row r="10" spans="1:27" x14ac:dyDescent="0.25">
      <c r="A10" s="10" t="s">
        <v>192</v>
      </c>
      <c r="B10" s="10" t="s">
        <v>1047</v>
      </c>
      <c r="C10" s="10" t="s">
        <v>1244</v>
      </c>
      <c r="D10" s="2">
        <v>298</v>
      </c>
      <c r="E10" s="2">
        <v>67</v>
      </c>
      <c r="F10" s="2">
        <v>0.17</v>
      </c>
      <c r="G10" s="2">
        <v>27.57</v>
      </c>
      <c r="H10" s="2">
        <v>-0.57099999999999995</v>
      </c>
      <c r="I10" s="2">
        <v>0.60799999999999998</v>
      </c>
      <c r="J10" s="2">
        <v>-0.65900000000000003</v>
      </c>
      <c r="K10" s="2">
        <v>1775.81</v>
      </c>
      <c r="L10" s="27">
        <v>7.89398</v>
      </c>
      <c r="M10" s="27">
        <v>1.7</v>
      </c>
      <c r="N10" s="27">
        <v>6.0339</v>
      </c>
      <c r="O10" s="27">
        <v>6.2286999999999999</v>
      </c>
      <c r="P10" s="27">
        <v>1.7</v>
      </c>
      <c r="Q10" s="27">
        <v>6.0485800000000003</v>
      </c>
      <c r="R10" s="2">
        <v>40.799999999999997</v>
      </c>
      <c r="S10" s="2">
        <v>79.180000000000007</v>
      </c>
      <c r="T10" s="2">
        <v>2.14419</v>
      </c>
      <c r="U10" s="2">
        <v>2.1116899999999998</v>
      </c>
      <c r="V10" s="2">
        <v>1.74</v>
      </c>
      <c r="W10" s="2">
        <v>-0.83</v>
      </c>
      <c r="X10" s="2">
        <v>-0.55300000000000005</v>
      </c>
      <c r="Y10" s="2">
        <v>2.7E-2</v>
      </c>
      <c r="Z10" s="2">
        <v>0.79400000000000004</v>
      </c>
      <c r="AA10" s="2">
        <v>95</v>
      </c>
    </row>
    <row r="11" spans="1:27" x14ac:dyDescent="0.25">
      <c r="A11" s="10" t="s">
        <v>394</v>
      </c>
      <c r="B11" s="10" t="s">
        <v>1048</v>
      </c>
      <c r="C11" s="10" t="s">
        <v>1244</v>
      </c>
      <c r="D11" s="2">
        <v>298</v>
      </c>
      <c r="E11" s="2">
        <v>67</v>
      </c>
      <c r="F11" s="2">
        <v>0.17</v>
      </c>
      <c r="G11" s="2">
        <v>27.57</v>
      </c>
      <c r="H11" s="2">
        <v>-0.54500000000000004</v>
      </c>
      <c r="I11" s="2">
        <v>0.627</v>
      </c>
      <c r="J11" s="2">
        <v>-0.64</v>
      </c>
      <c r="K11" s="2">
        <v>1788.99</v>
      </c>
      <c r="L11" s="27">
        <v>6.22485</v>
      </c>
      <c r="M11" s="27">
        <v>1.7</v>
      </c>
      <c r="N11" s="27">
        <v>5.1991100000000001</v>
      </c>
      <c r="O11" s="27">
        <v>4.1644100000000002</v>
      </c>
      <c r="P11" s="27">
        <v>1.7</v>
      </c>
      <c r="Q11" s="27">
        <v>7.0724299999999998</v>
      </c>
      <c r="R11" s="2">
        <v>40.799999999999997</v>
      </c>
      <c r="S11" s="2">
        <v>79.180000000000007</v>
      </c>
      <c r="T11" s="2">
        <v>2.14419</v>
      </c>
      <c r="U11" s="2">
        <v>2.1116899999999998</v>
      </c>
      <c r="V11" s="2">
        <v>1.74</v>
      </c>
      <c r="W11" s="2">
        <v>-0.83</v>
      </c>
      <c r="X11" s="2">
        <v>-0.55300000000000005</v>
      </c>
      <c r="Y11" s="2">
        <v>2.7E-2</v>
      </c>
      <c r="Z11" s="2">
        <v>0.79400000000000004</v>
      </c>
      <c r="AA11" s="2">
        <v>89</v>
      </c>
    </row>
    <row r="12" spans="1:27" x14ac:dyDescent="0.25">
      <c r="A12" s="10" t="s">
        <v>193</v>
      </c>
      <c r="B12" s="10" t="s">
        <v>1049</v>
      </c>
      <c r="C12" s="10" t="s">
        <v>1244</v>
      </c>
      <c r="D12" s="2">
        <v>298</v>
      </c>
      <c r="E12" s="2">
        <v>67</v>
      </c>
      <c r="F12" s="2">
        <v>0.17</v>
      </c>
      <c r="G12" s="2">
        <v>27.57</v>
      </c>
      <c r="H12" s="2">
        <v>-0.54100000000000004</v>
      </c>
      <c r="I12" s="2">
        <v>0.61</v>
      </c>
      <c r="J12" s="2">
        <v>-0.63</v>
      </c>
      <c r="K12" s="2">
        <v>1800.74</v>
      </c>
      <c r="L12" s="27">
        <v>6.1367099999999999</v>
      </c>
      <c r="M12" s="27">
        <v>1.72464</v>
      </c>
      <c r="N12" s="27">
        <v>5.1527700000000003</v>
      </c>
      <c r="O12" s="27">
        <v>4.9703999999999997</v>
      </c>
      <c r="P12" s="27">
        <v>1.7</v>
      </c>
      <c r="Q12" s="27">
        <v>4.9581799999999996</v>
      </c>
      <c r="R12" s="2">
        <v>40.799999999999997</v>
      </c>
      <c r="S12" s="2">
        <v>79.180000000000007</v>
      </c>
      <c r="T12" s="2">
        <v>2.14419</v>
      </c>
      <c r="U12" s="2">
        <v>2.1116899999999998</v>
      </c>
      <c r="V12" s="2">
        <v>1.74</v>
      </c>
      <c r="W12" s="2">
        <v>-0.83</v>
      </c>
      <c r="X12" s="2">
        <v>-0.55300000000000005</v>
      </c>
      <c r="Y12" s="2">
        <v>2.7E-2</v>
      </c>
      <c r="Z12" s="2">
        <v>0.79400000000000004</v>
      </c>
      <c r="AA12" s="2">
        <v>92</v>
      </c>
    </row>
    <row r="13" spans="1:27" x14ac:dyDescent="0.25">
      <c r="A13" s="10" t="s">
        <v>194</v>
      </c>
      <c r="B13" s="10" t="s">
        <v>1050</v>
      </c>
      <c r="C13" s="10" t="s">
        <v>1244</v>
      </c>
      <c r="D13" s="2">
        <v>298</v>
      </c>
      <c r="E13" s="2">
        <v>67</v>
      </c>
      <c r="F13" s="2">
        <v>0.17</v>
      </c>
      <c r="G13" s="2">
        <v>27.57</v>
      </c>
      <c r="H13" s="2">
        <v>-0.53900000000000003</v>
      </c>
      <c r="I13" s="2">
        <v>0.61099999999999999</v>
      </c>
      <c r="J13" s="2">
        <v>-0.63100000000000001</v>
      </c>
      <c r="K13" s="2">
        <v>1805.68</v>
      </c>
      <c r="L13" s="27">
        <v>6.1141100000000002</v>
      </c>
      <c r="M13" s="27">
        <v>1.7512700000000001</v>
      </c>
      <c r="N13" s="27">
        <v>5.1521299999999997</v>
      </c>
      <c r="O13" s="27">
        <v>5.0052899999999996</v>
      </c>
      <c r="P13" s="27">
        <v>1.7</v>
      </c>
      <c r="Q13" s="27">
        <v>5.4568500000000002</v>
      </c>
      <c r="R13" s="2">
        <v>40.799999999999997</v>
      </c>
      <c r="S13" s="2">
        <v>79.180000000000007</v>
      </c>
      <c r="T13" s="2">
        <v>2.14419</v>
      </c>
      <c r="U13" s="2">
        <v>2.1116899999999998</v>
      </c>
      <c r="V13" s="2">
        <v>1.74</v>
      </c>
      <c r="W13" s="2">
        <v>-0.83</v>
      </c>
      <c r="X13" s="2">
        <v>-0.55300000000000005</v>
      </c>
      <c r="Y13" s="2">
        <v>2.7E-2</v>
      </c>
      <c r="Z13" s="2">
        <v>0.79400000000000004</v>
      </c>
      <c r="AA13" s="2">
        <v>92</v>
      </c>
    </row>
    <row r="14" spans="1:27" x14ac:dyDescent="0.25">
      <c r="A14" s="10" t="s">
        <v>195</v>
      </c>
      <c r="B14" s="10" t="s">
        <v>1051</v>
      </c>
      <c r="C14" s="10" t="s">
        <v>1244</v>
      </c>
      <c r="D14" s="2">
        <v>298</v>
      </c>
      <c r="E14" s="2">
        <v>67</v>
      </c>
      <c r="F14" s="2">
        <v>0.17</v>
      </c>
      <c r="G14" s="2">
        <v>27.57</v>
      </c>
      <c r="H14" s="2">
        <v>-0.53700000000000003</v>
      </c>
      <c r="I14" s="2">
        <v>0.623</v>
      </c>
      <c r="J14" s="2">
        <v>-0.64</v>
      </c>
      <c r="K14" s="2">
        <v>1797.23</v>
      </c>
      <c r="L14" s="27">
        <v>6.4854200000000004</v>
      </c>
      <c r="M14" s="27">
        <v>1.7</v>
      </c>
      <c r="N14" s="27">
        <v>5.7619300000000004</v>
      </c>
      <c r="O14" s="27">
        <v>6.2689199999999996</v>
      </c>
      <c r="P14" s="27">
        <v>1.7</v>
      </c>
      <c r="Q14" s="27">
        <v>5.2074400000000001</v>
      </c>
      <c r="R14" s="2">
        <v>40.799999999999997</v>
      </c>
      <c r="S14" s="2">
        <v>79.180000000000007</v>
      </c>
      <c r="T14" s="2">
        <v>2.14419</v>
      </c>
      <c r="U14" s="2">
        <v>2.1116899999999998</v>
      </c>
      <c r="V14" s="2">
        <v>1.74</v>
      </c>
      <c r="W14" s="2">
        <v>-0.83</v>
      </c>
      <c r="X14" s="2">
        <v>-0.55300000000000005</v>
      </c>
      <c r="Y14" s="2">
        <v>2.7E-2</v>
      </c>
      <c r="Z14" s="2">
        <v>0.79400000000000004</v>
      </c>
      <c r="AA14" s="2">
        <v>97</v>
      </c>
    </row>
    <row r="15" spans="1:27" x14ac:dyDescent="0.25">
      <c r="A15" s="10" t="s">
        <v>196</v>
      </c>
      <c r="B15" s="10" t="s">
        <v>1052</v>
      </c>
      <c r="C15" s="10" t="s">
        <v>1244</v>
      </c>
      <c r="D15" s="2">
        <v>298</v>
      </c>
      <c r="E15" s="2">
        <v>67</v>
      </c>
      <c r="F15" s="2">
        <v>0.17</v>
      </c>
      <c r="G15" s="2">
        <v>27.57</v>
      </c>
      <c r="H15" s="2">
        <v>-0.53600000000000003</v>
      </c>
      <c r="I15" s="2">
        <v>0.625</v>
      </c>
      <c r="J15" s="2">
        <v>-0.64900000000000002</v>
      </c>
      <c r="K15" s="2">
        <v>1797.35</v>
      </c>
      <c r="L15" s="27">
        <v>6.69428</v>
      </c>
      <c r="M15" s="27">
        <v>1.7</v>
      </c>
      <c r="N15" s="27">
        <v>6.5072700000000001</v>
      </c>
      <c r="O15" s="27">
        <v>6.2758900000000004</v>
      </c>
      <c r="P15" s="27">
        <v>1.7</v>
      </c>
      <c r="Q15" s="27">
        <v>5.2103799999999998</v>
      </c>
      <c r="R15" s="2">
        <v>40.799999999999997</v>
      </c>
      <c r="S15" s="2">
        <v>79.180000000000007</v>
      </c>
      <c r="T15" s="2">
        <v>2.14419</v>
      </c>
      <c r="U15" s="2">
        <v>2.1116899999999998</v>
      </c>
      <c r="V15" s="2">
        <v>1.74</v>
      </c>
      <c r="W15" s="2">
        <v>-0.83</v>
      </c>
      <c r="X15" s="2">
        <v>-0.55300000000000005</v>
      </c>
      <c r="Y15" s="2">
        <v>2.7E-2</v>
      </c>
      <c r="Z15" s="2">
        <v>0.79400000000000004</v>
      </c>
      <c r="AA15" s="2">
        <v>97</v>
      </c>
    </row>
    <row r="16" spans="1:27" x14ac:dyDescent="0.25">
      <c r="A16" s="10" t="s">
        <v>197</v>
      </c>
      <c r="B16" s="10" t="s">
        <v>1053</v>
      </c>
      <c r="C16" s="10" t="s">
        <v>1244</v>
      </c>
      <c r="D16" s="2">
        <v>298</v>
      </c>
      <c r="E16" s="2">
        <v>67</v>
      </c>
      <c r="F16" s="2">
        <v>0.17</v>
      </c>
      <c r="G16" s="2">
        <v>27.57</v>
      </c>
      <c r="H16" s="2">
        <v>-0.53400000000000003</v>
      </c>
      <c r="I16" s="2">
        <v>0.626</v>
      </c>
      <c r="J16" s="2">
        <v>-0.65</v>
      </c>
      <c r="K16" s="2">
        <v>1800.05</v>
      </c>
      <c r="L16" s="27">
        <v>6.80863</v>
      </c>
      <c r="M16" s="27">
        <v>1.7</v>
      </c>
      <c r="N16" s="27">
        <v>4.8105099999999998</v>
      </c>
      <c r="O16" s="27">
        <v>6.2751599999999996</v>
      </c>
      <c r="P16" s="27">
        <v>1.7</v>
      </c>
      <c r="Q16" s="27">
        <v>5.2122400000000004</v>
      </c>
      <c r="R16" s="2">
        <v>40.799999999999997</v>
      </c>
      <c r="S16" s="2">
        <v>79.180000000000007</v>
      </c>
      <c r="T16" s="2">
        <v>2.14419</v>
      </c>
      <c r="U16" s="2">
        <v>2.1116899999999998</v>
      </c>
      <c r="V16" s="2">
        <v>1.74</v>
      </c>
      <c r="W16" s="2">
        <v>-0.83</v>
      </c>
      <c r="X16" s="2">
        <v>-0.55300000000000005</v>
      </c>
      <c r="Y16" s="2">
        <v>2.7E-2</v>
      </c>
      <c r="Z16" s="2">
        <v>0.79400000000000004</v>
      </c>
      <c r="AA16" s="2">
        <v>98</v>
      </c>
    </row>
    <row r="17" spans="1:27" x14ac:dyDescent="0.25">
      <c r="A17" s="10" t="s">
        <v>198</v>
      </c>
      <c r="B17" s="10" t="s">
        <v>1054</v>
      </c>
      <c r="C17" s="10" t="s">
        <v>1244</v>
      </c>
      <c r="D17" s="2">
        <v>298</v>
      </c>
      <c r="E17" s="2">
        <v>67</v>
      </c>
      <c r="F17" s="2">
        <v>0.17</v>
      </c>
      <c r="G17" s="2">
        <v>27.57</v>
      </c>
      <c r="H17" s="2">
        <v>-0.55300000000000005</v>
      </c>
      <c r="I17" s="2">
        <v>0.60899999999999999</v>
      </c>
      <c r="J17" s="2">
        <v>-0.65200000000000002</v>
      </c>
      <c r="K17" s="2">
        <v>1793.26</v>
      </c>
      <c r="L17" s="27">
        <v>6.4469599999999998</v>
      </c>
      <c r="M17" s="27">
        <v>2.1272799999999998</v>
      </c>
      <c r="N17" s="27">
        <v>6.5020199999999999</v>
      </c>
      <c r="O17" s="27">
        <v>6.2544000000000004</v>
      </c>
      <c r="P17" s="27">
        <v>1.7</v>
      </c>
      <c r="Q17" s="27">
        <v>5.2005499999999998</v>
      </c>
      <c r="R17" s="2">
        <v>40.799999999999997</v>
      </c>
      <c r="S17" s="2">
        <v>79.180000000000007</v>
      </c>
      <c r="T17" s="2">
        <v>2.14419</v>
      </c>
      <c r="U17" s="2">
        <v>2.1116899999999998</v>
      </c>
      <c r="V17" s="2">
        <v>1.74</v>
      </c>
      <c r="W17" s="2">
        <v>-0.83</v>
      </c>
      <c r="X17" s="2">
        <v>-0.55300000000000005</v>
      </c>
      <c r="Y17" s="2">
        <v>2.7E-2</v>
      </c>
      <c r="Z17" s="2">
        <v>0.79400000000000004</v>
      </c>
      <c r="AA17" s="2">
        <v>99</v>
      </c>
    </row>
    <row r="18" spans="1:27" x14ac:dyDescent="0.25">
      <c r="A18" s="10" t="s">
        <v>199</v>
      </c>
      <c r="B18" s="10" t="s">
        <v>1055</v>
      </c>
      <c r="C18" s="10" t="s">
        <v>1244</v>
      </c>
      <c r="D18" s="2">
        <v>298</v>
      </c>
      <c r="E18" s="2">
        <v>67</v>
      </c>
      <c r="F18" s="2">
        <v>0.17</v>
      </c>
      <c r="G18" s="2">
        <v>27.57</v>
      </c>
      <c r="H18" s="2">
        <v>-0.55100000000000005</v>
      </c>
      <c r="I18" s="2">
        <v>0.60399999999999998</v>
      </c>
      <c r="J18" s="2">
        <v>-0.63600000000000001</v>
      </c>
      <c r="K18" s="2">
        <v>1812.55</v>
      </c>
      <c r="L18" s="27">
        <v>6.4859200000000001</v>
      </c>
      <c r="M18" s="27">
        <v>1.7</v>
      </c>
      <c r="N18" s="27">
        <v>6.03843</v>
      </c>
      <c r="O18" s="27">
        <v>6.0622100000000003</v>
      </c>
      <c r="P18" s="27">
        <v>1.8023199999999999</v>
      </c>
      <c r="Q18" s="27">
        <v>5.15998</v>
      </c>
      <c r="R18" s="2">
        <v>40.799999999999997</v>
      </c>
      <c r="S18" s="2">
        <v>79.180000000000007</v>
      </c>
      <c r="T18" s="2">
        <v>2.14419</v>
      </c>
      <c r="U18" s="2">
        <v>2.1116899999999998</v>
      </c>
      <c r="V18" s="2">
        <v>1.74</v>
      </c>
      <c r="W18" s="2">
        <v>-0.83</v>
      </c>
      <c r="X18" s="2">
        <v>-0.55300000000000005</v>
      </c>
      <c r="Y18" s="2">
        <v>2.7E-2</v>
      </c>
      <c r="Z18" s="2">
        <v>0.79400000000000004</v>
      </c>
      <c r="AA18" s="2">
        <v>97</v>
      </c>
    </row>
    <row r="19" spans="1:27" x14ac:dyDescent="0.25">
      <c r="A19" s="10" t="s">
        <v>200</v>
      </c>
      <c r="B19" s="10" t="s">
        <v>1056</v>
      </c>
      <c r="C19" s="10" t="s">
        <v>1244</v>
      </c>
      <c r="D19" s="2">
        <v>298</v>
      </c>
      <c r="E19" s="2">
        <v>67</v>
      </c>
      <c r="F19" s="2">
        <v>0.17</v>
      </c>
      <c r="G19" s="2">
        <v>27.57</v>
      </c>
      <c r="H19" s="2">
        <v>-0.55300000000000005</v>
      </c>
      <c r="I19" s="2">
        <v>0.59799999999999998</v>
      </c>
      <c r="J19" s="2">
        <v>-0.64500000000000002</v>
      </c>
      <c r="K19" s="2">
        <v>1812.67</v>
      </c>
      <c r="L19" s="27">
        <v>6.17875</v>
      </c>
      <c r="M19" s="27">
        <v>1.7137899999999999</v>
      </c>
      <c r="N19" s="27">
        <v>5.2046799999999998</v>
      </c>
      <c r="O19" s="27">
        <v>4.1832500000000001</v>
      </c>
      <c r="P19" s="27">
        <v>1.7</v>
      </c>
      <c r="Q19" s="27">
        <v>2.8332899999999999</v>
      </c>
      <c r="R19" s="2">
        <v>40.799999999999997</v>
      </c>
      <c r="S19" s="2">
        <v>79.180000000000007</v>
      </c>
      <c r="T19" s="2">
        <v>2.14419</v>
      </c>
      <c r="U19" s="2">
        <v>2.1116899999999998</v>
      </c>
      <c r="V19" s="2">
        <v>1.74</v>
      </c>
      <c r="W19" s="2">
        <v>-0.83</v>
      </c>
      <c r="X19" s="2">
        <v>-0.55300000000000005</v>
      </c>
      <c r="Y19" s="2">
        <v>2.7E-2</v>
      </c>
      <c r="Z19" s="2">
        <v>0.79400000000000004</v>
      </c>
      <c r="AA19" s="2">
        <v>95</v>
      </c>
    </row>
    <row r="20" spans="1:27" x14ac:dyDescent="0.25">
      <c r="A20" s="10" t="s">
        <v>201</v>
      </c>
      <c r="B20" s="10" t="s">
        <v>1057</v>
      </c>
      <c r="C20" s="10" t="s">
        <v>1244</v>
      </c>
      <c r="D20" s="2">
        <v>298</v>
      </c>
      <c r="E20" s="2">
        <v>67</v>
      </c>
      <c r="F20" s="2">
        <v>0.17</v>
      </c>
      <c r="G20" s="2">
        <v>27.57</v>
      </c>
      <c r="H20" s="2">
        <v>-0.55200000000000005</v>
      </c>
      <c r="I20" s="2">
        <v>0.59899999999999998</v>
      </c>
      <c r="J20" s="2">
        <v>-0.63800000000000001</v>
      </c>
      <c r="K20" s="2">
        <v>1811.36</v>
      </c>
      <c r="L20" s="27">
        <v>6.0590200000000003</v>
      </c>
      <c r="M20" s="27">
        <v>1.81664</v>
      </c>
      <c r="N20" s="27">
        <v>5.1548299999999996</v>
      </c>
      <c r="O20" s="27">
        <v>5.5537000000000001</v>
      </c>
      <c r="P20" s="27">
        <v>1.7</v>
      </c>
      <c r="Q20" s="27">
        <v>3.78918</v>
      </c>
      <c r="R20" s="2">
        <v>40.799999999999997</v>
      </c>
      <c r="S20" s="2">
        <v>79.180000000000007</v>
      </c>
      <c r="T20" s="2">
        <v>2.14419</v>
      </c>
      <c r="U20" s="2">
        <v>2.1116899999999998</v>
      </c>
      <c r="V20" s="2">
        <v>1.74</v>
      </c>
      <c r="W20" s="2">
        <v>-0.83</v>
      </c>
      <c r="X20" s="2">
        <v>-0.55300000000000005</v>
      </c>
      <c r="Y20" s="2">
        <v>2.7E-2</v>
      </c>
      <c r="Z20" s="2">
        <v>0.79400000000000004</v>
      </c>
      <c r="AA20" s="2">
        <v>98</v>
      </c>
    </row>
    <row r="21" spans="1:27" x14ac:dyDescent="0.25">
      <c r="A21" s="10" t="s">
        <v>202</v>
      </c>
      <c r="B21" s="10" t="s">
        <v>1058</v>
      </c>
      <c r="C21" s="10" t="s">
        <v>1244</v>
      </c>
      <c r="D21" s="2">
        <v>298</v>
      </c>
      <c r="E21" s="2">
        <v>67</v>
      </c>
      <c r="F21" s="2">
        <v>0.17</v>
      </c>
      <c r="G21" s="2">
        <v>27.57</v>
      </c>
      <c r="H21" s="2">
        <v>-0.54900000000000004</v>
      </c>
      <c r="I21" s="2">
        <v>0.63200000000000001</v>
      </c>
      <c r="J21" s="2">
        <v>-0.55800000000000005</v>
      </c>
      <c r="K21" s="2">
        <v>1795.52</v>
      </c>
      <c r="L21" s="27">
        <v>7.10487</v>
      </c>
      <c r="M21" s="27">
        <v>1.7</v>
      </c>
      <c r="N21" s="27">
        <v>5.08073</v>
      </c>
      <c r="O21" s="27">
        <v>4.5576800000000004</v>
      </c>
      <c r="P21" s="27">
        <v>1.8712299999999999</v>
      </c>
      <c r="Q21" s="27">
        <v>6.9302099999999998</v>
      </c>
      <c r="R21" s="2">
        <v>40.799999999999997</v>
      </c>
      <c r="S21" s="2">
        <v>79.180000000000007</v>
      </c>
      <c r="T21" s="2">
        <v>2.14419</v>
      </c>
      <c r="U21" s="2">
        <v>2.1116899999999998</v>
      </c>
      <c r="V21" s="2">
        <v>1.74</v>
      </c>
      <c r="W21" s="2">
        <v>-0.83</v>
      </c>
      <c r="X21" s="2">
        <v>-0.55300000000000005</v>
      </c>
      <c r="Y21" s="2">
        <v>2.7E-2</v>
      </c>
      <c r="Z21" s="2">
        <v>0.79400000000000004</v>
      </c>
      <c r="AA21" s="2">
        <v>94</v>
      </c>
    </row>
    <row r="22" spans="1:27" x14ac:dyDescent="0.25">
      <c r="A22" s="10" t="s">
        <v>203</v>
      </c>
      <c r="B22" s="10" t="s">
        <v>1059</v>
      </c>
      <c r="C22" s="10" t="s">
        <v>1244</v>
      </c>
      <c r="D22" s="2">
        <v>298</v>
      </c>
      <c r="E22" s="2">
        <v>67</v>
      </c>
      <c r="F22" s="2">
        <v>0.17</v>
      </c>
      <c r="G22" s="2">
        <v>27.57</v>
      </c>
      <c r="H22" s="2">
        <v>-0.52300000000000002</v>
      </c>
      <c r="I22" s="2">
        <v>0.75700000000000001</v>
      </c>
      <c r="J22" s="2">
        <v>-0.64300000000000002</v>
      </c>
      <c r="K22" s="2">
        <v>1831.28</v>
      </c>
      <c r="L22" s="27">
        <v>6.1063599999999996</v>
      </c>
      <c r="M22" s="27">
        <v>1.8238000000000001</v>
      </c>
      <c r="N22" s="27">
        <v>5.1770699999999996</v>
      </c>
      <c r="O22" s="27">
        <v>5.1978200000000001</v>
      </c>
      <c r="P22" s="27">
        <v>1.7</v>
      </c>
      <c r="Q22" s="27">
        <v>3.1634799999999998</v>
      </c>
      <c r="R22" s="2">
        <v>40.799999999999997</v>
      </c>
      <c r="S22" s="2">
        <v>79.180000000000007</v>
      </c>
      <c r="T22" s="2">
        <v>2.14419</v>
      </c>
      <c r="U22" s="2">
        <v>2.1116899999999998</v>
      </c>
      <c r="V22" s="2">
        <v>1.74</v>
      </c>
      <c r="W22" s="2">
        <v>-0.83</v>
      </c>
      <c r="X22" s="2">
        <v>-0.55300000000000005</v>
      </c>
      <c r="Y22" s="2">
        <v>2.7E-2</v>
      </c>
      <c r="Z22" s="2">
        <v>0.79400000000000004</v>
      </c>
      <c r="AA22" s="2">
        <v>98</v>
      </c>
    </row>
    <row r="23" spans="1:27" x14ac:dyDescent="0.25">
      <c r="A23" s="10" t="s">
        <v>204</v>
      </c>
      <c r="B23" s="10" t="s">
        <v>1060</v>
      </c>
      <c r="C23" s="10" t="s">
        <v>1244</v>
      </c>
      <c r="D23" s="2">
        <v>298</v>
      </c>
      <c r="E23" s="2">
        <v>67</v>
      </c>
      <c r="F23" s="2">
        <v>0.17</v>
      </c>
      <c r="G23" s="2">
        <v>27.57</v>
      </c>
      <c r="H23" s="2">
        <v>-0.53100000000000003</v>
      </c>
      <c r="I23" s="2">
        <v>0.61599999999999999</v>
      </c>
      <c r="J23" s="2">
        <v>-0.65700000000000003</v>
      </c>
      <c r="K23" s="2">
        <v>1811.12</v>
      </c>
      <c r="L23" s="27">
        <v>6.46347</v>
      </c>
      <c r="M23" s="27">
        <v>2.4013900000000001</v>
      </c>
      <c r="N23" s="27">
        <v>6.99979</v>
      </c>
      <c r="O23" s="27">
        <v>6.5382600000000002</v>
      </c>
      <c r="P23" s="27">
        <v>1.7</v>
      </c>
      <c r="Q23" s="27">
        <v>3.7938800000000001</v>
      </c>
      <c r="R23" s="2">
        <v>40.799999999999997</v>
      </c>
      <c r="S23" s="2">
        <v>79.180000000000007</v>
      </c>
      <c r="T23" s="2">
        <v>2.14419</v>
      </c>
      <c r="U23" s="2">
        <v>2.1116899999999998</v>
      </c>
      <c r="V23" s="2">
        <v>1.74</v>
      </c>
      <c r="W23" s="2">
        <v>-0.83</v>
      </c>
      <c r="X23" s="2">
        <v>-0.55300000000000005</v>
      </c>
      <c r="Y23" s="2">
        <v>2.7E-2</v>
      </c>
      <c r="Z23" s="2">
        <v>0.79400000000000004</v>
      </c>
      <c r="AA23" s="2">
        <v>98</v>
      </c>
    </row>
    <row r="24" spans="1:27" x14ac:dyDescent="0.25">
      <c r="A24" s="10" t="s">
        <v>395</v>
      </c>
      <c r="B24" s="10" t="s">
        <v>1061</v>
      </c>
      <c r="C24" s="10" t="s">
        <v>1244</v>
      </c>
      <c r="D24" s="2">
        <v>298</v>
      </c>
      <c r="E24" s="2">
        <v>67</v>
      </c>
      <c r="F24" s="2">
        <v>0.17</v>
      </c>
      <c r="G24" s="2">
        <v>27.57</v>
      </c>
      <c r="H24" s="2">
        <v>-0.55100000000000005</v>
      </c>
      <c r="I24" s="2">
        <v>0.628</v>
      </c>
      <c r="J24" s="2">
        <v>-0.55500000000000005</v>
      </c>
      <c r="K24" s="2">
        <v>1782.84</v>
      </c>
      <c r="L24" s="27">
        <v>6.4064100000000002</v>
      </c>
      <c r="M24" s="27">
        <v>2.3355000000000001</v>
      </c>
      <c r="N24" s="27">
        <v>6.9126399999999997</v>
      </c>
      <c r="O24" s="27">
        <v>5.4873000000000003</v>
      </c>
      <c r="P24" s="27">
        <v>1.79484</v>
      </c>
      <c r="Q24" s="27">
        <v>3.0989100000000001</v>
      </c>
      <c r="R24" s="2">
        <v>40.799999999999997</v>
      </c>
      <c r="S24" s="2">
        <v>79.180000000000007</v>
      </c>
      <c r="T24" s="2">
        <v>2.14419</v>
      </c>
      <c r="U24" s="2">
        <v>2.1116899999999998</v>
      </c>
      <c r="V24" s="2">
        <v>1.74</v>
      </c>
      <c r="W24" s="2">
        <v>-0.83</v>
      </c>
      <c r="X24" s="2">
        <v>-0.55300000000000005</v>
      </c>
      <c r="Y24" s="2">
        <v>2.7E-2</v>
      </c>
      <c r="Z24" s="2">
        <v>0.79400000000000004</v>
      </c>
      <c r="AA24" s="2">
        <v>97</v>
      </c>
    </row>
    <row r="25" spans="1:27" x14ac:dyDescent="0.25">
      <c r="A25" s="10" t="s">
        <v>396</v>
      </c>
      <c r="B25" s="10" t="s">
        <v>1062</v>
      </c>
      <c r="C25" s="10" t="s">
        <v>1244</v>
      </c>
      <c r="D25" s="2">
        <v>298</v>
      </c>
      <c r="E25" s="2">
        <v>67</v>
      </c>
      <c r="F25" s="2">
        <v>0.17</v>
      </c>
      <c r="G25" s="2">
        <v>27.57</v>
      </c>
      <c r="H25" s="2">
        <v>-0.54400000000000004</v>
      </c>
      <c r="I25" s="2">
        <v>0.61399999999999999</v>
      </c>
      <c r="J25" s="2">
        <v>-0.65700000000000003</v>
      </c>
      <c r="K25" s="2">
        <v>1791.36</v>
      </c>
      <c r="L25" s="27">
        <v>7.3707399999999996</v>
      </c>
      <c r="M25" s="27">
        <v>2.2742800000000001</v>
      </c>
      <c r="N25" s="27">
        <v>5.5926299999999998</v>
      </c>
      <c r="O25" s="27">
        <v>6.5314800000000002</v>
      </c>
      <c r="P25" s="27">
        <v>1.7</v>
      </c>
      <c r="Q25" s="27">
        <v>3.78783</v>
      </c>
      <c r="R25" s="2">
        <v>40.799999999999997</v>
      </c>
      <c r="S25" s="2">
        <v>79.180000000000007</v>
      </c>
      <c r="T25" s="2">
        <v>2.14419</v>
      </c>
      <c r="U25" s="2">
        <v>2.1116899999999998</v>
      </c>
      <c r="V25" s="2">
        <v>1.74</v>
      </c>
      <c r="W25" s="2">
        <v>-0.83</v>
      </c>
      <c r="X25" s="2">
        <v>-0.55300000000000005</v>
      </c>
      <c r="Y25" s="2">
        <v>2.7E-2</v>
      </c>
      <c r="Z25" s="2">
        <v>0.79400000000000004</v>
      </c>
      <c r="AA25" s="2">
        <v>90</v>
      </c>
    </row>
    <row r="26" spans="1:27" x14ac:dyDescent="0.25">
      <c r="A26" s="10" t="s">
        <v>205</v>
      </c>
      <c r="B26" s="10" t="s">
        <v>1063</v>
      </c>
      <c r="C26" s="10" t="s">
        <v>1244</v>
      </c>
      <c r="D26" s="2">
        <v>298</v>
      </c>
      <c r="E26" s="2">
        <v>67</v>
      </c>
      <c r="F26" s="2">
        <v>0.17</v>
      </c>
      <c r="G26" s="2">
        <v>27.57</v>
      </c>
      <c r="H26" s="2">
        <v>-0.54900000000000004</v>
      </c>
      <c r="I26" s="2">
        <v>0.61299999999999999</v>
      </c>
      <c r="J26" s="2">
        <v>-0.65700000000000003</v>
      </c>
      <c r="K26" s="2">
        <v>1786.47</v>
      </c>
      <c r="L26" s="27">
        <v>6.5376300000000001</v>
      </c>
      <c r="M26" s="27">
        <v>1.7</v>
      </c>
      <c r="N26" s="27">
        <v>3.7967399999999998</v>
      </c>
      <c r="O26" s="27">
        <v>4.9528299999999996</v>
      </c>
      <c r="P26" s="27">
        <v>1.7</v>
      </c>
      <c r="Q26" s="27">
        <v>4.9757800000000003</v>
      </c>
      <c r="R26" s="2">
        <v>40.799999999999997</v>
      </c>
      <c r="S26" s="2">
        <v>79.180000000000007</v>
      </c>
      <c r="T26" s="2">
        <v>2.14419</v>
      </c>
      <c r="U26" s="2">
        <v>2.1116899999999998</v>
      </c>
      <c r="V26" s="2">
        <v>1.74</v>
      </c>
      <c r="W26" s="2">
        <v>-0.83</v>
      </c>
      <c r="X26" s="2">
        <v>-0.55300000000000005</v>
      </c>
      <c r="Y26" s="2">
        <v>2.7E-2</v>
      </c>
      <c r="Z26" s="2">
        <v>0.79400000000000004</v>
      </c>
      <c r="AA26" s="2">
        <v>94</v>
      </c>
    </row>
    <row r="27" spans="1:27" x14ac:dyDescent="0.25">
      <c r="A27" s="10" t="s">
        <v>206</v>
      </c>
      <c r="B27" s="10" t="s">
        <v>1064</v>
      </c>
      <c r="C27" s="10" t="s">
        <v>1244</v>
      </c>
      <c r="D27" s="2">
        <v>298</v>
      </c>
      <c r="E27" s="2">
        <v>67</v>
      </c>
      <c r="F27" s="2">
        <v>0.17</v>
      </c>
      <c r="G27" s="2">
        <v>27.57</v>
      </c>
      <c r="H27" s="2">
        <v>-0.53900000000000003</v>
      </c>
      <c r="I27" s="2">
        <v>0.61</v>
      </c>
      <c r="J27" s="2">
        <v>-0.65500000000000003</v>
      </c>
      <c r="K27" s="2">
        <v>1804.13</v>
      </c>
      <c r="L27" s="27">
        <v>6.5530900000000001</v>
      </c>
      <c r="M27" s="27">
        <v>1.7</v>
      </c>
      <c r="N27" s="27">
        <v>3.7714400000000001</v>
      </c>
      <c r="O27" s="27">
        <v>4.8351699999999997</v>
      </c>
      <c r="P27" s="27">
        <v>1.7</v>
      </c>
      <c r="Q27" s="27">
        <v>5.4813099999999997</v>
      </c>
      <c r="R27" s="2">
        <v>40.799999999999997</v>
      </c>
      <c r="S27" s="2">
        <v>79.180000000000007</v>
      </c>
      <c r="T27" s="2">
        <v>2.14419</v>
      </c>
      <c r="U27" s="2">
        <v>2.1116899999999998</v>
      </c>
      <c r="V27" s="2">
        <v>1.74</v>
      </c>
      <c r="W27" s="2">
        <v>-0.83</v>
      </c>
      <c r="X27" s="2">
        <v>-0.55300000000000005</v>
      </c>
      <c r="Y27" s="2">
        <v>2.7E-2</v>
      </c>
      <c r="Z27" s="2">
        <v>0.79400000000000004</v>
      </c>
      <c r="AA27" s="2">
        <v>92</v>
      </c>
    </row>
    <row r="28" spans="1:27" x14ac:dyDescent="0.25">
      <c r="A28" s="10" t="s">
        <v>207</v>
      </c>
      <c r="B28" s="10" t="s">
        <v>1065</v>
      </c>
      <c r="C28" s="10" t="s">
        <v>1244</v>
      </c>
      <c r="D28" s="2">
        <v>298</v>
      </c>
      <c r="E28" s="2">
        <v>67</v>
      </c>
      <c r="F28" s="2">
        <v>0.17</v>
      </c>
      <c r="G28" s="2">
        <v>27.57</v>
      </c>
      <c r="H28" s="2">
        <v>-0.52900000000000003</v>
      </c>
      <c r="I28" s="2">
        <v>0.60899999999999999</v>
      </c>
      <c r="J28" s="2">
        <v>-0.56899999999999995</v>
      </c>
      <c r="K28" s="2">
        <v>1805.42</v>
      </c>
      <c r="L28" s="27">
        <v>6.9015700000000004</v>
      </c>
      <c r="M28" s="27">
        <v>1.7</v>
      </c>
      <c r="N28" s="27">
        <v>5.2662500000000003</v>
      </c>
      <c r="O28" s="27">
        <v>5.4891899999999998</v>
      </c>
      <c r="P28" s="27">
        <v>1.8100099999999999</v>
      </c>
      <c r="Q28" s="27">
        <v>3.0945499999999999</v>
      </c>
      <c r="R28" s="2">
        <v>40.799999999999997</v>
      </c>
      <c r="S28" s="2">
        <v>79.180000000000007</v>
      </c>
      <c r="T28" s="2">
        <v>2.14419</v>
      </c>
      <c r="U28" s="2">
        <v>2.1116899999999998</v>
      </c>
      <c r="V28" s="2">
        <v>1.74</v>
      </c>
      <c r="W28" s="2">
        <v>-0.83</v>
      </c>
      <c r="X28" s="2">
        <v>-0.55300000000000005</v>
      </c>
      <c r="Y28" s="2">
        <v>2.7E-2</v>
      </c>
      <c r="Z28" s="2">
        <v>0.79400000000000004</v>
      </c>
      <c r="AA28" s="2">
        <v>93</v>
      </c>
    </row>
    <row r="29" spans="1:27" x14ac:dyDescent="0.25">
      <c r="A29" s="10" t="s">
        <v>208</v>
      </c>
      <c r="B29" s="10" t="s">
        <v>1066</v>
      </c>
      <c r="C29" s="10" t="s">
        <v>1244</v>
      </c>
      <c r="D29" s="2">
        <v>298</v>
      </c>
      <c r="E29" s="2">
        <v>67</v>
      </c>
      <c r="F29" s="2">
        <v>0.17</v>
      </c>
      <c r="G29" s="2">
        <v>27.57</v>
      </c>
      <c r="H29" s="2">
        <v>-0.56200000000000006</v>
      </c>
      <c r="I29" s="2">
        <v>0.59299999999999997</v>
      </c>
      <c r="J29" s="2">
        <v>-0.55900000000000005</v>
      </c>
      <c r="K29" s="2">
        <v>1791.64</v>
      </c>
      <c r="L29" s="27">
        <v>5.4904700000000002</v>
      </c>
      <c r="M29" s="27">
        <v>1.83</v>
      </c>
      <c r="N29" s="27">
        <v>3.09707</v>
      </c>
      <c r="O29" s="27">
        <v>4.9802200000000001</v>
      </c>
      <c r="P29" s="27">
        <v>1.7</v>
      </c>
      <c r="Q29" s="27">
        <v>3.2571400000000001</v>
      </c>
      <c r="R29" s="2">
        <v>40.799999999999997</v>
      </c>
      <c r="S29" s="2">
        <v>79.180000000000007</v>
      </c>
      <c r="T29" s="2">
        <v>2.14419</v>
      </c>
      <c r="U29" s="2">
        <v>2.1116899999999998</v>
      </c>
      <c r="V29" s="2">
        <v>1.74</v>
      </c>
      <c r="W29" s="2">
        <v>-0.83</v>
      </c>
      <c r="X29" s="2">
        <v>-0.55300000000000005</v>
      </c>
      <c r="Y29" s="2">
        <v>2.7E-2</v>
      </c>
      <c r="Z29" s="2">
        <v>0.79400000000000004</v>
      </c>
      <c r="AA29" s="2">
        <v>90</v>
      </c>
    </row>
    <row r="30" spans="1:27" x14ac:dyDescent="0.25">
      <c r="A30" s="10" t="s">
        <v>209</v>
      </c>
      <c r="B30" s="10" t="s">
        <v>1067</v>
      </c>
      <c r="C30" s="10" t="s">
        <v>1244</v>
      </c>
      <c r="D30" s="2">
        <v>298</v>
      </c>
      <c r="E30" s="2">
        <v>67</v>
      </c>
      <c r="F30" s="2">
        <v>0.17</v>
      </c>
      <c r="G30" s="2">
        <v>27.57</v>
      </c>
      <c r="H30" s="2">
        <v>-0.52300000000000002</v>
      </c>
      <c r="I30" s="2">
        <v>0.751</v>
      </c>
      <c r="J30" s="2">
        <v>-0.56200000000000006</v>
      </c>
      <c r="K30" s="2">
        <v>1805.21</v>
      </c>
      <c r="L30" s="27">
        <v>5.4896000000000003</v>
      </c>
      <c r="M30" s="27">
        <v>1.8148299999999999</v>
      </c>
      <c r="N30" s="27">
        <v>3.0924100000000001</v>
      </c>
      <c r="O30" s="27">
        <v>5.2128100000000002</v>
      </c>
      <c r="P30" s="27">
        <v>1.7</v>
      </c>
      <c r="Q30" s="27">
        <v>3.1727699999999999</v>
      </c>
      <c r="R30" s="2">
        <v>40.799999999999997</v>
      </c>
      <c r="S30" s="2">
        <v>79.180000000000007</v>
      </c>
      <c r="T30" s="2">
        <v>2.14419</v>
      </c>
      <c r="U30" s="2">
        <v>2.1116899999999998</v>
      </c>
      <c r="V30" s="2">
        <v>1.74</v>
      </c>
      <c r="W30" s="2">
        <v>-0.83</v>
      </c>
      <c r="X30" s="2">
        <v>-0.55300000000000005</v>
      </c>
      <c r="Y30" s="2">
        <v>2.7E-2</v>
      </c>
      <c r="Z30" s="2">
        <v>0.79400000000000004</v>
      </c>
      <c r="AA30" s="2">
        <v>80</v>
      </c>
    </row>
    <row r="31" spans="1:27" x14ac:dyDescent="0.25">
      <c r="H31" s="1"/>
    </row>
    <row r="32" spans="1:27" x14ac:dyDescent="0.25">
      <c r="H32" s="2"/>
    </row>
    <row r="33" spans="1:8" x14ac:dyDescent="0.25">
      <c r="A33" s="1" t="s">
        <v>70</v>
      </c>
      <c r="D33" s="1"/>
      <c r="H33" s="2"/>
    </row>
    <row r="34" spans="1:8" x14ac:dyDescent="0.25">
      <c r="A34" s="18" t="s">
        <v>71</v>
      </c>
      <c r="D34" s="18"/>
      <c r="H34" s="2"/>
    </row>
    <row r="35" spans="1:8" x14ac:dyDescent="0.25">
      <c r="H35" s="2"/>
    </row>
    <row r="36" spans="1:8" x14ac:dyDescent="0.25">
      <c r="H36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E79E-80C8-4521-B65F-0D32B5324C3E}">
  <dimension ref="A1:AA30"/>
  <sheetViews>
    <sheetView zoomScale="90" zoomScaleNormal="90" workbookViewId="0">
      <selection activeCell="AA2" sqref="AA2:AA23"/>
    </sheetView>
  </sheetViews>
  <sheetFormatPr defaultRowHeight="13.8" x14ac:dyDescent="0.25"/>
  <cols>
    <col min="1" max="1" width="23.77734375" customWidth="1"/>
    <col min="2" max="2" width="65.6640625" customWidth="1"/>
    <col min="3" max="3" width="115.5546875" customWidth="1"/>
    <col min="4" max="4" width="15.77734375" customWidth="1"/>
    <col min="11" max="11" width="8.88671875" style="2"/>
    <col min="12" max="12" width="10.44140625" style="2" customWidth="1"/>
    <col min="13" max="16" width="9" style="2"/>
    <col min="17" max="17" width="10.6640625" style="2" customWidth="1"/>
    <col min="18" max="18" width="12.441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10" t="s">
        <v>210</v>
      </c>
      <c r="B2" s="10" t="s">
        <v>1068</v>
      </c>
      <c r="C2" s="10" t="s">
        <v>1244</v>
      </c>
      <c r="D2" s="2">
        <v>298</v>
      </c>
      <c r="E2" s="2">
        <v>100</v>
      </c>
      <c r="F2" s="2">
        <v>0.17</v>
      </c>
      <c r="G2" s="2">
        <v>27.57</v>
      </c>
      <c r="H2" s="2">
        <v>-0.57799999999999996</v>
      </c>
      <c r="I2" s="2">
        <v>-0.13</v>
      </c>
      <c r="J2" s="2">
        <v>-0.161</v>
      </c>
      <c r="K2" s="2">
        <v>1730.99</v>
      </c>
      <c r="L2" s="27">
        <v>5.2733800000000004</v>
      </c>
      <c r="M2" s="27">
        <v>1.7</v>
      </c>
      <c r="N2" s="27">
        <v>7.6887999999999996</v>
      </c>
      <c r="O2" s="27">
        <v>5.9347599999999998</v>
      </c>
      <c r="P2" s="27">
        <v>1.7</v>
      </c>
      <c r="Q2" s="27">
        <v>3.5558399999999999</v>
      </c>
      <c r="R2" s="2">
        <v>40.799999999999997</v>
      </c>
      <c r="S2" s="2">
        <v>79.180000000000007</v>
      </c>
      <c r="T2" s="2">
        <v>2.14419</v>
      </c>
      <c r="U2" s="2">
        <v>2.1116899999999998</v>
      </c>
      <c r="V2" s="2">
        <v>1.74</v>
      </c>
      <c r="W2" s="2">
        <v>-0.83</v>
      </c>
      <c r="X2" s="2">
        <v>-0.55300000000000005</v>
      </c>
      <c r="Y2" s="2">
        <v>2.7E-2</v>
      </c>
      <c r="Z2" s="2">
        <v>0.79400000000000004</v>
      </c>
      <c r="AA2" s="2">
        <v>99</v>
      </c>
    </row>
    <row r="3" spans="1:27" x14ac:dyDescent="0.25">
      <c r="A3" s="10" t="s">
        <v>211</v>
      </c>
      <c r="B3" s="10" t="s">
        <v>1069</v>
      </c>
      <c r="C3" s="10" t="s">
        <v>1244</v>
      </c>
      <c r="D3" s="2">
        <v>298</v>
      </c>
      <c r="E3" s="2">
        <v>100</v>
      </c>
      <c r="F3" s="2">
        <v>0.17</v>
      </c>
      <c r="G3" s="2">
        <v>27.57</v>
      </c>
      <c r="H3" s="2">
        <v>-0.57499999999999996</v>
      </c>
      <c r="I3" s="2">
        <v>-0.13100000000000001</v>
      </c>
      <c r="J3" s="2">
        <v>-0.14599999999999999</v>
      </c>
      <c r="K3" s="2">
        <v>1733.73</v>
      </c>
      <c r="L3" s="27">
        <v>5.1521400000000002</v>
      </c>
      <c r="M3" s="27">
        <v>1.7</v>
      </c>
      <c r="N3" s="27">
        <v>7.68689</v>
      </c>
      <c r="O3" s="27">
        <v>5.38659</v>
      </c>
      <c r="P3" s="27">
        <v>1.70896</v>
      </c>
      <c r="Q3" s="27">
        <v>4.4729599999999996</v>
      </c>
      <c r="R3" s="2">
        <v>40.799999999999997</v>
      </c>
      <c r="S3" s="2">
        <v>79.180000000000007</v>
      </c>
      <c r="T3" s="2">
        <v>2.14419</v>
      </c>
      <c r="U3" s="2">
        <v>2.1116899999999998</v>
      </c>
      <c r="V3" s="2">
        <v>1.74</v>
      </c>
      <c r="W3" s="2">
        <v>-0.83</v>
      </c>
      <c r="X3" s="2">
        <v>-0.55300000000000005</v>
      </c>
      <c r="Y3" s="2">
        <v>2.7E-2</v>
      </c>
      <c r="Z3" s="2">
        <v>0.79400000000000004</v>
      </c>
      <c r="AA3" s="2">
        <v>93</v>
      </c>
    </row>
    <row r="4" spans="1:27" x14ac:dyDescent="0.25">
      <c r="A4" s="10" t="s">
        <v>212</v>
      </c>
      <c r="B4" s="10" t="s">
        <v>1070</v>
      </c>
      <c r="C4" s="10" t="s">
        <v>1244</v>
      </c>
      <c r="D4" s="2">
        <v>298</v>
      </c>
      <c r="E4" s="2">
        <v>100</v>
      </c>
      <c r="F4" s="2">
        <v>0.17</v>
      </c>
      <c r="G4" s="2">
        <v>27.57</v>
      </c>
      <c r="H4" s="2">
        <v>-0.57799999999999996</v>
      </c>
      <c r="I4" s="2">
        <v>-0.13</v>
      </c>
      <c r="J4" s="2">
        <v>-0.159</v>
      </c>
      <c r="K4" s="2">
        <v>1731.14</v>
      </c>
      <c r="L4" s="27">
        <v>5.2324900000000003</v>
      </c>
      <c r="M4" s="27">
        <v>1.7</v>
      </c>
      <c r="N4" s="27">
        <v>7.6904199999999996</v>
      </c>
      <c r="O4" s="27">
        <v>7.0501100000000001</v>
      </c>
      <c r="P4" s="27">
        <v>1.7</v>
      </c>
      <c r="Q4" s="27">
        <v>5.0803700000000003</v>
      </c>
      <c r="R4" s="2">
        <v>40.799999999999997</v>
      </c>
      <c r="S4" s="2">
        <v>79.180000000000007</v>
      </c>
      <c r="T4" s="2">
        <v>2.14419</v>
      </c>
      <c r="U4" s="2">
        <v>2.1116899999999998</v>
      </c>
      <c r="V4" s="2">
        <v>1.74</v>
      </c>
      <c r="W4" s="2">
        <v>-0.83</v>
      </c>
      <c r="X4" s="2">
        <v>-0.55300000000000005</v>
      </c>
      <c r="Y4" s="2">
        <v>2.7E-2</v>
      </c>
      <c r="Z4" s="2">
        <v>0.79400000000000004</v>
      </c>
      <c r="AA4" s="2">
        <v>99</v>
      </c>
    </row>
    <row r="5" spans="1:27" x14ac:dyDescent="0.25">
      <c r="A5" s="10" t="s">
        <v>213</v>
      </c>
      <c r="B5" s="10" t="s">
        <v>1071</v>
      </c>
      <c r="C5" s="10" t="s">
        <v>1244</v>
      </c>
      <c r="D5" s="2">
        <v>298</v>
      </c>
      <c r="E5" s="2">
        <v>100</v>
      </c>
      <c r="F5" s="2">
        <v>0.17</v>
      </c>
      <c r="G5" s="2">
        <v>27.57</v>
      </c>
      <c r="H5" s="2">
        <v>-0.57799999999999996</v>
      </c>
      <c r="I5" s="2">
        <v>-0.13</v>
      </c>
      <c r="J5" s="2">
        <v>-0.16</v>
      </c>
      <c r="K5" s="2">
        <v>1731.53</v>
      </c>
      <c r="L5" s="27">
        <v>5.2465299999999999</v>
      </c>
      <c r="M5" s="27">
        <v>1.7</v>
      </c>
      <c r="N5" s="27">
        <v>7.69069</v>
      </c>
      <c r="O5" s="27">
        <v>7.05647</v>
      </c>
      <c r="P5" s="27">
        <v>1.7</v>
      </c>
      <c r="Q5" s="27">
        <v>4.5941900000000002</v>
      </c>
      <c r="R5" s="2">
        <v>40.799999999999997</v>
      </c>
      <c r="S5" s="2">
        <v>79.180000000000007</v>
      </c>
      <c r="T5" s="2">
        <v>2.14419</v>
      </c>
      <c r="U5" s="2">
        <v>2.1116899999999998</v>
      </c>
      <c r="V5" s="2">
        <v>1.74</v>
      </c>
      <c r="W5" s="2">
        <v>-0.83</v>
      </c>
      <c r="X5" s="2">
        <v>-0.55300000000000005</v>
      </c>
      <c r="Y5" s="2">
        <v>2.7E-2</v>
      </c>
      <c r="Z5" s="2">
        <v>0.79400000000000004</v>
      </c>
      <c r="AA5" s="2">
        <v>99</v>
      </c>
    </row>
    <row r="6" spans="1:27" x14ac:dyDescent="0.25">
      <c r="A6" s="10" t="s">
        <v>214</v>
      </c>
      <c r="B6" s="10" t="s">
        <v>1072</v>
      </c>
      <c r="C6" s="10" t="s">
        <v>1244</v>
      </c>
      <c r="D6" s="2">
        <v>298</v>
      </c>
      <c r="E6" s="2">
        <v>100</v>
      </c>
      <c r="F6" s="2">
        <v>0.17</v>
      </c>
      <c r="G6" s="2">
        <v>27.57</v>
      </c>
      <c r="H6" s="2">
        <v>-0.57499999999999996</v>
      </c>
      <c r="I6" s="2">
        <v>-0.13200000000000001</v>
      </c>
      <c r="J6" s="2">
        <v>-0.16500000000000001</v>
      </c>
      <c r="K6" s="2">
        <v>1734.31</v>
      </c>
      <c r="L6" s="27">
        <v>5.2851100000000004</v>
      </c>
      <c r="M6" s="27">
        <v>1.7</v>
      </c>
      <c r="N6" s="27">
        <v>7.6882299999999999</v>
      </c>
      <c r="O6" s="27">
        <v>3.4258799999999998</v>
      </c>
      <c r="P6" s="27">
        <v>1.7</v>
      </c>
      <c r="Q6" s="27">
        <v>5.58026</v>
      </c>
      <c r="R6" s="2">
        <v>40.799999999999997</v>
      </c>
      <c r="S6" s="2">
        <v>79.180000000000007</v>
      </c>
      <c r="T6" s="2">
        <v>2.14419</v>
      </c>
      <c r="U6" s="2">
        <v>2.1116899999999998</v>
      </c>
      <c r="V6" s="2">
        <v>1.74</v>
      </c>
      <c r="W6" s="2">
        <v>-0.83</v>
      </c>
      <c r="X6" s="2">
        <v>-0.55300000000000005</v>
      </c>
      <c r="Y6" s="2">
        <v>2.7E-2</v>
      </c>
      <c r="Z6" s="2">
        <v>0.79400000000000004</v>
      </c>
      <c r="AA6" s="2">
        <v>84</v>
      </c>
    </row>
    <row r="7" spans="1:27" x14ac:dyDescent="0.25">
      <c r="A7" s="10" t="s">
        <v>215</v>
      </c>
      <c r="B7" s="10" t="s">
        <v>1073</v>
      </c>
      <c r="C7" s="10" t="s">
        <v>1244</v>
      </c>
      <c r="D7" s="2">
        <v>298</v>
      </c>
      <c r="E7" s="2">
        <v>100</v>
      </c>
      <c r="F7" s="2">
        <v>0.17</v>
      </c>
      <c r="G7" s="2">
        <v>27.57</v>
      </c>
      <c r="H7" s="2">
        <v>-0.56399999999999995</v>
      </c>
      <c r="I7" s="2">
        <v>-0.13100000000000001</v>
      </c>
      <c r="J7" s="2">
        <v>-0.13500000000000001</v>
      </c>
      <c r="K7" s="2">
        <v>1741.24</v>
      </c>
      <c r="L7" s="27">
        <v>5.1881300000000001</v>
      </c>
      <c r="M7" s="27">
        <v>1.7</v>
      </c>
      <c r="N7" s="27">
        <v>7.6879200000000001</v>
      </c>
      <c r="O7" s="27">
        <v>3.42706</v>
      </c>
      <c r="P7" s="27">
        <v>1.7</v>
      </c>
      <c r="Q7" s="27">
        <v>6.3871399999999996</v>
      </c>
      <c r="R7" s="2">
        <v>40.799999999999997</v>
      </c>
      <c r="S7" s="2">
        <v>79.180000000000007</v>
      </c>
      <c r="T7" s="2">
        <v>2.14419</v>
      </c>
      <c r="U7" s="2">
        <v>2.1116899999999998</v>
      </c>
      <c r="V7" s="2">
        <v>1.74</v>
      </c>
      <c r="W7" s="2">
        <v>-0.83</v>
      </c>
      <c r="X7" s="2">
        <v>-0.55300000000000005</v>
      </c>
      <c r="Y7" s="2">
        <v>2.7E-2</v>
      </c>
      <c r="Z7" s="2">
        <v>0.79400000000000004</v>
      </c>
      <c r="AA7" s="2">
        <v>70</v>
      </c>
    </row>
    <row r="8" spans="1:27" x14ac:dyDescent="0.25">
      <c r="A8" s="10" t="s">
        <v>216</v>
      </c>
      <c r="B8" s="10" t="s">
        <v>1074</v>
      </c>
      <c r="C8" s="10" t="s">
        <v>1244</v>
      </c>
      <c r="D8" s="2">
        <v>298</v>
      </c>
      <c r="E8" s="2">
        <v>100</v>
      </c>
      <c r="F8" s="2">
        <v>0.17</v>
      </c>
      <c r="G8" s="2">
        <v>27.57</v>
      </c>
      <c r="H8" s="2">
        <v>-0.58599999999999997</v>
      </c>
      <c r="I8" s="2">
        <v>-0.128</v>
      </c>
      <c r="J8" s="2">
        <v>-0.183</v>
      </c>
      <c r="K8" s="2">
        <v>1725.61</v>
      </c>
      <c r="L8" s="27">
        <v>5.2381500000000001</v>
      </c>
      <c r="M8" s="27">
        <v>1.7</v>
      </c>
      <c r="N8" s="27">
        <v>7.68581</v>
      </c>
      <c r="O8" s="27">
        <v>6.8921599999999996</v>
      </c>
      <c r="P8" s="27">
        <v>1.7</v>
      </c>
      <c r="Q8" s="27">
        <v>4.0195400000000001</v>
      </c>
      <c r="R8" s="2">
        <v>40.799999999999997</v>
      </c>
      <c r="S8" s="2">
        <v>79.180000000000007</v>
      </c>
      <c r="T8" s="2">
        <v>2.14419</v>
      </c>
      <c r="U8" s="2">
        <v>2.1116899999999998</v>
      </c>
      <c r="V8" s="2">
        <v>1.74</v>
      </c>
      <c r="W8" s="2">
        <v>-0.83</v>
      </c>
      <c r="X8" s="2">
        <v>-0.55300000000000005</v>
      </c>
      <c r="Y8" s="2">
        <v>2.7E-2</v>
      </c>
      <c r="Z8" s="2">
        <v>0.79400000000000004</v>
      </c>
      <c r="AA8" s="2">
        <v>98</v>
      </c>
    </row>
    <row r="9" spans="1:27" x14ac:dyDescent="0.25">
      <c r="A9" s="10" t="s">
        <v>397</v>
      </c>
      <c r="B9" s="10" t="s">
        <v>1075</v>
      </c>
      <c r="C9" s="10" t="s">
        <v>1244</v>
      </c>
      <c r="D9" s="2">
        <v>298</v>
      </c>
      <c r="E9" s="2">
        <v>100</v>
      </c>
      <c r="F9" s="2">
        <v>0.17</v>
      </c>
      <c r="G9" s="2">
        <v>27.57</v>
      </c>
      <c r="H9" s="2">
        <v>-0.57299999999999995</v>
      </c>
      <c r="I9" s="2">
        <v>-0.12</v>
      </c>
      <c r="J9" s="2">
        <v>-0.13100000000000001</v>
      </c>
      <c r="K9" s="2">
        <v>1734.55</v>
      </c>
      <c r="L9" s="27">
        <v>5.2820299999999998</v>
      </c>
      <c r="M9" s="27">
        <v>1.7</v>
      </c>
      <c r="N9" s="27">
        <v>7.68689</v>
      </c>
      <c r="O9" s="27">
        <v>6.1417000000000002</v>
      </c>
      <c r="P9" s="27">
        <v>1.7</v>
      </c>
      <c r="Q9" s="27">
        <v>6.5071599999999998</v>
      </c>
      <c r="R9" s="2">
        <v>40.799999999999997</v>
      </c>
      <c r="S9" s="2">
        <v>79.180000000000007</v>
      </c>
      <c r="T9" s="2">
        <v>2.14419</v>
      </c>
      <c r="U9" s="2">
        <v>2.1116899999999998</v>
      </c>
      <c r="V9" s="2">
        <v>1.74</v>
      </c>
      <c r="W9" s="2">
        <v>-0.83</v>
      </c>
      <c r="X9" s="2">
        <v>-0.55300000000000005</v>
      </c>
      <c r="Y9" s="2">
        <v>2.7E-2</v>
      </c>
      <c r="Z9" s="2">
        <v>0.79400000000000004</v>
      </c>
      <c r="AA9" s="2">
        <v>90</v>
      </c>
    </row>
    <row r="10" spans="1:27" x14ac:dyDescent="0.25">
      <c r="A10" s="10" t="s">
        <v>217</v>
      </c>
      <c r="B10" s="10" t="s">
        <v>1076</v>
      </c>
      <c r="C10" s="10" t="s">
        <v>1244</v>
      </c>
      <c r="D10" s="2">
        <v>298</v>
      </c>
      <c r="E10" s="2">
        <v>100</v>
      </c>
      <c r="F10" s="2">
        <v>0.17</v>
      </c>
      <c r="G10" s="2">
        <v>27.57</v>
      </c>
      <c r="H10" s="2">
        <v>-0.57699999999999996</v>
      </c>
      <c r="I10" s="2">
        <v>-0.13</v>
      </c>
      <c r="J10" s="2">
        <v>-0.13600000000000001</v>
      </c>
      <c r="K10" s="2">
        <v>1729.96</v>
      </c>
      <c r="L10" s="27">
        <v>5.2460599999999999</v>
      </c>
      <c r="M10" s="27">
        <v>1.7</v>
      </c>
      <c r="N10" s="27">
        <v>7.68764</v>
      </c>
      <c r="O10" s="27">
        <v>6.8387599999999997</v>
      </c>
      <c r="P10" s="27">
        <v>1.7</v>
      </c>
      <c r="Q10" s="27">
        <v>5.8471299999999999</v>
      </c>
      <c r="R10" s="2">
        <v>40.799999999999997</v>
      </c>
      <c r="S10" s="2">
        <v>79.180000000000007</v>
      </c>
      <c r="T10" s="2">
        <v>2.14419</v>
      </c>
      <c r="U10" s="2">
        <v>2.1116899999999998</v>
      </c>
      <c r="V10" s="2">
        <v>1.74</v>
      </c>
      <c r="W10" s="2">
        <v>-0.83</v>
      </c>
      <c r="X10" s="2">
        <v>-0.55300000000000005</v>
      </c>
      <c r="Y10" s="2">
        <v>2.7E-2</v>
      </c>
      <c r="Z10" s="2">
        <v>0.79400000000000004</v>
      </c>
      <c r="AA10" s="2">
        <v>88</v>
      </c>
    </row>
    <row r="11" spans="1:27" x14ac:dyDescent="0.25">
      <c r="A11" s="10" t="s">
        <v>218</v>
      </c>
      <c r="B11" s="10" t="s">
        <v>1077</v>
      </c>
      <c r="C11" s="10" t="s">
        <v>1244</v>
      </c>
      <c r="D11" s="2">
        <v>298</v>
      </c>
      <c r="E11" s="2">
        <v>100</v>
      </c>
      <c r="F11" s="2">
        <v>0.17</v>
      </c>
      <c r="G11" s="2">
        <v>27.57</v>
      </c>
      <c r="H11" s="2">
        <v>-0.58299999999999996</v>
      </c>
      <c r="I11" s="2">
        <v>-0.129</v>
      </c>
      <c r="J11" s="2">
        <v>-0.17699999999999999</v>
      </c>
      <c r="K11" s="2">
        <v>1727.84</v>
      </c>
      <c r="L11" s="27">
        <v>8.6054700000000004</v>
      </c>
      <c r="M11" s="27">
        <v>1.7</v>
      </c>
      <c r="N11" s="27">
        <v>5.9787600000000003</v>
      </c>
      <c r="O11" s="27">
        <v>5.2733299999999996</v>
      </c>
      <c r="P11" s="27">
        <v>1.7</v>
      </c>
      <c r="Q11" s="27">
        <v>7.6913499999999999</v>
      </c>
      <c r="R11" s="2">
        <v>40.799999999999997</v>
      </c>
      <c r="S11" s="2">
        <v>79.180000000000007</v>
      </c>
      <c r="T11" s="2">
        <v>2.14419</v>
      </c>
      <c r="U11" s="2">
        <v>2.1116899999999998</v>
      </c>
      <c r="V11" s="2">
        <v>1.74</v>
      </c>
      <c r="W11" s="2">
        <v>-0.83</v>
      </c>
      <c r="X11" s="2">
        <v>-0.55300000000000005</v>
      </c>
      <c r="Y11" s="2">
        <v>2.7E-2</v>
      </c>
      <c r="Z11" s="2">
        <v>0.79400000000000004</v>
      </c>
      <c r="AA11" s="2">
        <v>85</v>
      </c>
    </row>
    <row r="12" spans="1:27" x14ac:dyDescent="0.25">
      <c r="A12" s="10" t="s">
        <v>219</v>
      </c>
      <c r="B12" s="10" t="s">
        <v>1078</v>
      </c>
      <c r="C12" s="10" t="s">
        <v>1244</v>
      </c>
      <c r="D12" s="2">
        <v>298</v>
      </c>
      <c r="E12" s="2">
        <v>100</v>
      </c>
      <c r="F12" s="2">
        <v>0.17</v>
      </c>
      <c r="G12" s="2">
        <v>27.57</v>
      </c>
      <c r="H12" s="2">
        <v>-0.59899999999999998</v>
      </c>
      <c r="I12" s="2">
        <v>-0.123</v>
      </c>
      <c r="J12" s="2">
        <v>-0.20100000000000001</v>
      </c>
      <c r="K12" s="2">
        <v>1712.45</v>
      </c>
      <c r="L12" s="27">
        <v>5.2772500000000004</v>
      </c>
      <c r="M12" s="27">
        <v>1.7</v>
      </c>
      <c r="N12" s="27">
        <v>7.69076</v>
      </c>
      <c r="O12" s="27">
        <v>7.88612</v>
      </c>
      <c r="P12" s="27">
        <v>1.7</v>
      </c>
      <c r="Q12" s="27">
        <v>5.00657</v>
      </c>
      <c r="R12" s="2">
        <v>40.799999999999997</v>
      </c>
      <c r="S12" s="2">
        <v>79.180000000000007</v>
      </c>
      <c r="T12" s="2">
        <v>2.14419</v>
      </c>
      <c r="U12" s="2">
        <v>2.1116899999999998</v>
      </c>
      <c r="V12" s="2">
        <v>1.74</v>
      </c>
      <c r="W12" s="2">
        <v>-0.83</v>
      </c>
      <c r="X12" s="2">
        <v>-0.55300000000000005</v>
      </c>
      <c r="Y12" s="2">
        <v>2.7E-2</v>
      </c>
      <c r="Z12" s="2">
        <v>0.79400000000000004</v>
      </c>
      <c r="AA12" s="2">
        <v>97</v>
      </c>
    </row>
    <row r="13" spans="1:27" x14ac:dyDescent="0.25">
      <c r="A13" s="10" t="s">
        <v>220</v>
      </c>
      <c r="B13" s="10" t="s">
        <v>1079</v>
      </c>
      <c r="C13" s="10" t="s">
        <v>1244</v>
      </c>
      <c r="D13" s="2">
        <v>298</v>
      </c>
      <c r="E13" s="2">
        <v>100</v>
      </c>
      <c r="F13" s="2">
        <v>0.17</v>
      </c>
      <c r="G13" s="2">
        <v>27.57</v>
      </c>
      <c r="H13" s="2">
        <v>-0.56999999999999995</v>
      </c>
      <c r="I13" s="2">
        <v>-0.13300000000000001</v>
      </c>
      <c r="J13" s="2">
        <v>-0.14799999999999999</v>
      </c>
      <c r="K13" s="2">
        <v>1737.29</v>
      </c>
      <c r="L13" s="27">
        <v>5.20648</v>
      </c>
      <c r="M13" s="27">
        <v>1.7</v>
      </c>
      <c r="N13" s="27">
        <v>7.6886000000000001</v>
      </c>
      <c r="O13" s="27">
        <v>3.4353600000000002</v>
      </c>
      <c r="P13" s="27">
        <v>1.7</v>
      </c>
      <c r="Q13" s="27">
        <v>6.5121399999999996</v>
      </c>
      <c r="R13" s="2">
        <v>40.799999999999997</v>
      </c>
      <c r="S13" s="2">
        <v>79.180000000000007</v>
      </c>
      <c r="T13" s="2">
        <v>2.14419</v>
      </c>
      <c r="U13" s="2">
        <v>2.1116899999999998</v>
      </c>
      <c r="V13" s="2">
        <v>1.74</v>
      </c>
      <c r="W13" s="2">
        <v>-0.83</v>
      </c>
      <c r="X13" s="2">
        <v>-0.55300000000000005</v>
      </c>
      <c r="Y13" s="2">
        <v>2.7E-2</v>
      </c>
      <c r="Z13" s="2">
        <v>0.79400000000000004</v>
      </c>
      <c r="AA13" s="2">
        <v>81</v>
      </c>
    </row>
    <row r="14" spans="1:27" x14ac:dyDescent="0.25">
      <c r="A14" s="10" t="s">
        <v>221</v>
      </c>
      <c r="B14" s="10" t="s">
        <v>1080</v>
      </c>
      <c r="C14" s="10" t="s">
        <v>1244</v>
      </c>
      <c r="D14" s="2">
        <v>298</v>
      </c>
      <c r="E14" s="2">
        <v>100</v>
      </c>
      <c r="F14" s="2">
        <v>0.17</v>
      </c>
      <c r="G14" s="2">
        <v>27.57</v>
      </c>
      <c r="H14" s="2">
        <v>-0.57599999999999996</v>
      </c>
      <c r="I14" s="2">
        <v>0.188</v>
      </c>
      <c r="J14" s="2">
        <v>-0.128</v>
      </c>
      <c r="K14" s="2">
        <v>1728.16</v>
      </c>
      <c r="L14" s="27">
        <v>5.1629899999999997</v>
      </c>
      <c r="M14" s="27">
        <v>1.7</v>
      </c>
      <c r="N14" s="27">
        <v>7.7061400000000004</v>
      </c>
      <c r="O14" s="27">
        <v>4.2873299999999999</v>
      </c>
      <c r="P14" s="27">
        <v>1.7</v>
      </c>
      <c r="Q14" s="27">
        <v>3.617</v>
      </c>
      <c r="R14" s="2">
        <v>40.799999999999997</v>
      </c>
      <c r="S14" s="2">
        <v>79.180000000000007</v>
      </c>
      <c r="T14" s="2">
        <v>2.14419</v>
      </c>
      <c r="U14" s="2">
        <v>2.1116899999999998</v>
      </c>
      <c r="V14" s="2">
        <v>1.74</v>
      </c>
      <c r="W14" s="2">
        <v>-0.83</v>
      </c>
      <c r="X14" s="2">
        <v>-0.55300000000000005</v>
      </c>
      <c r="Y14" s="2">
        <v>2.7E-2</v>
      </c>
      <c r="Z14" s="2">
        <v>0.79400000000000004</v>
      </c>
      <c r="AA14" s="2">
        <v>99</v>
      </c>
    </row>
    <row r="15" spans="1:27" x14ac:dyDescent="0.25">
      <c r="A15" s="10" t="s">
        <v>222</v>
      </c>
      <c r="B15" s="10" t="s">
        <v>1081</v>
      </c>
      <c r="C15" s="10" t="s">
        <v>1244</v>
      </c>
      <c r="D15" s="2">
        <v>298</v>
      </c>
      <c r="E15" s="2">
        <v>100</v>
      </c>
      <c r="F15" s="2">
        <v>0.17</v>
      </c>
      <c r="G15" s="2">
        <v>27.57</v>
      </c>
      <c r="H15" s="2">
        <v>-0.57299999999999995</v>
      </c>
      <c r="I15" s="2">
        <v>-0.13</v>
      </c>
      <c r="J15" s="2">
        <v>-0.32900000000000001</v>
      </c>
      <c r="K15" s="2">
        <v>1721.98</v>
      </c>
      <c r="L15" s="27">
        <v>5.2599600000000004</v>
      </c>
      <c r="M15" s="27">
        <v>1.7</v>
      </c>
      <c r="N15" s="27">
        <v>7.7024400000000002</v>
      </c>
      <c r="O15" s="27">
        <v>4.6376499999999998</v>
      </c>
      <c r="P15" s="27">
        <v>1.75709</v>
      </c>
      <c r="Q15" s="27">
        <v>3.4581900000000001</v>
      </c>
      <c r="R15" s="2">
        <v>40.799999999999997</v>
      </c>
      <c r="S15" s="2">
        <v>79.180000000000007</v>
      </c>
      <c r="T15" s="2">
        <v>2.14419</v>
      </c>
      <c r="U15" s="2">
        <v>2.1116899999999998</v>
      </c>
      <c r="V15" s="2">
        <v>1.74</v>
      </c>
      <c r="W15" s="2">
        <v>-0.83</v>
      </c>
      <c r="X15" s="2">
        <v>-0.55300000000000005</v>
      </c>
      <c r="Y15" s="2">
        <v>2.7E-2</v>
      </c>
      <c r="Z15" s="2">
        <v>0.79400000000000004</v>
      </c>
      <c r="AA15" s="2">
        <v>99</v>
      </c>
    </row>
    <row r="16" spans="1:27" x14ac:dyDescent="0.25">
      <c r="A16" s="10" t="s">
        <v>223</v>
      </c>
      <c r="B16" s="10" t="s">
        <v>1082</v>
      </c>
      <c r="C16" s="10" t="s">
        <v>1244</v>
      </c>
      <c r="D16" s="2">
        <v>298</v>
      </c>
      <c r="E16" s="2">
        <v>100</v>
      </c>
      <c r="F16" s="2">
        <v>0.17</v>
      </c>
      <c r="G16" s="2">
        <v>27.57</v>
      </c>
      <c r="H16" s="2">
        <v>-0.54500000000000004</v>
      </c>
      <c r="I16" s="2">
        <v>0.106</v>
      </c>
      <c r="J16" s="2">
        <v>-0.13700000000000001</v>
      </c>
      <c r="K16" s="2">
        <v>1759.32</v>
      </c>
      <c r="L16" s="27">
        <v>5.1817399999999996</v>
      </c>
      <c r="M16" s="27">
        <v>1.7</v>
      </c>
      <c r="N16" s="27">
        <v>7.6978999999999997</v>
      </c>
      <c r="O16" s="27">
        <v>4.3581899999999996</v>
      </c>
      <c r="P16" s="27">
        <v>1.7</v>
      </c>
      <c r="Q16" s="27">
        <v>4.4389000000000003</v>
      </c>
      <c r="R16" s="2">
        <v>40.799999999999997</v>
      </c>
      <c r="S16" s="2">
        <v>79.180000000000007</v>
      </c>
      <c r="T16" s="2">
        <v>2.14419</v>
      </c>
      <c r="U16" s="2">
        <v>2.1116899999999998</v>
      </c>
      <c r="V16" s="2">
        <v>1.74</v>
      </c>
      <c r="W16" s="2">
        <v>-0.83</v>
      </c>
      <c r="X16" s="2">
        <v>-0.55300000000000005</v>
      </c>
      <c r="Y16" s="2">
        <v>2.7E-2</v>
      </c>
      <c r="Z16" s="2">
        <v>0.79400000000000004</v>
      </c>
      <c r="AA16" s="2">
        <v>91</v>
      </c>
    </row>
    <row r="17" spans="1:27" x14ac:dyDescent="0.25">
      <c r="A17" s="10" t="s">
        <v>224</v>
      </c>
      <c r="B17" s="10" t="s">
        <v>1083</v>
      </c>
      <c r="C17" s="10" t="s">
        <v>1244</v>
      </c>
      <c r="D17" s="2">
        <v>298</v>
      </c>
      <c r="E17" s="2">
        <v>100</v>
      </c>
      <c r="F17" s="2">
        <v>0.17</v>
      </c>
      <c r="G17" s="2">
        <v>27.57</v>
      </c>
      <c r="H17" s="2">
        <v>-0.57799999999999996</v>
      </c>
      <c r="I17" s="2">
        <v>-0.13</v>
      </c>
      <c r="J17" s="2">
        <v>-0.309</v>
      </c>
      <c r="K17" s="2">
        <v>1713.53</v>
      </c>
      <c r="L17" s="27">
        <v>5.2377200000000004</v>
      </c>
      <c r="M17" s="27">
        <v>1.7</v>
      </c>
      <c r="N17" s="27">
        <v>7.6899499999999996</v>
      </c>
      <c r="O17" s="27">
        <v>6.29908</v>
      </c>
      <c r="P17" s="27">
        <v>1.7</v>
      </c>
      <c r="Q17" s="27">
        <v>6.0409100000000002</v>
      </c>
      <c r="R17" s="2">
        <v>40.799999999999997</v>
      </c>
      <c r="S17" s="2">
        <v>79.180000000000007</v>
      </c>
      <c r="T17" s="2">
        <v>2.14419</v>
      </c>
      <c r="U17" s="2">
        <v>2.1116899999999998</v>
      </c>
      <c r="V17" s="2">
        <v>1.74</v>
      </c>
      <c r="W17" s="2">
        <v>-0.83</v>
      </c>
      <c r="X17" s="2">
        <v>-0.55300000000000005</v>
      </c>
      <c r="Y17" s="2">
        <v>2.7E-2</v>
      </c>
      <c r="Z17" s="2">
        <v>0.79400000000000004</v>
      </c>
      <c r="AA17" s="2">
        <v>41</v>
      </c>
    </row>
    <row r="18" spans="1:27" x14ac:dyDescent="0.25">
      <c r="A18" s="10" t="s">
        <v>225</v>
      </c>
      <c r="B18" s="10" t="s">
        <v>1084</v>
      </c>
      <c r="C18" s="10" t="s">
        <v>1244</v>
      </c>
      <c r="D18" s="2">
        <v>298</v>
      </c>
      <c r="E18" s="2">
        <v>100</v>
      </c>
      <c r="F18" s="2">
        <v>0.17</v>
      </c>
      <c r="G18" s="2">
        <v>27.57</v>
      </c>
      <c r="H18" s="2">
        <v>-0.54500000000000004</v>
      </c>
      <c r="I18" s="2">
        <v>-0.10299999999999999</v>
      </c>
      <c r="J18" s="2">
        <v>-0.12</v>
      </c>
      <c r="K18" s="2">
        <v>1720.99</v>
      </c>
      <c r="L18" s="27">
        <v>5.1736800000000001</v>
      </c>
      <c r="M18" s="27">
        <v>1.7</v>
      </c>
      <c r="N18" s="27">
        <v>7.7038200000000003</v>
      </c>
      <c r="O18" s="27">
        <v>6.5885600000000002</v>
      </c>
      <c r="P18" s="27">
        <v>1.7</v>
      </c>
      <c r="Q18" s="27">
        <v>6.0157499999999997</v>
      </c>
      <c r="R18" s="2">
        <v>40.799999999999997</v>
      </c>
      <c r="S18" s="2">
        <v>79.180000000000007</v>
      </c>
      <c r="T18" s="2">
        <v>2.14419</v>
      </c>
      <c r="U18" s="2">
        <v>2.1116899999999998</v>
      </c>
      <c r="V18" s="2">
        <v>1.74</v>
      </c>
      <c r="W18" s="2">
        <v>-0.83</v>
      </c>
      <c r="X18" s="2">
        <v>-0.55300000000000005</v>
      </c>
      <c r="Y18" s="2">
        <v>2.7E-2</v>
      </c>
      <c r="Z18" s="2">
        <v>0.79400000000000004</v>
      </c>
      <c r="AA18" s="2">
        <v>95</v>
      </c>
    </row>
    <row r="19" spans="1:27" x14ac:dyDescent="0.25">
      <c r="A19" s="10" t="s">
        <v>226</v>
      </c>
      <c r="B19" s="10" t="s">
        <v>1085</v>
      </c>
      <c r="C19" s="10" t="s">
        <v>1244</v>
      </c>
      <c r="D19" s="2">
        <v>298</v>
      </c>
      <c r="E19" s="2">
        <v>100</v>
      </c>
      <c r="F19" s="2">
        <v>0.17</v>
      </c>
      <c r="G19" s="2">
        <v>27.57</v>
      </c>
      <c r="H19" s="2">
        <v>-0.55300000000000005</v>
      </c>
      <c r="I19" s="2">
        <v>-0.11600000000000001</v>
      </c>
      <c r="J19" s="2">
        <v>-0.11700000000000001</v>
      </c>
      <c r="K19" s="2">
        <v>1713.99</v>
      </c>
      <c r="L19" s="27">
        <v>9.5979299999999999</v>
      </c>
      <c r="M19" s="27">
        <v>1.7</v>
      </c>
      <c r="N19" s="27">
        <v>4.4131</v>
      </c>
      <c r="O19" s="27">
        <v>5.2575200000000004</v>
      </c>
      <c r="P19" s="27">
        <v>1.7</v>
      </c>
      <c r="Q19" s="27">
        <v>7.7061400000000004</v>
      </c>
      <c r="R19" s="2">
        <v>40.799999999999997</v>
      </c>
      <c r="S19" s="2">
        <v>79.180000000000007</v>
      </c>
      <c r="T19" s="2">
        <v>2.14419</v>
      </c>
      <c r="U19" s="2">
        <v>2.1116899999999998</v>
      </c>
      <c r="V19" s="2">
        <v>1.74</v>
      </c>
      <c r="W19" s="2">
        <v>-0.83</v>
      </c>
      <c r="X19" s="2">
        <v>-0.55300000000000005</v>
      </c>
      <c r="Y19" s="2">
        <v>2.7E-2</v>
      </c>
      <c r="Z19" s="2">
        <v>0.79400000000000004</v>
      </c>
      <c r="AA19" s="2">
        <v>95</v>
      </c>
    </row>
    <row r="20" spans="1:27" x14ac:dyDescent="0.25">
      <c r="A20" s="10" t="s">
        <v>227</v>
      </c>
      <c r="B20" s="10" t="s">
        <v>1086</v>
      </c>
      <c r="C20" s="10" t="s">
        <v>1244</v>
      </c>
      <c r="D20" s="2">
        <v>298</v>
      </c>
      <c r="E20" s="2">
        <v>100</v>
      </c>
      <c r="F20" s="2">
        <v>0.17</v>
      </c>
      <c r="G20" s="2">
        <v>27.57</v>
      </c>
      <c r="H20" s="2">
        <v>-0.54500000000000004</v>
      </c>
      <c r="I20" s="2">
        <v>-0.12</v>
      </c>
      <c r="J20" s="2">
        <v>-0.151</v>
      </c>
      <c r="K20" s="2">
        <v>1730.8</v>
      </c>
      <c r="L20" s="27">
        <v>5.2001799999999996</v>
      </c>
      <c r="M20" s="27">
        <v>1.7</v>
      </c>
      <c r="N20" s="27">
        <v>7.7057200000000003</v>
      </c>
      <c r="O20" s="27">
        <v>9.1734799999999996</v>
      </c>
      <c r="P20" s="27">
        <v>1.7</v>
      </c>
      <c r="Q20" s="27">
        <v>3.39019</v>
      </c>
      <c r="R20" s="2">
        <v>40.799999999999997</v>
      </c>
      <c r="S20" s="2">
        <v>79.180000000000007</v>
      </c>
      <c r="T20" s="2">
        <v>2.14419</v>
      </c>
      <c r="U20" s="2">
        <v>2.1116899999999998</v>
      </c>
      <c r="V20" s="2">
        <v>1.74</v>
      </c>
      <c r="W20" s="2">
        <v>-0.83</v>
      </c>
      <c r="X20" s="2">
        <v>-0.55300000000000005</v>
      </c>
      <c r="Y20" s="2">
        <v>2.7E-2</v>
      </c>
      <c r="Z20" s="2">
        <v>0.79400000000000004</v>
      </c>
      <c r="AA20" s="2">
        <v>97</v>
      </c>
    </row>
    <row r="21" spans="1:27" x14ac:dyDescent="0.25">
      <c r="A21" s="10" t="s">
        <v>228</v>
      </c>
      <c r="B21" s="10" t="s">
        <v>1087</v>
      </c>
      <c r="C21" s="10" t="s">
        <v>1244</v>
      </c>
      <c r="D21" s="2">
        <v>298</v>
      </c>
      <c r="E21" s="2">
        <v>100</v>
      </c>
      <c r="F21" s="2">
        <v>0.17</v>
      </c>
      <c r="G21" s="2">
        <v>27.57</v>
      </c>
      <c r="H21" s="2">
        <v>-0.53500000000000003</v>
      </c>
      <c r="I21" s="2">
        <v>-0.106</v>
      </c>
      <c r="J21" s="2">
        <v>-0.123</v>
      </c>
      <c r="K21" s="2">
        <v>1733.09</v>
      </c>
      <c r="L21" s="27">
        <v>4.2324299999999999</v>
      </c>
      <c r="M21" s="27">
        <v>1.7</v>
      </c>
      <c r="N21" s="27">
        <v>7.7123999999999997</v>
      </c>
      <c r="O21" s="27">
        <v>5.9148199999999997</v>
      </c>
      <c r="P21" s="27">
        <v>1.7</v>
      </c>
      <c r="Q21" s="27">
        <v>5.2484900000000003</v>
      </c>
      <c r="R21" s="2">
        <v>40.799999999999997</v>
      </c>
      <c r="S21" s="2">
        <v>79.180000000000007</v>
      </c>
      <c r="T21" s="2">
        <v>2.14419</v>
      </c>
      <c r="U21" s="2">
        <v>2.1116899999999998</v>
      </c>
      <c r="V21" s="2">
        <v>1.74</v>
      </c>
      <c r="W21" s="2">
        <v>-0.83</v>
      </c>
      <c r="X21" s="2">
        <v>-0.55300000000000005</v>
      </c>
      <c r="Y21" s="2">
        <v>2.7E-2</v>
      </c>
      <c r="Z21" s="2">
        <v>0.79400000000000004</v>
      </c>
      <c r="AA21" s="2">
        <v>99</v>
      </c>
    </row>
    <row r="22" spans="1:27" x14ac:dyDescent="0.25">
      <c r="A22" s="10" t="s">
        <v>229</v>
      </c>
      <c r="B22" s="10" t="s">
        <v>1088</v>
      </c>
      <c r="C22" s="10" t="s">
        <v>1244</v>
      </c>
      <c r="D22" s="2">
        <v>298</v>
      </c>
      <c r="E22" s="2">
        <v>100</v>
      </c>
      <c r="F22" s="2">
        <v>0.17</v>
      </c>
      <c r="G22" s="2">
        <v>27.57</v>
      </c>
      <c r="H22" s="2">
        <v>-0.54200000000000004</v>
      </c>
      <c r="I22" s="2">
        <v>-9.2999999999999999E-2</v>
      </c>
      <c r="J22" s="2">
        <v>-0.121</v>
      </c>
      <c r="K22" s="2">
        <v>1722.73</v>
      </c>
      <c r="L22" s="27">
        <v>7.4364400000000002</v>
      </c>
      <c r="M22" s="27">
        <v>1.7</v>
      </c>
      <c r="N22" s="27">
        <v>6.1250999999999998</v>
      </c>
      <c r="O22" s="27">
        <v>5.18405</v>
      </c>
      <c r="P22" s="27">
        <v>1.7</v>
      </c>
      <c r="Q22" s="27">
        <v>7.70425</v>
      </c>
      <c r="R22" s="2">
        <v>40.799999999999997</v>
      </c>
      <c r="S22" s="2">
        <v>79.180000000000007</v>
      </c>
      <c r="T22" s="2">
        <v>2.14419</v>
      </c>
      <c r="U22" s="2">
        <v>2.1116899999999998</v>
      </c>
      <c r="V22" s="2">
        <v>1.74</v>
      </c>
      <c r="W22" s="2">
        <v>-0.83</v>
      </c>
      <c r="X22" s="2">
        <v>-0.55300000000000005</v>
      </c>
      <c r="Y22" s="2">
        <v>2.7E-2</v>
      </c>
      <c r="Z22" s="2">
        <v>0.79400000000000004</v>
      </c>
      <c r="AA22" s="2">
        <v>96</v>
      </c>
    </row>
    <row r="23" spans="1:27" x14ac:dyDescent="0.25">
      <c r="A23" s="10" t="s">
        <v>230</v>
      </c>
      <c r="B23" s="10" t="s">
        <v>1089</v>
      </c>
      <c r="C23" s="10" t="s">
        <v>1244</v>
      </c>
      <c r="D23" s="2">
        <v>298</v>
      </c>
      <c r="E23" s="2">
        <v>100</v>
      </c>
      <c r="F23" s="2">
        <v>0.17</v>
      </c>
      <c r="G23" s="2">
        <v>27.57</v>
      </c>
      <c r="H23" s="2">
        <v>-0.55000000000000004</v>
      </c>
      <c r="I23" s="2">
        <v>-0.107</v>
      </c>
      <c r="J23" s="2">
        <v>-0.11799999999999999</v>
      </c>
      <c r="K23" s="2">
        <v>1716.46</v>
      </c>
      <c r="L23" s="27">
        <v>5.1821900000000003</v>
      </c>
      <c r="M23" s="27">
        <v>1.7</v>
      </c>
      <c r="N23" s="27">
        <v>7.7046599999999996</v>
      </c>
      <c r="O23" s="27">
        <v>6.5683800000000003</v>
      </c>
      <c r="P23" s="27">
        <v>1.7</v>
      </c>
      <c r="Q23" s="27">
        <v>6.3115300000000003</v>
      </c>
      <c r="R23" s="2">
        <v>40.799999999999997</v>
      </c>
      <c r="S23" s="2">
        <v>79.180000000000007</v>
      </c>
      <c r="T23" s="2">
        <v>2.14419</v>
      </c>
      <c r="U23" s="2">
        <v>2.1116899999999998</v>
      </c>
      <c r="V23" s="2">
        <v>1.74</v>
      </c>
      <c r="W23" s="2">
        <v>-0.83</v>
      </c>
      <c r="X23" s="2">
        <v>-0.55300000000000005</v>
      </c>
      <c r="Y23" s="2">
        <v>2.7E-2</v>
      </c>
      <c r="Z23" s="2">
        <v>0.79400000000000004</v>
      </c>
      <c r="AA23" s="2">
        <v>97</v>
      </c>
    </row>
    <row r="24" spans="1:27" x14ac:dyDescent="0.25">
      <c r="A24" s="2"/>
      <c r="B24" s="2"/>
      <c r="C24" s="2"/>
      <c r="H24" s="2"/>
      <c r="L24" s="27"/>
      <c r="M24" s="27"/>
      <c r="N24" s="27"/>
      <c r="O24" s="27"/>
      <c r="P24" s="27"/>
      <c r="Q24" s="27"/>
      <c r="S24" s="2"/>
      <c r="T24" s="2"/>
      <c r="U24" s="2"/>
    </row>
    <row r="25" spans="1:27" x14ac:dyDescent="0.25">
      <c r="B25" s="2"/>
      <c r="C25" s="2"/>
      <c r="H25" s="2"/>
      <c r="L25" s="27"/>
      <c r="M25" s="27"/>
      <c r="N25" s="27"/>
      <c r="O25" s="27"/>
      <c r="P25" s="27"/>
      <c r="Q25" s="27"/>
      <c r="S25" s="2"/>
      <c r="T25" s="2"/>
      <c r="U25" s="2"/>
    </row>
    <row r="26" spans="1:27" x14ac:dyDescent="0.25">
      <c r="A26" s="1" t="s">
        <v>70</v>
      </c>
      <c r="B26" s="2"/>
      <c r="C26" s="2"/>
      <c r="H26" s="2"/>
      <c r="O26" s="27"/>
      <c r="P26" s="27"/>
      <c r="Q26" s="27"/>
      <c r="S26" s="2"/>
      <c r="T26" s="2"/>
      <c r="U26" s="2"/>
    </row>
    <row r="27" spans="1:27" x14ac:dyDescent="0.25">
      <c r="A27" s="18" t="s">
        <v>71</v>
      </c>
      <c r="B27" s="2"/>
      <c r="C27" s="2"/>
      <c r="H27" s="2"/>
      <c r="O27" s="27"/>
      <c r="P27" s="27"/>
      <c r="Q27" s="27"/>
      <c r="S27" s="2"/>
      <c r="T27" s="2"/>
      <c r="U27" s="2"/>
    </row>
    <row r="28" spans="1:27" x14ac:dyDescent="0.25">
      <c r="B28" s="2"/>
      <c r="C28" s="2"/>
      <c r="O28" s="27"/>
      <c r="P28" s="27"/>
      <c r="Q28" s="27"/>
    </row>
    <row r="29" spans="1:27" x14ac:dyDescent="0.25">
      <c r="B29" s="2"/>
      <c r="C29" s="2"/>
      <c r="O29" s="27"/>
      <c r="P29" s="27"/>
      <c r="Q29" s="27"/>
    </row>
    <row r="30" spans="1:27" x14ac:dyDescent="0.25">
      <c r="B30" s="2"/>
      <c r="C30" s="2"/>
      <c r="O30" s="27"/>
      <c r="P30" s="27"/>
      <c r="Q30" s="27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A740-B2CC-4A96-924E-53886606B1A1}">
  <dimension ref="A1:AA32"/>
  <sheetViews>
    <sheetView zoomScale="90" zoomScaleNormal="90" workbookViewId="0">
      <selection activeCell="C32" sqref="C32"/>
    </sheetView>
  </sheetViews>
  <sheetFormatPr defaultRowHeight="13.8" x14ac:dyDescent="0.25"/>
  <cols>
    <col min="1" max="1" width="30.44140625" customWidth="1"/>
    <col min="2" max="2" width="65.6640625" customWidth="1"/>
    <col min="3" max="3" width="115.5546875" customWidth="1"/>
    <col min="4" max="4" width="14.88671875" customWidth="1"/>
    <col min="11" max="11" width="8.88671875" style="2"/>
    <col min="12" max="12" width="10.44140625" style="2" customWidth="1"/>
    <col min="13" max="16" width="9" style="2"/>
    <col min="17" max="17" width="10.6640625" style="2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0" t="s">
        <v>231</v>
      </c>
      <c r="B2" s="10" t="s">
        <v>1090</v>
      </c>
      <c r="C2" s="10" t="s">
        <v>1262</v>
      </c>
      <c r="D2" s="2">
        <v>273</v>
      </c>
      <c r="E2" s="2">
        <v>200</v>
      </c>
      <c r="F2" s="2">
        <v>0.17</v>
      </c>
      <c r="G2" s="2">
        <v>27.57</v>
      </c>
      <c r="H2" s="2">
        <v>-0.56100000000000005</v>
      </c>
      <c r="I2" s="2">
        <v>-0.16700000000000001</v>
      </c>
      <c r="J2" s="2">
        <v>-0.24</v>
      </c>
      <c r="K2" s="2">
        <v>1759.02</v>
      </c>
      <c r="L2" s="27">
        <v>6.7877000000000001</v>
      </c>
      <c r="M2" s="27">
        <v>2.9258600000000001</v>
      </c>
      <c r="N2" s="27">
        <v>5.4933500000000004</v>
      </c>
      <c r="O2" s="27">
        <v>3.4716900000000002</v>
      </c>
      <c r="P2" s="27">
        <v>1.7</v>
      </c>
      <c r="Q2" s="27">
        <v>4.9602399999999998</v>
      </c>
      <c r="R2" s="2">
        <v>48.7</v>
      </c>
      <c r="S2" s="2">
        <v>79.180000000000007</v>
      </c>
      <c r="T2" s="2">
        <v>2.14419</v>
      </c>
      <c r="U2" s="2">
        <v>2.1116899999999998</v>
      </c>
      <c r="V2" s="2">
        <v>1.85</v>
      </c>
      <c r="W2" s="2">
        <v>-0.90300000000000002</v>
      </c>
      <c r="X2" s="2">
        <v>-0.57399999999999995</v>
      </c>
      <c r="Y2" s="2">
        <v>0.23699999999999999</v>
      </c>
      <c r="Z2" s="2">
        <v>0.81899999999999995</v>
      </c>
      <c r="AA2" s="2">
        <v>99</v>
      </c>
    </row>
    <row r="3" spans="1:27" x14ac:dyDescent="0.25">
      <c r="A3" s="20" t="s">
        <v>232</v>
      </c>
      <c r="B3" s="10" t="s">
        <v>1091</v>
      </c>
      <c r="C3" s="10" t="s">
        <v>1262</v>
      </c>
      <c r="D3" s="2">
        <v>273</v>
      </c>
      <c r="E3" s="2">
        <v>200</v>
      </c>
      <c r="F3" s="2">
        <v>0.17</v>
      </c>
      <c r="G3" s="2">
        <v>27.57</v>
      </c>
      <c r="H3" s="2">
        <v>-0.56299999999999994</v>
      </c>
      <c r="I3" s="2">
        <v>-0.16200000000000001</v>
      </c>
      <c r="J3" s="2">
        <v>-0.23899999999999999</v>
      </c>
      <c r="K3" s="2">
        <v>1757.61</v>
      </c>
      <c r="L3" s="27">
        <v>6.7685000000000004</v>
      </c>
      <c r="M3" s="27">
        <v>2.9461200000000001</v>
      </c>
      <c r="N3" s="27">
        <v>5.4676400000000003</v>
      </c>
      <c r="O3" s="27">
        <v>5.38293</v>
      </c>
      <c r="P3" s="27">
        <v>1.70488</v>
      </c>
      <c r="Q3" s="27">
        <v>4.47316</v>
      </c>
      <c r="R3" s="2">
        <v>48.7</v>
      </c>
      <c r="S3" s="2">
        <v>79.180000000000007</v>
      </c>
      <c r="T3" s="2">
        <v>2.14419</v>
      </c>
      <c r="U3" s="2">
        <v>2.1116899999999998</v>
      </c>
      <c r="V3" s="2">
        <v>1.85</v>
      </c>
      <c r="W3" s="2">
        <v>-0.90300000000000002</v>
      </c>
      <c r="X3" s="2">
        <v>-0.57399999999999995</v>
      </c>
      <c r="Y3" s="2">
        <v>0.23699999999999999</v>
      </c>
      <c r="Z3" s="2">
        <v>0.81899999999999995</v>
      </c>
      <c r="AA3" s="2">
        <v>99</v>
      </c>
    </row>
    <row r="4" spans="1:27" x14ac:dyDescent="0.25">
      <c r="A4" s="20" t="s">
        <v>233</v>
      </c>
      <c r="B4" s="10" t="s">
        <v>1092</v>
      </c>
      <c r="C4" s="10" t="s">
        <v>1262</v>
      </c>
      <c r="D4" s="2">
        <v>273</v>
      </c>
      <c r="E4" s="2">
        <v>200</v>
      </c>
      <c r="F4" s="2">
        <v>0.17</v>
      </c>
      <c r="G4" s="2">
        <v>27.57</v>
      </c>
      <c r="H4" s="2">
        <v>-0.56699999999999995</v>
      </c>
      <c r="I4" s="2">
        <v>-0.17699999999999999</v>
      </c>
      <c r="J4" s="2">
        <v>-0.23899999999999999</v>
      </c>
      <c r="K4" s="2">
        <v>1754.57</v>
      </c>
      <c r="L4" s="27">
        <v>6.7779600000000002</v>
      </c>
      <c r="M4" s="27">
        <v>2.9380600000000001</v>
      </c>
      <c r="N4" s="27">
        <v>5.4616499999999997</v>
      </c>
      <c r="O4" s="27">
        <v>5.9313700000000003</v>
      </c>
      <c r="P4" s="27">
        <v>1.7</v>
      </c>
      <c r="Q4" s="27">
        <v>3.53376</v>
      </c>
      <c r="R4" s="2">
        <v>48.7</v>
      </c>
      <c r="S4" s="2">
        <v>79.180000000000007</v>
      </c>
      <c r="T4" s="2">
        <v>2.14419</v>
      </c>
      <c r="U4" s="2">
        <v>2.1116899999999998</v>
      </c>
      <c r="V4" s="2">
        <v>1.85</v>
      </c>
      <c r="W4" s="2">
        <v>-0.90300000000000002</v>
      </c>
      <c r="X4" s="2">
        <v>-0.57399999999999995</v>
      </c>
      <c r="Y4" s="2">
        <v>0.23699999999999999</v>
      </c>
      <c r="Z4" s="2">
        <v>0.81899999999999995</v>
      </c>
      <c r="AA4" s="2">
        <v>99</v>
      </c>
    </row>
    <row r="5" spans="1:27" x14ac:dyDescent="0.25">
      <c r="A5" s="20" t="s">
        <v>234</v>
      </c>
      <c r="B5" s="10" t="s">
        <v>1093</v>
      </c>
      <c r="C5" s="10" t="s">
        <v>1262</v>
      </c>
      <c r="D5" s="2">
        <v>273</v>
      </c>
      <c r="E5" s="2">
        <v>200</v>
      </c>
      <c r="F5" s="2">
        <v>0.17</v>
      </c>
      <c r="G5" s="2">
        <v>27.57</v>
      </c>
      <c r="H5" s="2">
        <v>-0.56299999999999994</v>
      </c>
      <c r="I5" s="2">
        <v>-0.16300000000000001</v>
      </c>
      <c r="J5" s="2">
        <v>-0.23899999999999999</v>
      </c>
      <c r="K5" s="2">
        <v>1752.4</v>
      </c>
      <c r="L5" s="27">
        <v>6.78104</v>
      </c>
      <c r="M5" s="27">
        <v>2.9304700000000001</v>
      </c>
      <c r="N5" s="27">
        <v>5.4843500000000001</v>
      </c>
      <c r="O5" s="27">
        <v>6.75467</v>
      </c>
      <c r="P5" s="27">
        <v>1.7059200000000001</v>
      </c>
      <c r="Q5" s="27">
        <v>5.3103100000000003</v>
      </c>
      <c r="R5" s="2">
        <v>48.7</v>
      </c>
      <c r="S5" s="2">
        <v>79.180000000000007</v>
      </c>
      <c r="T5" s="2">
        <v>2.14419</v>
      </c>
      <c r="U5" s="2">
        <v>2.1116899999999998</v>
      </c>
      <c r="V5" s="2">
        <v>1.85</v>
      </c>
      <c r="W5" s="2">
        <v>-0.90300000000000002</v>
      </c>
      <c r="X5" s="2">
        <v>-0.57399999999999995</v>
      </c>
      <c r="Y5" s="2">
        <v>0.23699999999999999</v>
      </c>
      <c r="Z5" s="2">
        <v>0.81899999999999995</v>
      </c>
      <c r="AA5" s="2">
        <v>99</v>
      </c>
    </row>
    <row r="6" spans="1:27" x14ac:dyDescent="0.25">
      <c r="A6" s="20" t="s">
        <v>235</v>
      </c>
      <c r="B6" s="10" t="s">
        <v>1094</v>
      </c>
      <c r="C6" s="10" t="s">
        <v>1262</v>
      </c>
      <c r="D6" s="2">
        <v>273</v>
      </c>
      <c r="E6" s="2">
        <v>200</v>
      </c>
      <c r="F6" s="2">
        <v>0.17</v>
      </c>
      <c r="G6" s="2">
        <v>27.57</v>
      </c>
      <c r="H6" s="2">
        <v>-0.57699999999999996</v>
      </c>
      <c r="I6" s="2">
        <v>-0.19900000000000001</v>
      </c>
      <c r="J6" s="2">
        <v>-0.23799999999999999</v>
      </c>
      <c r="K6" s="2">
        <v>1745.91</v>
      </c>
      <c r="L6" s="27">
        <v>6.7859100000000003</v>
      </c>
      <c r="M6" s="27">
        <v>2.92116</v>
      </c>
      <c r="N6" s="27">
        <v>5.4525699999999997</v>
      </c>
      <c r="O6" s="27">
        <v>6.8893300000000002</v>
      </c>
      <c r="P6" s="27">
        <v>1.7</v>
      </c>
      <c r="Q6" s="27">
        <v>4.0187499999999998</v>
      </c>
      <c r="R6" s="2">
        <v>48.7</v>
      </c>
      <c r="S6" s="2">
        <v>79.180000000000007</v>
      </c>
      <c r="T6" s="2">
        <v>2.14419</v>
      </c>
      <c r="U6" s="2">
        <v>2.1116899999999998</v>
      </c>
      <c r="V6" s="2">
        <v>1.85</v>
      </c>
      <c r="W6" s="2">
        <v>-0.90300000000000002</v>
      </c>
      <c r="X6" s="2">
        <v>-0.57399999999999995</v>
      </c>
      <c r="Y6" s="2">
        <v>0.23699999999999999</v>
      </c>
      <c r="Z6" s="2">
        <v>0.81899999999999995</v>
      </c>
      <c r="AA6" s="2">
        <v>99</v>
      </c>
    </row>
    <row r="7" spans="1:27" x14ac:dyDescent="0.25">
      <c r="A7" s="20" t="s">
        <v>236</v>
      </c>
      <c r="B7" s="10" t="s">
        <v>1095</v>
      </c>
      <c r="C7" s="10" t="s">
        <v>1262</v>
      </c>
      <c r="D7" s="2">
        <v>273</v>
      </c>
      <c r="E7" s="2">
        <v>200</v>
      </c>
      <c r="F7" s="2">
        <v>0.17</v>
      </c>
      <c r="G7" s="2">
        <v>27.57</v>
      </c>
      <c r="H7" s="2">
        <v>-0.57299999999999995</v>
      </c>
      <c r="I7" s="2">
        <v>-0.17799999999999999</v>
      </c>
      <c r="J7" s="2">
        <v>-0.23899999999999999</v>
      </c>
      <c r="K7" s="2">
        <v>1749.07</v>
      </c>
      <c r="L7" s="27">
        <v>6.1133699999999997</v>
      </c>
      <c r="M7" s="27">
        <v>1.7</v>
      </c>
      <c r="N7" s="27">
        <v>5.9727699999999997</v>
      </c>
      <c r="O7" s="27">
        <v>6.2863600000000002</v>
      </c>
      <c r="P7" s="27">
        <v>1.7</v>
      </c>
      <c r="Q7" s="27">
        <v>4.1241000000000003</v>
      </c>
      <c r="R7" s="2">
        <v>48.7</v>
      </c>
      <c r="S7" s="2">
        <v>79.180000000000007</v>
      </c>
      <c r="T7" s="2">
        <v>2.14419</v>
      </c>
      <c r="U7" s="2">
        <v>2.1116899999999998</v>
      </c>
      <c r="V7" s="2">
        <v>1.85</v>
      </c>
      <c r="W7" s="2">
        <v>-0.90300000000000002</v>
      </c>
      <c r="X7" s="2">
        <v>-0.57399999999999995</v>
      </c>
      <c r="Y7" s="2">
        <v>0.23699999999999999</v>
      </c>
      <c r="Z7" s="2">
        <v>0.81899999999999995</v>
      </c>
      <c r="AA7" s="2">
        <v>99</v>
      </c>
    </row>
    <row r="8" spans="1:27" x14ac:dyDescent="0.25">
      <c r="A8" s="20" t="s">
        <v>237</v>
      </c>
      <c r="B8" s="10" t="s">
        <v>1096</v>
      </c>
      <c r="C8" s="10" t="s">
        <v>1262</v>
      </c>
      <c r="D8" s="2">
        <v>273</v>
      </c>
      <c r="E8" s="2">
        <v>200</v>
      </c>
      <c r="F8" s="2">
        <v>0.17</v>
      </c>
      <c r="G8" s="2">
        <v>27.57</v>
      </c>
      <c r="H8" s="2">
        <v>-0.56399999999999995</v>
      </c>
      <c r="I8" s="2">
        <v>-0.18</v>
      </c>
      <c r="J8" s="2">
        <v>-0.23899999999999999</v>
      </c>
      <c r="K8" s="2">
        <v>1758.62</v>
      </c>
      <c r="L8" s="27">
        <v>6.77651</v>
      </c>
      <c r="M8" s="27">
        <v>2.9375599999999999</v>
      </c>
      <c r="N8" s="27">
        <v>5.4568199999999996</v>
      </c>
      <c r="O8" s="27">
        <v>3.4746600000000001</v>
      </c>
      <c r="P8" s="27">
        <v>1.7</v>
      </c>
      <c r="Q8" s="27">
        <v>5.5692899999999996</v>
      </c>
      <c r="R8" s="2">
        <v>48.7</v>
      </c>
      <c r="S8" s="2">
        <v>79.180000000000007</v>
      </c>
      <c r="T8" s="2">
        <v>2.14419</v>
      </c>
      <c r="U8" s="2">
        <v>2.1116899999999998</v>
      </c>
      <c r="V8" s="2">
        <v>1.85</v>
      </c>
      <c r="W8" s="2">
        <v>-0.90300000000000002</v>
      </c>
      <c r="X8" s="2">
        <v>-0.57399999999999995</v>
      </c>
      <c r="Y8" s="2">
        <v>0.23699999999999999</v>
      </c>
      <c r="Z8" s="2">
        <v>0.81899999999999995</v>
      </c>
      <c r="AA8" s="2">
        <v>99</v>
      </c>
    </row>
    <row r="9" spans="1:27" x14ac:dyDescent="0.25">
      <c r="A9" s="20" t="s">
        <v>238</v>
      </c>
      <c r="B9" s="10" t="s">
        <v>1097</v>
      </c>
      <c r="C9" s="10" t="s">
        <v>1262</v>
      </c>
      <c r="D9" s="2">
        <v>273</v>
      </c>
      <c r="E9" s="2">
        <v>200</v>
      </c>
      <c r="F9" s="2">
        <v>0.17</v>
      </c>
      <c r="G9" s="2">
        <v>27.57</v>
      </c>
      <c r="H9" s="2">
        <v>-0.55900000000000005</v>
      </c>
      <c r="I9" s="2">
        <v>-0.16500000000000001</v>
      </c>
      <c r="J9" s="2">
        <v>-0.23899999999999999</v>
      </c>
      <c r="K9" s="2">
        <v>1759.84</v>
      </c>
      <c r="L9" s="27">
        <v>6.7694700000000001</v>
      </c>
      <c r="M9" s="27">
        <v>2.9453800000000001</v>
      </c>
      <c r="N9" s="27">
        <v>5.4442300000000001</v>
      </c>
      <c r="O9" s="27">
        <v>3.4856600000000002</v>
      </c>
      <c r="P9" s="27">
        <v>1.7</v>
      </c>
      <c r="Q9" s="27">
        <v>6.2687400000000002</v>
      </c>
      <c r="R9" s="2">
        <v>48.7</v>
      </c>
      <c r="S9" s="2">
        <v>79.180000000000007</v>
      </c>
      <c r="T9" s="2">
        <v>2.14419</v>
      </c>
      <c r="U9" s="2">
        <v>2.1116899999999998</v>
      </c>
      <c r="V9" s="2">
        <v>1.85</v>
      </c>
      <c r="W9" s="2">
        <v>-0.90300000000000002</v>
      </c>
      <c r="X9" s="2">
        <v>-0.57399999999999995</v>
      </c>
      <c r="Y9" s="2">
        <v>0.23699999999999999</v>
      </c>
      <c r="Z9" s="2">
        <v>0.81899999999999995</v>
      </c>
      <c r="AA9" s="2">
        <v>99</v>
      </c>
    </row>
    <row r="10" spans="1:27" x14ac:dyDescent="0.25">
      <c r="A10" s="20" t="s">
        <v>239</v>
      </c>
      <c r="B10" s="10" t="s">
        <v>1098</v>
      </c>
      <c r="C10" s="10" t="s">
        <v>1262</v>
      </c>
      <c r="D10" s="2">
        <v>273</v>
      </c>
      <c r="E10" s="2">
        <v>200</v>
      </c>
      <c r="F10" s="2">
        <v>0.17</v>
      </c>
      <c r="G10" s="2">
        <v>27.57</v>
      </c>
      <c r="H10" s="2">
        <v>-0.55900000000000005</v>
      </c>
      <c r="I10" s="2">
        <v>-0.16400000000000001</v>
      </c>
      <c r="J10" s="2">
        <v>-0.23899999999999999</v>
      </c>
      <c r="K10" s="2">
        <v>1760.04</v>
      </c>
      <c r="L10" s="27">
        <v>6.7713999999999999</v>
      </c>
      <c r="M10" s="27">
        <v>2.93032</v>
      </c>
      <c r="N10" s="27">
        <v>5.4597300000000004</v>
      </c>
      <c r="O10" s="27">
        <v>3.4853000000000001</v>
      </c>
      <c r="P10" s="27">
        <v>1.7</v>
      </c>
      <c r="Q10" s="27">
        <v>6.50075</v>
      </c>
      <c r="R10" s="2">
        <v>48.7</v>
      </c>
      <c r="S10" s="2">
        <v>79.180000000000007</v>
      </c>
      <c r="T10" s="2">
        <v>2.14419</v>
      </c>
      <c r="U10" s="2">
        <v>2.1116899999999998</v>
      </c>
      <c r="V10" s="2">
        <v>1.85</v>
      </c>
      <c r="W10" s="2">
        <v>-0.90300000000000002</v>
      </c>
      <c r="X10" s="2">
        <v>-0.57399999999999995</v>
      </c>
      <c r="Y10" s="2">
        <v>0.23699999999999999</v>
      </c>
      <c r="Z10" s="2">
        <v>0.81899999999999995</v>
      </c>
      <c r="AA10" s="2">
        <v>99</v>
      </c>
    </row>
    <row r="11" spans="1:27" x14ac:dyDescent="0.25">
      <c r="A11" s="20" t="s">
        <v>240</v>
      </c>
      <c r="B11" s="10" t="s">
        <v>1099</v>
      </c>
      <c r="C11" s="10" t="s">
        <v>1262</v>
      </c>
      <c r="D11" s="2">
        <v>273</v>
      </c>
      <c r="E11" s="2">
        <v>200</v>
      </c>
      <c r="F11" s="2">
        <v>0.17</v>
      </c>
      <c r="G11" s="2">
        <v>27.57</v>
      </c>
      <c r="H11" s="2">
        <v>-0.54400000000000004</v>
      </c>
      <c r="I11" s="2">
        <v>-0.16</v>
      </c>
      <c r="J11" s="2">
        <v>-0.23599999999999999</v>
      </c>
      <c r="K11" s="2">
        <v>1775.5</v>
      </c>
      <c r="L11" s="27">
        <v>6.7833500000000004</v>
      </c>
      <c r="M11" s="27">
        <v>2.9013</v>
      </c>
      <c r="N11" s="27">
        <v>5.5049200000000003</v>
      </c>
      <c r="O11" s="27">
        <v>4.53383</v>
      </c>
      <c r="P11" s="27">
        <v>1.7431700000000001</v>
      </c>
      <c r="Q11" s="27">
        <v>4.8933299999999997</v>
      </c>
      <c r="R11" s="2">
        <v>48.7</v>
      </c>
      <c r="S11" s="2">
        <v>79.180000000000007</v>
      </c>
      <c r="T11" s="2">
        <v>2.14419</v>
      </c>
      <c r="U11" s="2">
        <v>2.1116899999999998</v>
      </c>
      <c r="V11" s="2">
        <v>1.85</v>
      </c>
      <c r="W11" s="2">
        <v>-0.90300000000000002</v>
      </c>
      <c r="X11" s="2">
        <v>-0.57399999999999995</v>
      </c>
      <c r="Y11" s="2">
        <v>0.23699999999999999</v>
      </c>
      <c r="Z11" s="2">
        <v>0.81899999999999995</v>
      </c>
      <c r="AA11" s="2">
        <v>99</v>
      </c>
    </row>
    <row r="12" spans="1:27" x14ac:dyDescent="0.25">
      <c r="A12" s="20" t="s">
        <v>241</v>
      </c>
      <c r="B12" s="10" t="s">
        <v>1100</v>
      </c>
      <c r="C12" s="10" t="s">
        <v>1262</v>
      </c>
      <c r="D12" s="2">
        <v>273</v>
      </c>
      <c r="E12" s="2">
        <v>200</v>
      </c>
      <c r="F12" s="2">
        <v>0.17</v>
      </c>
      <c r="G12" s="2">
        <v>27.57</v>
      </c>
      <c r="H12" s="2">
        <v>-0.55000000000000004</v>
      </c>
      <c r="I12" s="2">
        <v>9.4E-2</v>
      </c>
      <c r="J12" s="2">
        <v>-0.23499999999999999</v>
      </c>
      <c r="K12" s="2">
        <v>1785.74</v>
      </c>
      <c r="L12" s="27">
        <v>6.7759099999999997</v>
      </c>
      <c r="M12" s="27">
        <v>2.9352800000000001</v>
      </c>
      <c r="N12" s="27">
        <v>5.4509800000000004</v>
      </c>
      <c r="O12" s="27">
        <v>3.3530799999999998</v>
      </c>
      <c r="P12" s="27">
        <v>1.7</v>
      </c>
      <c r="Q12" s="27">
        <v>4.8953199999999999</v>
      </c>
      <c r="R12" s="2">
        <v>48.7</v>
      </c>
      <c r="S12" s="2">
        <v>79.180000000000007</v>
      </c>
      <c r="T12" s="2">
        <v>2.14419</v>
      </c>
      <c r="U12" s="2">
        <v>2.1116899999999998</v>
      </c>
      <c r="V12" s="2">
        <v>1.85</v>
      </c>
      <c r="W12" s="2">
        <v>-0.90300000000000002</v>
      </c>
      <c r="X12" s="2">
        <v>-0.57399999999999995</v>
      </c>
      <c r="Y12" s="2">
        <v>0.23699999999999999</v>
      </c>
      <c r="Z12" s="2">
        <v>0.81899999999999995</v>
      </c>
      <c r="AA12" s="2">
        <v>99</v>
      </c>
    </row>
    <row r="13" spans="1:27" x14ac:dyDescent="0.25">
      <c r="A13" s="20" t="s">
        <v>242</v>
      </c>
      <c r="B13" s="10" t="s">
        <v>1101</v>
      </c>
      <c r="C13" s="10" t="s">
        <v>1262</v>
      </c>
      <c r="D13" s="2">
        <v>273</v>
      </c>
      <c r="E13" s="2">
        <v>200</v>
      </c>
      <c r="F13" s="2">
        <v>0.17</v>
      </c>
      <c r="G13" s="2">
        <v>27.57</v>
      </c>
      <c r="H13" s="2">
        <v>-0.55400000000000005</v>
      </c>
      <c r="I13" s="2">
        <v>-0.19800000000000001</v>
      </c>
      <c r="J13" s="2">
        <v>-0.24099999999999999</v>
      </c>
      <c r="K13" s="2">
        <v>1765.79</v>
      </c>
      <c r="L13" s="27">
        <v>6.11747</v>
      </c>
      <c r="M13" s="27">
        <v>1.7</v>
      </c>
      <c r="N13" s="27">
        <v>5.9746600000000001</v>
      </c>
      <c r="O13" s="27">
        <v>3.2655699999999999</v>
      </c>
      <c r="P13" s="27">
        <v>1.7</v>
      </c>
      <c r="Q13" s="27">
        <v>4.8686400000000001</v>
      </c>
      <c r="R13" s="2">
        <v>48.7</v>
      </c>
      <c r="S13" s="2">
        <v>79.180000000000007</v>
      </c>
      <c r="T13" s="2">
        <v>2.14419</v>
      </c>
      <c r="U13" s="2">
        <v>2.1116899999999998</v>
      </c>
      <c r="V13" s="2">
        <v>1.85</v>
      </c>
      <c r="W13" s="2">
        <v>-0.90300000000000002</v>
      </c>
      <c r="X13" s="2">
        <v>-0.57399999999999995</v>
      </c>
      <c r="Y13" s="2">
        <v>0.23699999999999999</v>
      </c>
      <c r="Z13" s="2">
        <v>0.81899999999999995</v>
      </c>
      <c r="AA13" s="2">
        <v>99</v>
      </c>
    </row>
    <row r="14" spans="1:27" x14ac:dyDescent="0.25">
      <c r="A14" s="20" t="s">
        <v>243</v>
      </c>
      <c r="B14" s="10" t="s">
        <v>1102</v>
      </c>
      <c r="C14" s="10" t="s">
        <v>1262</v>
      </c>
      <c r="D14" s="2">
        <v>273</v>
      </c>
      <c r="E14" s="2">
        <v>200</v>
      </c>
      <c r="F14" s="2">
        <v>0.17</v>
      </c>
      <c r="G14" s="2">
        <v>27.57</v>
      </c>
      <c r="H14" s="2">
        <v>-0.54700000000000004</v>
      </c>
      <c r="I14" s="2">
        <v>0.121</v>
      </c>
      <c r="J14" s="2">
        <v>-0.23499999999999999</v>
      </c>
      <c r="K14" s="2">
        <v>1784.99</v>
      </c>
      <c r="L14" s="27">
        <v>6.7699199999999999</v>
      </c>
      <c r="M14" s="27">
        <v>2.9360200000000001</v>
      </c>
      <c r="N14" s="27">
        <v>5.4617399999999998</v>
      </c>
      <c r="O14" s="27">
        <v>6.6231799999999996</v>
      </c>
      <c r="P14" s="27">
        <v>1.70983</v>
      </c>
      <c r="Q14" s="27">
        <v>5.2844100000000003</v>
      </c>
      <c r="R14" s="2">
        <v>48.7</v>
      </c>
      <c r="S14" s="2">
        <v>79.180000000000007</v>
      </c>
      <c r="T14" s="2">
        <v>2.14419</v>
      </c>
      <c r="U14" s="2">
        <v>2.1116899999999998</v>
      </c>
      <c r="V14" s="2">
        <v>1.85</v>
      </c>
      <c r="W14" s="2">
        <v>-0.90300000000000002</v>
      </c>
      <c r="X14" s="2">
        <v>-0.57399999999999995</v>
      </c>
      <c r="Y14" s="2">
        <v>0.23699999999999999</v>
      </c>
      <c r="Z14" s="2">
        <v>0.81899999999999995</v>
      </c>
      <c r="AA14" s="2">
        <v>99</v>
      </c>
    </row>
    <row r="15" spans="1:27" x14ac:dyDescent="0.25">
      <c r="A15" s="20" t="s">
        <v>244</v>
      </c>
      <c r="B15" s="10" t="s">
        <v>1103</v>
      </c>
      <c r="C15" s="10" t="s">
        <v>1262</v>
      </c>
      <c r="D15" s="2">
        <v>273</v>
      </c>
      <c r="E15" s="2">
        <v>200</v>
      </c>
      <c r="F15" s="2">
        <v>0.17</v>
      </c>
      <c r="G15" s="2">
        <v>27.57</v>
      </c>
      <c r="H15" s="2">
        <v>-0.57199999999999995</v>
      </c>
      <c r="I15" s="2">
        <v>0.189</v>
      </c>
      <c r="J15" s="2">
        <v>-0.23200000000000001</v>
      </c>
      <c r="K15" s="2">
        <v>1746.31</v>
      </c>
      <c r="L15" s="27">
        <v>8.0033100000000008</v>
      </c>
      <c r="M15" s="27">
        <v>1.88968</v>
      </c>
      <c r="N15" s="27">
        <v>5.9060600000000001</v>
      </c>
      <c r="O15" s="27">
        <v>3.93024</v>
      </c>
      <c r="P15" s="27">
        <v>1.7</v>
      </c>
      <c r="Q15" s="27">
        <v>4.3033400000000004</v>
      </c>
      <c r="R15" s="2">
        <v>48.7</v>
      </c>
      <c r="S15" s="2">
        <v>79.180000000000007</v>
      </c>
      <c r="T15" s="2">
        <v>2.14419</v>
      </c>
      <c r="U15" s="2">
        <v>2.1116899999999998</v>
      </c>
      <c r="V15" s="2">
        <v>1.85</v>
      </c>
      <c r="W15" s="2">
        <v>-0.90300000000000002</v>
      </c>
      <c r="X15" s="2">
        <v>-0.57399999999999995</v>
      </c>
      <c r="Y15" s="2">
        <v>0.23699999999999999</v>
      </c>
      <c r="Z15" s="2">
        <v>0.81899999999999995</v>
      </c>
      <c r="AA15" s="2">
        <v>99</v>
      </c>
    </row>
    <row r="16" spans="1:27" x14ac:dyDescent="0.25">
      <c r="A16" s="20" t="s">
        <v>245</v>
      </c>
      <c r="B16" s="10" t="s">
        <v>1104</v>
      </c>
      <c r="C16" s="10" t="s">
        <v>1262</v>
      </c>
      <c r="D16" s="2">
        <v>273</v>
      </c>
      <c r="E16" s="2">
        <v>200</v>
      </c>
      <c r="F16" s="2">
        <v>0.17</v>
      </c>
      <c r="G16" s="2">
        <v>27.57</v>
      </c>
      <c r="H16" s="2">
        <v>-0.56899999999999995</v>
      </c>
      <c r="I16" s="2">
        <v>-0.23699999999999999</v>
      </c>
      <c r="J16" s="2">
        <v>-0.56899999999999995</v>
      </c>
      <c r="K16" s="2">
        <v>1796.1</v>
      </c>
      <c r="L16" s="27">
        <v>8.0104900000000008</v>
      </c>
      <c r="M16" s="27">
        <v>1.7</v>
      </c>
      <c r="N16" s="27">
        <v>5.9102300000000003</v>
      </c>
      <c r="O16" s="27">
        <v>6.87263</v>
      </c>
      <c r="P16" s="27">
        <v>1.7604299999999999</v>
      </c>
      <c r="Q16" s="27">
        <v>3.5507300000000002</v>
      </c>
      <c r="R16" s="2">
        <v>48.7</v>
      </c>
      <c r="S16" s="2">
        <v>79.180000000000007</v>
      </c>
      <c r="T16" s="2">
        <v>2.14419</v>
      </c>
      <c r="U16" s="2">
        <v>2.1116899999999998</v>
      </c>
      <c r="V16" s="2">
        <v>1.85</v>
      </c>
      <c r="W16" s="2">
        <v>-0.90300000000000002</v>
      </c>
      <c r="X16" s="2">
        <v>-0.57399999999999995</v>
      </c>
      <c r="Y16" s="2">
        <v>0.23699999999999999</v>
      </c>
      <c r="Z16" s="2">
        <v>0.81899999999999995</v>
      </c>
      <c r="AA16" s="2">
        <v>99</v>
      </c>
    </row>
    <row r="17" spans="1:27" x14ac:dyDescent="0.25">
      <c r="A17" s="20" t="s">
        <v>246</v>
      </c>
      <c r="B17" s="10" t="s">
        <v>1105</v>
      </c>
      <c r="C17" s="10" t="s">
        <v>1262</v>
      </c>
      <c r="D17" s="2">
        <v>273</v>
      </c>
      <c r="E17" s="2">
        <v>200</v>
      </c>
      <c r="F17" s="2">
        <v>0.17</v>
      </c>
      <c r="G17" s="2">
        <v>27.57</v>
      </c>
      <c r="H17" s="2">
        <v>-0.56399999999999995</v>
      </c>
      <c r="I17" s="2">
        <v>-0.247</v>
      </c>
      <c r="J17" s="2">
        <v>-0.55000000000000004</v>
      </c>
      <c r="K17" s="2">
        <v>1792.69</v>
      </c>
      <c r="L17" s="27">
        <v>7.9994800000000001</v>
      </c>
      <c r="M17" s="27">
        <v>1.7</v>
      </c>
      <c r="N17" s="27">
        <v>5.9176500000000001</v>
      </c>
      <c r="O17" s="27">
        <v>6.0112300000000003</v>
      </c>
      <c r="P17" s="27">
        <v>1.7</v>
      </c>
      <c r="Q17" s="27">
        <v>5.9893000000000001</v>
      </c>
      <c r="R17" s="2">
        <v>48.7</v>
      </c>
      <c r="S17" s="2">
        <v>79.180000000000007</v>
      </c>
      <c r="T17" s="2">
        <v>2.14419</v>
      </c>
      <c r="U17" s="2">
        <v>2.1116899999999998</v>
      </c>
      <c r="V17" s="2">
        <v>1.85</v>
      </c>
      <c r="W17" s="2">
        <v>-0.90300000000000002</v>
      </c>
      <c r="X17" s="2">
        <v>-0.57399999999999995</v>
      </c>
      <c r="Y17" s="2">
        <v>0.23699999999999999</v>
      </c>
      <c r="Z17" s="2">
        <v>0.81899999999999995</v>
      </c>
      <c r="AA17" s="2">
        <v>99</v>
      </c>
    </row>
    <row r="18" spans="1:27" x14ac:dyDescent="0.25">
      <c r="A18" s="20" t="s">
        <v>247</v>
      </c>
      <c r="B18" s="10" t="s">
        <v>1106</v>
      </c>
      <c r="C18" s="10" t="s">
        <v>1262</v>
      </c>
      <c r="D18" s="2">
        <v>273</v>
      </c>
      <c r="E18" s="2">
        <v>200</v>
      </c>
      <c r="F18" s="2">
        <v>0.17</v>
      </c>
      <c r="G18" s="2">
        <v>27.57</v>
      </c>
      <c r="H18" s="2">
        <v>-0.57699999999999996</v>
      </c>
      <c r="I18" s="2">
        <v>-0.23799999999999999</v>
      </c>
      <c r="J18" s="2">
        <v>-0.33900000000000002</v>
      </c>
      <c r="K18" s="2">
        <v>1791.39</v>
      </c>
      <c r="L18" s="27">
        <v>7.9708500000000004</v>
      </c>
      <c r="M18" s="27">
        <v>1.7</v>
      </c>
      <c r="N18" s="27">
        <v>5.93302</v>
      </c>
      <c r="O18" s="27">
        <v>3.2597499999999999</v>
      </c>
      <c r="P18" s="27">
        <v>1.7</v>
      </c>
      <c r="Q18" s="27">
        <v>3.2599800000000001</v>
      </c>
      <c r="R18" s="2">
        <v>48.7</v>
      </c>
      <c r="S18" s="2">
        <v>79.180000000000007</v>
      </c>
      <c r="T18" s="2">
        <v>2.14419</v>
      </c>
      <c r="U18" s="2">
        <v>2.1116899999999998</v>
      </c>
      <c r="V18" s="2">
        <v>1.85</v>
      </c>
      <c r="W18" s="2">
        <v>-0.90300000000000002</v>
      </c>
      <c r="X18" s="2">
        <v>-0.57399999999999995</v>
      </c>
      <c r="Y18" s="2">
        <v>0.23699999999999999</v>
      </c>
      <c r="Z18" s="2">
        <v>0.81899999999999995</v>
      </c>
      <c r="AA18" s="2">
        <v>99</v>
      </c>
    </row>
    <row r="19" spans="1:27" x14ac:dyDescent="0.25">
      <c r="A19" s="20" t="s">
        <v>248</v>
      </c>
      <c r="B19" s="10" t="s">
        <v>1107</v>
      </c>
      <c r="C19" s="10" t="s">
        <v>1262</v>
      </c>
      <c r="D19" s="2">
        <v>273</v>
      </c>
      <c r="E19" s="2">
        <v>200</v>
      </c>
      <c r="F19" s="2">
        <v>0.17</v>
      </c>
      <c r="G19" s="2">
        <v>27.57</v>
      </c>
      <c r="H19" s="2">
        <v>-0.53600000000000003</v>
      </c>
      <c r="I19" s="2">
        <v>-0.16600000000000001</v>
      </c>
      <c r="J19" s="2">
        <v>-0.22500000000000001</v>
      </c>
      <c r="K19" s="2">
        <v>1751.55</v>
      </c>
      <c r="L19" s="27">
        <v>8.0304199999999994</v>
      </c>
      <c r="M19" s="27">
        <v>1.7</v>
      </c>
      <c r="N19" s="27">
        <v>5.8930400000000001</v>
      </c>
      <c r="O19" s="27">
        <v>9.0940700000000003</v>
      </c>
      <c r="P19" s="27">
        <v>1.7</v>
      </c>
      <c r="Q19" s="27">
        <v>3.3514699999999999</v>
      </c>
      <c r="R19" s="2">
        <v>48.7</v>
      </c>
      <c r="S19" s="2">
        <v>79.180000000000007</v>
      </c>
      <c r="T19" s="2">
        <v>2.14419</v>
      </c>
      <c r="U19" s="2">
        <v>2.1116899999999998</v>
      </c>
      <c r="V19" s="2">
        <v>1.85</v>
      </c>
      <c r="W19" s="2">
        <v>-0.90300000000000002</v>
      </c>
      <c r="X19" s="2">
        <v>-0.57399999999999995</v>
      </c>
      <c r="Y19" s="2">
        <v>0.23699999999999999</v>
      </c>
      <c r="Z19" s="2">
        <v>0.81899999999999995</v>
      </c>
      <c r="AA19" s="2">
        <v>99</v>
      </c>
    </row>
    <row r="20" spans="1:27" x14ac:dyDescent="0.25">
      <c r="A20" s="20" t="s">
        <v>1249</v>
      </c>
      <c r="B20" s="10" t="s">
        <v>1090</v>
      </c>
      <c r="C20" s="10" t="s">
        <v>1248</v>
      </c>
      <c r="D20" s="2">
        <v>273</v>
      </c>
      <c r="E20" s="2">
        <v>200</v>
      </c>
      <c r="F20" s="2">
        <v>0.17</v>
      </c>
      <c r="G20" s="2">
        <v>27.57</v>
      </c>
      <c r="H20" s="2">
        <v>-0.56100000000000005</v>
      </c>
      <c r="I20" s="2">
        <v>-0.16700000000000001</v>
      </c>
      <c r="J20" s="2">
        <v>-0.24</v>
      </c>
      <c r="K20" s="2">
        <v>1759.02</v>
      </c>
      <c r="L20" s="27">
        <v>6.7877000000000001</v>
      </c>
      <c r="M20" s="27">
        <v>2.9258600000000001</v>
      </c>
      <c r="N20" s="27">
        <v>5.4933500000000004</v>
      </c>
      <c r="O20" s="27">
        <v>3.4716900000000002</v>
      </c>
      <c r="P20" s="27">
        <v>1.7</v>
      </c>
      <c r="Q20" s="27">
        <v>4.9602399999999998</v>
      </c>
      <c r="R20" s="2">
        <v>40.81</v>
      </c>
      <c r="S20" s="2">
        <v>78.900000000000006</v>
      </c>
      <c r="T20" s="2">
        <v>2.1550699999999998</v>
      </c>
      <c r="U20" s="2">
        <v>2.1202399999999999</v>
      </c>
      <c r="V20" s="2">
        <v>1.74</v>
      </c>
      <c r="W20" s="2">
        <v>-0.85</v>
      </c>
      <c r="X20" s="2">
        <v>-0.73199999999999998</v>
      </c>
      <c r="Y20" s="2">
        <v>8.0000000000000002E-3</v>
      </c>
      <c r="Z20" s="2">
        <v>0.745</v>
      </c>
      <c r="AA20" s="2">
        <v>28</v>
      </c>
    </row>
    <row r="21" spans="1:27" x14ac:dyDescent="0.25">
      <c r="A21" s="20" t="s">
        <v>1238</v>
      </c>
      <c r="B21" s="10" t="s">
        <v>1090</v>
      </c>
      <c r="C21" s="10" t="s">
        <v>1245</v>
      </c>
      <c r="D21" s="2">
        <v>273</v>
      </c>
      <c r="E21" s="2">
        <v>200</v>
      </c>
      <c r="F21" s="2">
        <v>0.17</v>
      </c>
      <c r="G21" s="2">
        <v>27.57</v>
      </c>
      <c r="H21" s="2">
        <v>-0.56100000000000005</v>
      </c>
      <c r="I21" s="2">
        <v>-0.16700000000000001</v>
      </c>
      <c r="J21" s="2">
        <v>-0.24</v>
      </c>
      <c r="K21" s="2">
        <v>1759.02</v>
      </c>
      <c r="L21" s="27">
        <v>6.7877000000000001</v>
      </c>
      <c r="M21" s="27">
        <v>2.9258600000000001</v>
      </c>
      <c r="N21" s="27">
        <v>5.4933500000000004</v>
      </c>
      <c r="O21" s="27">
        <v>3.4716900000000002</v>
      </c>
      <c r="P21" s="27">
        <v>1.7</v>
      </c>
      <c r="Q21" s="27">
        <v>4.9602399999999998</v>
      </c>
      <c r="R21" s="2">
        <v>39.81</v>
      </c>
      <c r="S21" s="2">
        <v>75.53</v>
      </c>
      <c r="T21" s="2">
        <v>2.14825</v>
      </c>
      <c r="U21" s="2">
        <v>2.1777799999999998</v>
      </c>
      <c r="V21" s="2">
        <v>1.73</v>
      </c>
      <c r="W21" s="2">
        <v>-0.875</v>
      </c>
      <c r="X21" s="2">
        <v>-0.56999999999999995</v>
      </c>
      <c r="Y21" s="2">
        <v>5.2999999999999999E-2</v>
      </c>
      <c r="Z21" s="2">
        <v>0.80300000000000005</v>
      </c>
      <c r="AA21" s="2">
        <v>25</v>
      </c>
    </row>
    <row r="22" spans="1:27" x14ac:dyDescent="0.25">
      <c r="A22" s="20" t="s">
        <v>1239</v>
      </c>
      <c r="B22" s="10" t="s">
        <v>1090</v>
      </c>
      <c r="C22" s="10" t="s">
        <v>1244</v>
      </c>
      <c r="D22" s="2">
        <v>273</v>
      </c>
      <c r="E22" s="2">
        <v>200</v>
      </c>
      <c r="F22" s="2">
        <v>0.17</v>
      </c>
      <c r="G22" s="2">
        <v>27.57</v>
      </c>
      <c r="H22" s="2">
        <v>-0.56100000000000005</v>
      </c>
      <c r="I22" s="2">
        <v>-0.16700000000000001</v>
      </c>
      <c r="J22" s="2">
        <v>-0.24</v>
      </c>
      <c r="K22" s="2">
        <v>1759.02</v>
      </c>
      <c r="L22" s="27">
        <v>6.7877000000000001</v>
      </c>
      <c r="M22" s="27">
        <v>2.9258600000000001</v>
      </c>
      <c r="N22" s="27">
        <v>5.4933500000000004</v>
      </c>
      <c r="O22" s="27">
        <v>3.4716900000000002</v>
      </c>
      <c r="P22" s="27">
        <v>1.7</v>
      </c>
      <c r="Q22" s="27">
        <v>4.9602399999999998</v>
      </c>
      <c r="R22" s="2">
        <v>40.799999999999997</v>
      </c>
      <c r="S22" s="2">
        <v>77.14</v>
      </c>
      <c r="T22" s="2">
        <v>2.1592099999999999</v>
      </c>
      <c r="U22" s="2">
        <v>2.1529099999999999</v>
      </c>
      <c r="V22" s="2">
        <v>1.74</v>
      </c>
      <c r="W22" s="2">
        <v>-0.84599999999999997</v>
      </c>
      <c r="X22" s="2">
        <v>-0.55300000000000005</v>
      </c>
      <c r="Y22" s="2">
        <v>2.3E-2</v>
      </c>
      <c r="Z22" s="2">
        <v>0.79400000000000004</v>
      </c>
      <c r="AA22" s="2">
        <v>36</v>
      </c>
    </row>
    <row r="23" spans="1:27" x14ac:dyDescent="0.25">
      <c r="B23" s="2"/>
      <c r="C23" s="2"/>
      <c r="H23" s="2"/>
      <c r="L23" s="27"/>
      <c r="M23" s="27"/>
      <c r="N23" s="27"/>
      <c r="O23" s="27"/>
      <c r="P23" s="27"/>
      <c r="Q23" s="27"/>
      <c r="S23" s="2"/>
      <c r="T23" s="2"/>
      <c r="U23" s="2"/>
    </row>
    <row r="24" spans="1:27" x14ac:dyDescent="0.25">
      <c r="B24" s="2"/>
      <c r="C24" s="2"/>
      <c r="H24" s="2"/>
      <c r="O24" s="27"/>
      <c r="P24" s="27"/>
      <c r="Q24" s="27"/>
      <c r="S24" s="2"/>
      <c r="T24" s="2"/>
      <c r="U24" s="2"/>
    </row>
    <row r="25" spans="1:27" x14ac:dyDescent="0.25">
      <c r="A25" s="1" t="s">
        <v>70</v>
      </c>
      <c r="B25" s="2"/>
      <c r="C25" s="2"/>
      <c r="H25" s="2"/>
      <c r="O25" s="27"/>
      <c r="P25" s="27"/>
      <c r="Q25" s="27"/>
      <c r="S25" s="2"/>
      <c r="T25" s="2"/>
      <c r="U25" s="2"/>
    </row>
    <row r="26" spans="1:27" x14ac:dyDescent="0.25">
      <c r="A26" s="18" t="s">
        <v>71</v>
      </c>
      <c r="B26" s="2"/>
      <c r="C26" s="2"/>
      <c r="O26" s="27"/>
      <c r="P26" s="27"/>
      <c r="Q26" s="27"/>
      <c r="S26" s="2"/>
      <c r="T26" s="2"/>
      <c r="U26" s="2"/>
    </row>
    <row r="27" spans="1:27" x14ac:dyDescent="0.25">
      <c r="B27" s="2"/>
      <c r="C27" s="2"/>
      <c r="O27" s="27"/>
      <c r="P27" s="27"/>
      <c r="Q27" s="27"/>
    </row>
    <row r="28" spans="1:27" x14ac:dyDescent="0.25">
      <c r="B28" s="2"/>
      <c r="C28" s="2"/>
      <c r="O28" s="27"/>
      <c r="P28" s="27"/>
      <c r="Q28" s="27"/>
    </row>
    <row r="29" spans="1:27" x14ac:dyDescent="0.25">
      <c r="B29" s="2"/>
      <c r="C29" s="2"/>
      <c r="O29" s="27"/>
      <c r="P29" s="27"/>
      <c r="Q29" s="27"/>
    </row>
    <row r="30" spans="1:27" x14ac:dyDescent="0.25">
      <c r="B30" s="2"/>
      <c r="C30" s="2"/>
      <c r="O30" s="27"/>
      <c r="P30" s="27"/>
      <c r="Q30" s="27"/>
    </row>
    <row r="31" spans="1:27" x14ac:dyDescent="0.25">
      <c r="O31" s="27"/>
      <c r="P31" s="27"/>
      <c r="Q31" s="27"/>
    </row>
    <row r="32" spans="1:27" x14ac:dyDescent="0.25">
      <c r="O32" s="27"/>
      <c r="P32" s="27"/>
      <c r="Q32" s="27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18C9-44B0-457C-80D3-8FAFAD605657}">
  <dimension ref="A1:AA40"/>
  <sheetViews>
    <sheetView zoomScale="90" zoomScaleNormal="90" workbookViewId="0">
      <selection activeCell="A29" sqref="A29:AA35"/>
    </sheetView>
  </sheetViews>
  <sheetFormatPr defaultRowHeight="13.8" x14ac:dyDescent="0.25"/>
  <cols>
    <col min="1" max="1" width="27.21875" customWidth="1"/>
    <col min="2" max="2" width="65.6640625" customWidth="1"/>
    <col min="3" max="3" width="130.88671875" customWidth="1"/>
    <col min="4" max="4" width="16.21875" customWidth="1"/>
    <col min="11" max="11" width="8.88671875" style="2"/>
    <col min="12" max="12" width="10.44140625" customWidth="1"/>
    <col min="17" max="17" width="10.66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2" t="s">
        <v>249</v>
      </c>
      <c r="B2" s="10" t="s">
        <v>1108</v>
      </c>
      <c r="C2" s="10" t="s">
        <v>1250</v>
      </c>
      <c r="D2" s="2">
        <v>313</v>
      </c>
      <c r="E2" s="2">
        <v>20</v>
      </c>
      <c r="F2" s="2">
        <v>0.17</v>
      </c>
      <c r="G2" s="2">
        <v>27.57</v>
      </c>
      <c r="H2" s="2">
        <v>-0.66200000000000003</v>
      </c>
      <c r="I2" s="2">
        <v>-0.315</v>
      </c>
      <c r="J2" s="2">
        <v>-0.35899999999999999</v>
      </c>
      <c r="K2" s="2">
        <v>1646.29</v>
      </c>
      <c r="L2" s="27">
        <v>3.8762599999999998</v>
      </c>
      <c r="M2" s="27">
        <v>1.7</v>
      </c>
      <c r="N2" s="27">
        <v>7.2620500000000003</v>
      </c>
      <c r="O2" s="27">
        <v>3.3208299999999999</v>
      </c>
      <c r="P2" s="27">
        <v>1.7</v>
      </c>
      <c r="Q2" s="27">
        <v>3.3117000000000001</v>
      </c>
      <c r="R2" s="2">
        <v>42.7</v>
      </c>
      <c r="S2" s="2">
        <v>78.41</v>
      </c>
      <c r="T2" s="2">
        <v>2.1767400000000001</v>
      </c>
      <c r="U2" s="2">
        <v>2.1329199999999999</v>
      </c>
      <c r="V2" s="2">
        <v>1.74</v>
      </c>
      <c r="W2" s="2">
        <v>-0.85</v>
      </c>
      <c r="X2" s="2">
        <v>-0.74</v>
      </c>
      <c r="Y2" s="2">
        <v>2.8000000000000001E-2</v>
      </c>
      <c r="Z2" s="2">
        <v>0.78400000000000003</v>
      </c>
      <c r="AA2" s="2">
        <v>81</v>
      </c>
    </row>
    <row r="3" spans="1:27" x14ac:dyDescent="0.25">
      <c r="A3" s="22" t="s">
        <v>250</v>
      </c>
      <c r="B3" s="10" t="s">
        <v>1109</v>
      </c>
      <c r="C3" s="10" t="s">
        <v>1250</v>
      </c>
      <c r="D3" s="2">
        <v>313</v>
      </c>
      <c r="E3" s="2">
        <v>20</v>
      </c>
      <c r="F3" s="2">
        <v>0.17</v>
      </c>
      <c r="G3" s="2">
        <v>27.57</v>
      </c>
      <c r="H3" s="2">
        <v>-0.65900000000000003</v>
      </c>
      <c r="I3" s="2">
        <v>-0.311</v>
      </c>
      <c r="J3" s="2">
        <v>-0.36</v>
      </c>
      <c r="K3" s="2">
        <v>1648.89</v>
      </c>
      <c r="L3" s="27">
        <v>3.7231399999999999</v>
      </c>
      <c r="M3" s="27">
        <v>1.7</v>
      </c>
      <c r="N3" s="27">
        <v>7.3594499999999998</v>
      </c>
      <c r="O3" s="27">
        <v>3.32057</v>
      </c>
      <c r="P3" s="27">
        <v>1.7</v>
      </c>
      <c r="Q3" s="27">
        <v>3.3115800000000002</v>
      </c>
      <c r="R3" s="2">
        <v>42.7</v>
      </c>
      <c r="S3" s="2">
        <v>78.41</v>
      </c>
      <c r="T3" s="2">
        <v>2.1767400000000001</v>
      </c>
      <c r="U3" s="2">
        <v>2.1329199999999999</v>
      </c>
      <c r="V3" s="2">
        <v>1.74</v>
      </c>
      <c r="W3" s="2">
        <v>-0.85</v>
      </c>
      <c r="X3" s="2">
        <v>-0.74</v>
      </c>
      <c r="Y3" s="2">
        <v>2.8000000000000001E-2</v>
      </c>
      <c r="Z3" s="2">
        <v>0.78400000000000003</v>
      </c>
      <c r="AA3" s="2">
        <v>77</v>
      </c>
    </row>
    <row r="4" spans="1:27" x14ac:dyDescent="0.25">
      <c r="A4" s="22" t="s">
        <v>251</v>
      </c>
      <c r="B4" s="10" t="s">
        <v>1110</v>
      </c>
      <c r="C4" s="10" t="s">
        <v>1250</v>
      </c>
      <c r="D4" s="2">
        <v>313</v>
      </c>
      <c r="E4" s="2">
        <v>20</v>
      </c>
      <c r="F4" s="2">
        <v>0.17</v>
      </c>
      <c r="G4" s="2">
        <v>27.57</v>
      </c>
      <c r="H4" s="2">
        <v>-0.65500000000000003</v>
      </c>
      <c r="I4" s="2">
        <v>-0.30299999999999999</v>
      </c>
      <c r="J4" s="2">
        <v>-0.36099999999999999</v>
      </c>
      <c r="K4" s="2">
        <v>1659.97</v>
      </c>
      <c r="L4" s="27">
        <v>4.0303100000000001</v>
      </c>
      <c r="M4" s="27">
        <v>1.7</v>
      </c>
      <c r="N4" s="27">
        <v>7.45695</v>
      </c>
      <c r="O4" s="27">
        <v>3.3198099999999999</v>
      </c>
      <c r="P4" s="27">
        <v>1.7</v>
      </c>
      <c r="Q4" s="27">
        <v>3.3121399999999999</v>
      </c>
      <c r="R4" s="2">
        <v>42.7</v>
      </c>
      <c r="S4" s="2">
        <v>78.41</v>
      </c>
      <c r="T4" s="2">
        <v>2.1767400000000001</v>
      </c>
      <c r="U4" s="2">
        <v>2.1329199999999999</v>
      </c>
      <c r="V4" s="2">
        <v>1.74</v>
      </c>
      <c r="W4" s="2">
        <v>-0.85</v>
      </c>
      <c r="X4" s="2">
        <v>-0.74</v>
      </c>
      <c r="Y4" s="2">
        <v>2.8000000000000001E-2</v>
      </c>
      <c r="Z4" s="2">
        <v>0.78400000000000003</v>
      </c>
      <c r="AA4" s="2">
        <v>85</v>
      </c>
    </row>
    <row r="5" spans="1:27" x14ac:dyDescent="0.25">
      <c r="A5" s="22" t="s">
        <v>252</v>
      </c>
      <c r="B5" s="10" t="s">
        <v>1111</v>
      </c>
      <c r="C5" s="10" t="s">
        <v>1250</v>
      </c>
      <c r="D5" s="2">
        <v>313</v>
      </c>
      <c r="E5" s="2">
        <v>20</v>
      </c>
      <c r="F5" s="2">
        <v>0.17</v>
      </c>
      <c r="G5" s="2">
        <v>27.57</v>
      </c>
      <c r="H5" s="2">
        <v>-0.65400000000000003</v>
      </c>
      <c r="I5" s="2">
        <v>-0.30199999999999999</v>
      </c>
      <c r="J5" s="2">
        <v>-0.36099999999999999</v>
      </c>
      <c r="K5" s="2">
        <v>1660.34</v>
      </c>
      <c r="L5" s="27">
        <v>4.1913799999999997</v>
      </c>
      <c r="M5" s="27">
        <v>1.7</v>
      </c>
      <c r="N5" s="27">
        <v>7.4461899999999996</v>
      </c>
      <c r="O5" s="27">
        <v>3.3203</v>
      </c>
      <c r="P5" s="27">
        <v>1.7</v>
      </c>
      <c r="Q5" s="27">
        <v>3.31162</v>
      </c>
      <c r="R5" s="2">
        <v>42.7</v>
      </c>
      <c r="S5" s="2">
        <v>78.41</v>
      </c>
      <c r="T5" s="2">
        <v>2.1767400000000001</v>
      </c>
      <c r="U5" s="2">
        <v>2.1329199999999999</v>
      </c>
      <c r="V5" s="2">
        <v>1.74</v>
      </c>
      <c r="W5" s="2">
        <v>-0.85</v>
      </c>
      <c r="X5" s="2">
        <v>-0.74</v>
      </c>
      <c r="Y5" s="2">
        <v>2.8000000000000001E-2</v>
      </c>
      <c r="Z5" s="2">
        <v>0.78400000000000003</v>
      </c>
      <c r="AA5" s="2">
        <v>83</v>
      </c>
    </row>
    <row r="6" spans="1:27" x14ac:dyDescent="0.25">
      <c r="A6" s="22" t="s">
        <v>253</v>
      </c>
      <c r="B6" s="10" t="s">
        <v>1112</v>
      </c>
      <c r="C6" s="10" t="s">
        <v>1250</v>
      </c>
      <c r="D6" s="2">
        <v>313</v>
      </c>
      <c r="E6" s="2">
        <v>20</v>
      </c>
      <c r="F6" s="2">
        <v>0.17</v>
      </c>
      <c r="G6" s="2">
        <v>27.57</v>
      </c>
      <c r="H6" s="2">
        <v>-0.65200000000000002</v>
      </c>
      <c r="I6" s="2">
        <v>-0.3</v>
      </c>
      <c r="J6" s="2">
        <v>-0.36099999999999999</v>
      </c>
      <c r="K6" s="2">
        <v>1662.87</v>
      </c>
      <c r="L6" s="27">
        <v>4.2436800000000003</v>
      </c>
      <c r="M6" s="27">
        <v>1.7</v>
      </c>
      <c r="N6" s="27">
        <v>7.3879999999999999</v>
      </c>
      <c r="O6" s="27">
        <v>3.3201200000000002</v>
      </c>
      <c r="P6" s="27">
        <v>1.7</v>
      </c>
      <c r="Q6" s="27">
        <v>3.3117200000000002</v>
      </c>
      <c r="R6" s="2">
        <v>42.7</v>
      </c>
      <c r="S6" s="2">
        <v>78.41</v>
      </c>
      <c r="T6" s="2">
        <v>2.1767400000000001</v>
      </c>
      <c r="U6" s="2">
        <v>2.1329199999999999</v>
      </c>
      <c r="V6" s="2">
        <v>1.74</v>
      </c>
      <c r="W6" s="2">
        <v>-0.85</v>
      </c>
      <c r="X6" s="2">
        <v>-0.74</v>
      </c>
      <c r="Y6" s="2">
        <v>2.8000000000000001E-2</v>
      </c>
      <c r="Z6" s="2">
        <v>0.78400000000000003</v>
      </c>
      <c r="AA6" s="2">
        <v>86</v>
      </c>
    </row>
    <row r="7" spans="1:27" x14ac:dyDescent="0.25">
      <c r="A7" s="22" t="s">
        <v>254</v>
      </c>
      <c r="B7" s="10" t="s">
        <v>1113</v>
      </c>
      <c r="C7" s="10" t="s">
        <v>1250</v>
      </c>
      <c r="D7" s="2">
        <v>313</v>
      </c>
      <c r="E7" s="2">
        <v>20</v>
      </c>
      <c r="F7" s="2">
        <v>0.17</v>
      </c>
      <c r="G7" s="2">
        <v>27.57</v>
      </c>
      <c r="H7" s="2">
        <v>-0.66400000000000003</v>
      </c>
      <c r="I7" s="2">
        <v>-0.32</v>
      </c>
      <c r="J7" s="2">
        <v>-0.35899999999999999</v>
      </c>
      <c r="K7" s="2">
        <v>1647.82</v>
      </c>
      <c r="L7" s="27">
        <v>5.3323</v>
      </c>
      <c r="M7" s="27">
        <v>1.7</v>
      </c>
      <c r="N7" s="27">
        <v>6.8241699999999996</v>
      </c>
      <c r="O7" s="27">
        <v>3.3204600000000002</v>
      </c>
      <c r="P7" s="27">
        <v>1.7</v>
      </c>
      <c r="Q7" s="27">
        <v>3.3122500000000001</v>
      </c>
      <c r="R7" s="2">
        <v>42.7</v>
      </c>
      <c r="S7" s="2">
        <v>78.41</v>
      </c>
      <c r="T7" s="2">
        <v>2.1767400000000001</v>
      </c>
      <c r="U7" s="2">
        <v>2.1329199999999999</v>
      </c>
      <c r="V7" s="2">
        <v>1.74</v>
      </c>
      <c r="W7" s="2">
        <v>-0.85</v>
      </c>
      <c r="X7" s="2">
        <v>-0.74</v>
      </c>
      <c r="Y7" s="2">
        <v>2.8000000000000001E-2</v>
      </c>
      <c r="Z7" s="2">
        <v>0.78400000000000003</v>
      </c>
      <c r="AA7" s="2">
        <v>81</v>
      </c>
    </row>
    <row r="8" spans="1:27" x14ac:dyDescent="0.25">
      <c r="A8" s="22" t="s">
        <v>255</v>
      </c>
      <c r="B8" s="10" t="s">
        <v>1114</v>
      </c>
      <c r="C8" s="10" t="s">
        <v>1250</v>
      </c>
      <c r="D8" s="2">
        <v>313</v>
      </c>
      <c r="E8" s="2">
        <v>20</v>
      </c>
      <c r="F8" s="2">
        <v>0.17</v>
      </c>
      <c r="G8" s="2">
        <v>27.57</v>
      </c>
      <c r="H8" s="2">
        <v>-0.66800000000000004</v>
      </c>
      <c r="I8" s="2">
        <v>-0.32500000000000001</v>
      </c>
      <c r="J8" s="2">
        <v>-0.35</v>
      </c>
      <c r="K8" s="2">
        <v>1654.69</v>
      </c>
      <c r="L8" s="27">
        <v>6.6763199999999996</v>
      </c>
      <c r="M8" s="27">
        <v>1.7</v>
      </c>
      <c r="N8" s="27">
        <v>7.3716299999999997</v>
      </c>
      <c r="O8" s="27">
        <v>3.3211400000000002</v>
      </c>
      <c r="P8" s="27">
        <v>1.7</v>
      </c>
      <c r="Q8" s="27">
        <v>3.3114400000000002</v>
      </c>
      <c r="R8" s="2">
        <v>42.7</v>
      </c>
      <c r="S8" s="2">
        <v>78.41</v>
      </c>
      <c r="T8" s="2">
        <v>2.1767400000000001</v>
      </c>
      <c r="U8" s="2">
        <v>2.1329199999999999</v>
      </c>
      <c r="V8" s="2">
        <v>1.74</v>
      </c>
      <c r="W8" s="2">
        <v>-0.85</v>
      </c>
      <c r="X8" s="2">
        <v>-0.74</v>
      </c>
      <c r="Y8" s="2">
        <v>2.8000000000000001E-2</v>
      </c>
      <c r="Z8" s="2">
        <v>0.78400000000000003</v>
      </c>
      <c r="AA8" s="2">
        <v>70</v>
      </c>
    </row>
    <row r="9" spans="1:27" x14ac:dyDescent="0.25">
      <c r="A9" s="22" t="s">
        <v>256</v>
      </c>
      <c r="B9" s="10" t="s">
        <v>1115</v>
      </c>
      <c r="C9" s="10" t="s">
        <v>1250</v>
      </c>
      <c r="D9" s="2">
        <v>313</v>
      </c>
      <c r="E9" s="2">
        <v>20</v>
      </c>
      <c r="F9" s="2">
        <v>0.17</v>
      </c>
      <c r="G9" s="2">
        <v>27.57</v>
      </c>
      <c r="H9" s="2">
        <v>-0.65800000000000003</v>
      </c>
      <c r="I9" s="2">
        <v>-0.307</v>
      </c>
      <c r="J9" s="2">
        <v>-0.35899999999999999</v>
      </c>
      <c r="K9" s="2">
        <v>1654.19</v>
      </c>
      <c r="L9" s="27">
        <v>4.5091400000000004</v>
      </c>
      <c r="M9" s="27">
        <v>1.7</v>
      </c>
      <c r="N9" s="27">
        <v>7.2454799999999997</v>
      </c>
      <c r="O9" s="27">
        <v>3.3210500000000001</v>
      </c>
      <c r="P9" s="27">
        <v>1.7</v>
      </c>
      <c r="Q9" s="27">
        <v>3.3113899999999998</v>
      </c>
      <c r="R9" s="2">
        <v>42.7</v>
      </c>
      <c r="S9" s="2">
        <v>78.41</v>
      </c>
      <c r="T9" s="2">
        <v>2.1767400000000001</v>
      </c>
      <c r="U9" s="2">
        <v>2.1329199999999999</v>
      </c>
      <c r="V9" s="2">
        <v>1.74</v>
      </c>
      <c r="W9" s="2">
        <v>-0.85</v>
      </c>
      <c r="X9" s="2">
        <v>-0.74</v>
      </c>
      <c r="Y9" s="2">
        <v>2.8000000000000001E-2</v>
      </c>
      <c r="Z9" s="2">
        <v>0.78400000000000003</v>
      </c>
      <c r="AA9" s="2">
        <v>85</v>
      </c>
    </row>
    <row r="10" spans="1:27" x14ac:dyDescent="0.25">
      <c r="A10" s="22" t="s">
        <v>257</v>
      </c>
      <c r="B10" s="10" t="s">
        <v>1116</v>
      </c>
      <c r="C10" s="10" t="s">
        <v>1250</v>
      </c>
      <c r="D10" s="2">
        <v>313</v>
      </c>
      <c r="E10" s="2">
        <v>20</v>
      </c>
      <c r="F10" s="2">
        <v>0.17</v>
      </c>
      <c r="G10" s="2">
        <v>27.57</v>
      </c>
      <c r="H10" s="2">
        <v>-0.65600000000000003</v>
      </c>
      <c r="I10" s="2">
        <v>-0.30499999999999999</v>
      </c>
      <c r="J10" s="2">
        <v>-0.36</v>
      </c>
      <c r="K10" s="2">
        <v>1659.22</v>
      </c>
      <c r="L10" s="27">
        <v>5.1900700000000004</v>
      </c>
      <c r="M10" s="27">
        <v>1.7</v>
      </c>
      <c r="N10" s="27">
        <v>7.2583900000000003</v>
      </c>
      <c r="O10" s="27">
        <v>3.3195000000000001</v>
      </c>
      <c r="P10" s="27">
        <v>1.7</v>
      </c>
      <c r="Q10" s="27">
        <v>3.3124199999999999</v>
      </c>
      <c r="R10" s="2">
        <v>42.7</v>
      </c>
      <c r="S10" s="2">
        <v>78.41</v>
      </c>
      <c r="T10" s="2">
        <v>2.1767400000000001</v>
      </c>
      <c r="U10" s="2">
        <v>2.1329199999999999</v>
      </c>
      <c r="V10" s="2">
        <v>1.74</v>
      </c>
      <c r="W10" s="2">
        <v>-0.85</v>
      </c>
      <c r="X10" s="2">
        <v>-0.74</v>
      </c>
      <c r="Y10" s="2">
        <v>2.8000000000000001E-2</v>
      </c>
      <c r="Z10" s="2">
        <v>0.78400000000000003</v>
      </c>
      <c r="AA10" s="2">
        <v>85</v>
      </c>
    </row>
    <row r="11" spans="1:27" x14ac:dyDescent="0.25">
      <c r="A11" s="22" t="s">
        <v>258</v>
      </c>
      <c r="B11" s="10" t="s">
        <v>1117</v>
      </c>
      <c r="C11" s="10" t="s">
        <v>1250</v>
      </c>
      <c r="D11" s="2">
        <v>313</v>
      </c>
      <c r="E11" s="2">
        <v>20</v>
      </c>
      <c r="F11" s="2">
        <v>0.17</v>
      </c>
      <c r="G11" s="2">
        <v>27.57</v>
      </c>
      <c r="H11" s="2">
        <v>-0.65600000000000003</v>
      </c>
      <c r="I11" s="2">
        <v>-0.30499999999999999</v>
      </c>
      <c r="J11" s="2">
        <v>-0.36</v>
      </c>
      <c r="K11" s="2">
        <v>1659.36</v>
      </c>
      <c r="L11" s="27">
        <v>5.4121100000000002</v>
      </c>
      <c r="M11" s="27">
        <v>1.7</v>
      </c>
      <c r="N11" s="27">
        <v>7.2614400000000003</v>
      </c>
      <c r="O11" s="27">
        <v>3.3203499999999999</v>
      </c>
      <c r="P11" s="27">
        <v>1.7</v>
      </c>
      <c r="Q11" s="27">
        <v>3.3119700000000001</v>
      </c>
      <c r="R11" s="2">
        <v>42.7</v>
      </c>
      <c r="S11" s="2">
        <v>78.41</v>
      </c>
      <c r="T11" s="2">
        <v>2.1767400000000001</v>
      </c>
      <c r="U11" s="2">
        <v>2.1329199999999999</v>
      </c>
      <c r="V11" s="2">
        <v>1.74</v>
      </c>
      <c r="W11" s="2">
        <v>-0.85</v>
      </c>
      <c r="X11" s="2">
        <v>-0.74</v>
      </c>
      <c r="Y11" s="2">
        <v>2.8000000000000001E-2</v>
      </c>
      <c r="Z11" s="2">
        <v>0.78400000000000003</v>
      </c>
      <c r="AA11" s="2">
        <v>84</v>
      </c>
    </row>
    <row r="12" spans="1:27" x14ac:dyDescent="0.25">
      <c r="A12" s="22" t="s">
        <v>259</v>
      </c>
      <c r="B12" s="10" t="s">
        <v>1118</v>
      </c>
      <c r="C12" s="10" t="s">
        <v>1250</v>
      </c>
      <c r="D12" s="2">
        <v>313</v>
      </c>
      <c r="E12" s="2">
        <v>20</v>
      </c>
      <c r="F12" s="2">
        <v>0.17</v>
      </c>
      <c r="G12" s="2">
        <v>27.57</v>
      </c>
      <c r="H12" s="2">
        <v>-0.65200000000000002</v>
      </c>
      <c r="I12" s="2">
        <v>-0.29599999999999999</v>
      </c>
      <c r="J12" s="2">
        <v>-0.36</v>
      </c>
      <c r="K12" s="2">
        <v>1659.68</v>
      </c>
      <c r="L12" s="27">
        <v>5.4251300000000002</v>
      </c>
      <c r="M12" s="27">
        <v>1.7</v>
      </c>
      <c r="N12" s="27">
        <v>7.2558299999999996</v>
      </c>
      <c r="O12" s="27">
        <v>3.3197800000000002</v>
      </c>
      <c r="P12" s="27">
        <v>1.7</v>
      </c>
      <c r="Q12" s="27">
        <v>3.3119299999999998</v>
      </c>
      <c r="R12" s="2">
        <v>42.7</v>
      </c>
      <c r="S12" s="2">
        <v>78.41</v>
      </c>
      <c r="T12" s="2">
        <v>2.1767400000000001</v>
      </c>
      <c r="U12" s="2">
        <v>2.1329199999999999</v>
      </c>
      <c r="V12" s="2">
        <v>1.74</v>
      </c>
      <c r="W12" s="2">
        <v>-0.85</v>
      </c>
      <c r="X12" s="2">
        <v>-0.74</v>
      </c>
      <c r="Y12" s="2">
        <v>2.8000000000000001E-2</v>
      </c>
      <c r="Z12" s="2">
        <v>0.78400000000000003</v>
      </c>
      <c r="AA12" s="2">
        <v>85</v>
      </c>
    </row>
    <row r="13" spans="1:27" x14ac:dyDescent="0.25">
      <c r="A13" s="22" t="s">
        <v>260</v>
      </c>
      <c r="B13" s="10" t="s">
        <v>1119</v>
      </c>
      <c r="C13" s="10" t="s">
        <v>1250</v>
      </c>
      <c r="D13" s="2">
        <v>313</v>
      </c>
      <c r="E13" s="2">
        <v>20</v>
      </c>
      <c r="F13" s="2">
        <v>0.17</v>
      </c>
      <c r="G13" s="2">
        <v>27.57</v>
      </c>
      <c r="H13" s="2">
        <v>-0.66300000000000003</v>
      </c>
      <c r="I13" s="2">
        <v>-0.317</v>
      </c>
      <c r="J13" s="2">
        <v>-0.35899999999999999</v>
      </c>
      <c r="K13" s="2">
        <v>1649.73</v>
      </c>
      <c r="L13" s="27">
        <v>7.2892900000000003</v>
      </c>
      <c r="M13" s="27">
        <v>1.7</v>
      </c>
      <c r="N13" s="27">
        <v>5.9740200000000003</v>
      </c>
      <c r="O13" s="27">
        <v>3.3198699999999999</v>
      </c>
      <c r="P13" s="27">
        <v>1.7</v>
      </c>
      <c r="Q13" s="27">
        <v>3.3122799999999999</v>
      </c>
      <c r="R13" s="2">
        <v>42.7</v>
      </c>
      <c r="S13" s="2">
        <v>78.41</v>
      </c>
      <c r="T13" s="2">
        <v>2.1767400000000001</v>
      </c>
      <c r="U13" s="2">
        <v>2.1329199999999999</v>
      </c>
      <c r="V13" s="2">
        <v>1.74</v>
      </c>
      <c r="W13" s="2">
        <v>-0.85</v>
      </c>
      <c r="X13" s="2">
        <v>-0.74</v>
      </c>
      <c r="Y13" s="2">
        <v>2.8000000000000001E-2</v>
      </c>
      <c r="Z13" s="2">
        <v>0.78400000000000003</v>
      </c>
      <c r="AA13" s="2">
        <v>74</v>
      </c>
    </row>
    <row r="14" spans="1:27" x14ac:dyDescent="0.25">
      <c r="A14" s="22" t="s">
        <v>261</v>
      </c>
      <c r="B14" s="10" t="s">
        <v>1120</v>
      </c>
      <c r="C14" s="10" t="s">
        <v>1250</v>
      </c>
      <c r="D14" s="2">
        <v>313</v>
      </c>
      <c r="E14" s="2">
        <v>20</v>
      </c>
      <c r="F14" s="2">
        <v>0.17</v>
      </c>
      <c r="G14" s="2">
        <v>27.57</v>
      </c>
      <c r="H14" s="2">
        <v>-0.66200000000000003</v>
      </c>
      <c r="I14" s="2">
        <v>-0.315</v>
      </c>
      <c r="J14" s="2">
        <v>-0.35899999999999999</v>
      </c>
      <c r="K14" s="2">
        <v>1655.37</v>
      </c>
      <c r="L14" s="27">
        <v>7.2591200000000002</v>
      </c>
      <c r="M14" s="27">
        <v>1.7</v>
      </c>
      <c r="N14" s="27">
        <v>6.5207800000000002</v>
      </c>
      <c r="O14" s="27">
        <v>3.31989</v>
      </c>
      <c r="P14" s="27">
        <v>1.7</v>
      </c>
      <c r="Q14" s="27">
        <v>3.3121399999999999</v>
      </c>
      <c r="R14" s="2">
        <v>42.7</v>
      </c>
      <c r="S14" s="2">
        <v>78.41</v>
      </c>
      <c r="T14" s="2">
        <v>2.1767400000000001</v>
      </c>
      <c r="U14" s="2">
        <v>2.1329199999999999</v>
      </c>
      <c r="V14" s="2">
        <v>1.74</v>
      </c>
      <c r="W14" s="2">
        <v>-0.85</v>
      </c>
      <c r="X14" s="2">
        <v>-0.74</v>
      </c>
      <c r="Y14" s="2">
        <v>2.8000000000000001E-2</v>
      </c>
      <c r="Z14" s="2">
        <v>0.78400000000000003</v>
      </c>
      <c r="AA14" s="2">
        <v>81</v>
      </c>
    </row>
    <row r="15" spans="1:27" x14ac:dyDescent="0.25">
      <c r="A15" s="22" t="s">
        <v>262</v>
      </c>
      <c r="B15" s="10" t="s">
        <v>1121</v>
      </c>
      <c r="C15" s="10" t="s">
        <v>1250</v>
      </c>
      <c r="D15" s="2">
        <v>313</v>
      </c>
      <c r="E15" s="2">
        <v>20</v>
      </c>
      <c r="F15" s="2">
        <v>0.17</v>
      </c>
      <c r="G15" s="2">
        <v>27.57</v>
      </c>
      <c r="H15" s="2">
        <v>-0.65900000000000003</v>
      </c>
      <c r="I15" s="2">
        <v>-0.309</v>
      </c>
      <c r="J15" s="2">
        <v>-0.35899999999999999</v>
      </c>
      <c r="K15" s="2">
        <v>1655.78</v>
      </c>
      <c r="L15" s="27">
        <v>3.8835099999999998</v>
      </c>
      <c r="M15" s="27">
        <v>1.7</v>
      </c>
      <c r="N15" s="27">
        <v>8.5327900000000003</v>
      </c>
      <c r="O15" s="27">
        <v>3.3207599999999999</v>
      </c>
      <c r="P15" s="27">
        <v>1.7</v>
      </c>
      <c r="Q15" s="27">
        <v>3.3119399999999999</v>
      </c>
      <c r="R15" s="2">
        <v>42.7</v>
      </c>
      <c r="S15" s="2">
        <v>78.41</v>
      </c>
      <c r="T15" s="2">
        <v>2.1767400000000001</v>
      </c>
      <c r="U15" s="2">
        <v>2.1329199999999999</v>
      </c>
      <c r="V15" s="2">
        <v>1.74</v>
      </c>
      <c r="W15" s="2">
        <v>-0.85</v>
      </c>
      <c r="X15" s="2">
        <v>-0.74</v>
      </c>
      <c r="Y15" s="2">
        <v>2.8000000000000001E-2</v>
      </c>
      <c r="Z15" s="2">
        <v>0.78400000000000003</v>
      </c>
      <c r="AA15" s="2">
        <v>79</v>
      </c>
    </row>
    <row r="16" spans="1:27" x14ac:dyDescent="0.25">
      <c r="A16" s="22" t="s">
        <v>263</v>
      </c>
      <c r="B16" s="10" t="s">
        <v>1122</v>
      </c>
      <c r="C16" s="10" t="s">
        <v>1250</v>
      </c>
      <c r="D16" s="2">
        <v>313</v>
      </c>
      <c r="E16" s="2">
        <v>20</v>
      </c>
      <c r="F16" s="2">
        <v>0.17</v>
      </c>
      <c r="G16" s="2">
        <v>27.57</v>
      </c>
      <c r="H16" s="2">
        <v>-0.65900000000000003</v>
      </c>
      <c r="I16" s="2">
        <v>-0.309</v>
      </c>
      <c r="J16" s="2">
        <v>-0.35899999999999999</v>
      </c>
      <c r="K16" s="2">
        <v>1655.1</v>
      </c>
      <c r="L16" s="27">
        <v>3.8867500000000001</v>
      </c>
      <c r="M16" s="27">
        <v>1.7</v>
      </c>
      <c r="N16" s="27">
        <v>8.7526299999999999</v>
      </c>
      <c r="O16" s="27">
        <v>3.3206199999999999</v>
      </c>
      <c r="P16" s="27">
        <v>1.7</v>
      </c>
      <c r="Q16" s="27">
        <v>3.3117700000000001</v>
      </c>
      <c r="R16" s="2">
        <v>42.7</v>
      </c>
      <c r="S16" s="2">
        <v>78.41</v>
      </c>
      <c r="T16" s="2">
        <v>2.1767400000000001</v>
      </c>
      <c r="U16" s="2">
        <v>2.1329199999999999</v>
      </c>
      <c r="V16" s="2">
        <v>1.74</v>
      </c>
      <c r="W16" s="2">
        <v>-0.85</v>
      </c>
      <c r="X16" s="2">
        <v>-0.74</v>
      </c>
      <c r="Y16" s="2">
        <v>2.8000000000000001E-2</v>
      </c>
      <c r="Z16" s="2">
        <v>0.78400000000000003</v>
      </c>
      <c r="AA16" s="2">
        <v>79</v>
      </c>
    </row>
    <row r="17" spans="1:27" x14ac:dyDescent="0.25">
      <c r="A17" s="22" t="s">
        <v>264</v>
      </c>
      <c r="B17" s="10" t="s">
        <v>1123</v>
      </c>
      <c r="C17" s="10" t="s">
        <v>1250</v>
      </c>
      <c r="D17" s="2">
        <v>313</v>
      </c>
      <c r="E17" s="2">
        <v>20</v>
      </c>
      <c r="F17" s="2">
        <v>0.17</v>
      </c>
      <c r="G17" s="2">
        <v>27.57</v>
      </c>
      <c r="H17" s="2">
        <v>-0.65500000000000003</v>
      </c>
      <c r="I17" s="2">
        <v>-0.3</v>
      </c>
      <c r="J17" s="2">
        <v>-0.36</v>
      </c>
      <c r="K17" s="2">
        <v>1656.29</v>
      </c>
      <c r="L17" s="27">
        <v>3.97261</v>
      </c>
      <c r="M17" s="27">
        <v>1.7</v>
      </c>
      <c r="N17" s="27">
        <v>8.9240300000000001</v>
      </c>
      <c r="O17" s="27">
        <v>3.3206899999999999</v>
      </c>
      <c r="P17" s="27">
        <v>1.7</v>
      </c>
      <c r="Q17" s="27">
        <v>3.3113899999999998</v>
      </c>
      <c r="R17" s="2">
        <v>42.7</v>
      </c>
      <c r="S17" s="2">
        <v>78.41</v>
      </c>
      <c r="T17" s="2">
        <v>2.1767400000000001</v>
      </c>
      <c r="U17" s="2">
        <v>2.1329199999999999</v>
      </c>
      <c r="V17" s="2">
        <v>1.74</v>
      </c>
      <c r="W17" s="2">
        <v>-0.85</v>
      </c>
      <c r="X17" s="2">
        <v>-0.74</v>
      </c>
      <c r="Y17" s="2">
        <v>2.8000000000000001E-2</v>
      </c>
      <c r="Z17" s="2">
        <v>0.78400000000000003</v>
      </c>
      <c r="AA17" s="2">
        <v>82</v>
      </c>
    </row>
    <row r="18" spans="1:27" x14ac:dyDescent="0.25">
      <c r="A18" s="22" t="s">
        <v>265</v>
      </c>
      <c r="B18" s="10" t="s">
        <v>1124</v>
      </c>
      <c r="C18" s="10" t="s">
        <v>1250</v>
      </c>
      <c r="D18" s="2">
        <v>313</v>
      </c>
      <c r="E18" s="2">
        <v>20</v>
      </c>
      <c r="F18" s="2">
        <v>0.17</v>
      </c>
      <c r="G18" s="2">
        <v>27.57</v>
      </c>
      <c r="H18" s="2">
        <v>-0.64700000000000002</v>
      </c>
      <c r="I18" s="2">
        <v>-0.28799999999999998</v>
      </c>
      <c r="J18" s="2">
        <v>-0.36099999999999999</v>
      </c>
      <c r="K18" s="2">
        <v>1661.45</v>
      </c>
      <c r="L18" s="27">
        <v>4.0759600000000002</v>
      </c>
      <c r="M18" s="27">
        <v>1.7</v>
      </c>
      <c r="N18" s="27">
        <v>8.9235699999999998</v>
      </c>
      <c r="O18" s="27">
        <v>3.31995</v>
      </c>
      <c r="P18" s="27">
        <v>1.7</v>
      </c>
      <c r="Q18" s="27">
        <v>3.3119000000000001</v>
      </c>
      <c r="R18" s="2">
        <v>42.7</v>
      </c>
      <c r="S18" s="2">
        <v>78.41</v>
      </c>
      <c r="T18" s="2">
        <v>2.1767400000000001</v>
      </c>
      <c r="U18" s="2">
        <v>2.1329199999999999</v>
      </c>
      <c r="V18" s="2">
        <v>1.74</v>
      </c>
      <c r="W18" s="2">
        <v>-0.85</v>
      </c>
      <c r="X18" s="2">
        <v>-0.74</v>
      </c>
      <c r="Y18" s="2">
        <v>2.8000000000000001E-2</v>
      </c>
      <c r="Z18" s="2">
        <v>0.78400000000000003</v>
      </c>
      <c r="AA18" s="2">
        <v>78</v>
      </c>
    </row>
    <row r="19" spans="1:27" x14ac:dyDescent="0.25">
      <c r="A19" s="22" t="s">
        <v>266</v>
      </c>
      <c r="B19" s="10" t="s">
        <v>1125</v>
      </c>
      <c r="C19" s="10" t="s">
        <v>1250</v>
      </c>
      <c r="D19" s="2">
        <v>313</v>
      </c>
      <c r="E19" s="2">
        <v>20</v>
      </c>
      <c r="F19" s="2">
        <v>0.17</v>
      </c>
      <c r="G19" s="2">
        <v>27.57</v>
      </c>
      <c r="H19" s="2">
        <v>-0.66500000000000004</v>
      </c>
      <c r="I19" s="2">
        <v>-0.32200000000000001</v>
      </c>
      <c r="J19" s="2">
        <v>-0.35799999999999998</v>
      </c>
      <c r="K19" s="2">
        <v>1643.22</v>
      </c>
      <c r="L19" s="27">
        <v>8.34694</v>
      </c>
      <c r="M19" s="27">
        <v>1.7</v>
      </c>
      <c r="N19" s="27">
        <v>4.0739700000000001</v>
      </c>
      <c r="O19" s="27">
        <v>3.32117</v>
      </c>
      <c r="P19" s="27">
        <v>1.7</v>
      </c>
      <c r="Q19" s="27">
        <v>3.31175</v>
      </c>
      <c r="R19" s="2">
        <v>42.7</v>
      </c>
      <c r="S19" s="2">
        <v>78.41</v>
      </c>
      <c r="T19" s="2">
        <v>2.1767400000000001</v>
      </c>
      <c r="U19" s="2">
        <v>2.1329199999999999</v>
      </c>
      <c r="V19" s="2">
        <v>1.74</v>
      </c>
      <c r="W19" s="2">
        <v>-0.85</v>
      </c>
      <c r="X19" s="2">
        <v>-0.74</v>
      </c>
      <c r="Y19" s="2">
        <v>2.8000000000000001E-2</v>
      </c>
      <c r="Z19" s="2">
        <v>0.78400000000000003</v>
      </c>
      <c r="AA19" s="2">
        <v>78</v>
      </c>
    </row>
    <row r="20" spans="1:27" x14ac:dyDescent="0.25">
      <c r="A20" s="22" t="s">
        <v>267</v>
      </c>
      <c r="B20" s="10" t="s">
        <v>1126</v>
      </c>
      <c r="C20" s="10" t="s">
        <v>1250</v>
      </c>
      <c r="D20" s="2">
        <v>313</v>
      </c>
      <c r="E20" s="2">
        <v>20</v>
      </c>
      <c r="F20" s="2">
        <v>0.17</v>
      </c>
      <c r="G20" s="2">
        <v>27.57</v>
      </c>
      <c r="H20" s="2">
        <v>-0.66500000000000004</v>
      </c>
      <c r="I20" s="2">
        <v>-0.32100000000000001</v>
      </c>
      <c r="J20" s="2">
        <v>-0.35799999999999998</v>
      </c>
      <c r="K20" s="2">
        <v>1643.05</v>
      </c>
      <c r="L20" s="27">
        <v>9.5229300000000006</v>
      </c>
      <c r="M20" s="27">
        <v>1.7</v>
      </c>
      <c r="N20" s="27">
        <v>5.1333200000000003</v>
      </c>
      <c r="O20" s="27">
        <v>3.3210199999999999</v>
      </c>
      <c r="P20" s="27">
        <v>1.7</v>
      </c>
      <c r="Q20" s="27">
        <v>3.3114599999999998</v>
      </c>
      <c r="R20" s="2">
        <v>42.7</v>
      </c>
      <c r="S20" s="2">
        <v>78.41</v>
      </c>
      <c r="T20" s="2">
        <v>2.1767400000000001</v>
      </c>
      <c r="U20" s="2">
        <v>2.1329199999999999</v>
      </c>
      <c r="V20" s="2">
        <v>1.74</v>
      </c>
      <c r="W20" s="2">
        <v>-0.85</v>
      </c>
      <c r="X20" s="2">
        <v>-0.74</v>
      </c>
      <c r="Y20" s="2">
        <v>2.8000000000000001E-2</v>
      </c>
      <c r="Z20" s="2">
        <v>0.78400000000000003</v>
      </c>
      <c r="AA20" s="2">
        <v>82</v>
      </c>
    </row>
    <row r="21" spans="1:27" x14ac:dyDescent="0.25">
      <c r="A21" s="22" t="s">
        <v>268</v>
      </c>
      <c r="B21" s="10" t="s">
        <v>1127</v>
      </c>
      <c r="C21" s="10" t="s">
        <v>1250</v>
      </c>
      <c r="D21" s="2">
        <v>313</v>
      </c>
      <c r="E21" s="2">
        <v>20</v>
      </c>
      <c r="F21" s="2">
        <v>0.17</v>
      </c>
      <c r="G21" s="2">
        <v>27.57</v>
      </c>
      <c r="H21" s="2">
        <v>-0.67</v>
      </c>
      <c r="I21" s="2">
        <v>-0.33100000000000002</v>
      </c>
      <c r="J21" s="2">
        <v>-0.35699999999999998</v>
      </c>
      <c r="K21" s="2">
        <v>1635.46</v>
      </c>
      <c r="L21" s="27">
        <v>9.4190400000000007</v>
      </c>
      <c r="M21" s="27">
        <v>1.7</v>
      </c>
      <c r="N21" s="27">
        <v>3.9866100000000002</v>
      </c>
      <c r="O21" s="27">
        <v>3.3210899999999999</v>
      </c>
      <c r="P21" s="27">
        <v>1.7</v>
      </c>
      <c r="Q21" s="27">
        <v>3.3116300000000001</v>
      </c>
      <c r="R21" s="2">
        <v>42.7</v>
      </c>
      <c r="S21" s="2">
        <v>78.41</v>
      </c>
      <c r="T21" s="2">
        <v>2.1767400000000001</v>
      </c>
      <c r="U21" s="2">
        <v>2.1329199999999999</v>
      </c>
      <c r="V21" s="2">
        <v>1.74</v>
      </c>
      <c r="W21" s="2">
        <v>-0.85</v>
      </c>
      <c r="X21" s="2">
        <v>-0.74</v>
      </c>
      <c r="Y21" s="2">
        <v>2.8000000000000001E-2</v>
      </c>
      <c r="Z21" s="2">
        <v>0.78400000000000003</v>
      </c>
      <c r="AA21" s="2">
        <v>73</v>
      </c>
    </row>
    <row r="22" spans="1:27" x14ac:dyDescent="0.25">
      <c r="A22" s="22" t="s">
        <v>269</v>
      </c>
      <c r="B22" s="10" t="s">
        <v>1128</v>
      </c>
      <c r="C22" s="10" t="s">
        <v>1250</v>
      </c>
      <c r="D22" s="2">
        <v>313</v>
      </c>
      <c r="E22" s="2">
        <v>20</v>
      </c>
      <c r="F22" s="2">
        <v>0.17</v>
      </c>
      <c r="G22" s="2">
        <v>27.57</v>
      </c>
      <c r="H22" s="2">
        <v>-0.67100000000000004</v>
      </c>
      <c r="I22" s="2">
        <v>-0.33200000000000002</v>
      </c>
      <c r="J22" s="2">
        <v>-0.35699999999999998</v>
      </c>
      <c r="K22" s="2">
        <v>1632.84</v>
      </c>
      <c r="L22" s="27">
        <v>7.25929</v>
      </c>
      <c r="M22" s="27">
        <v>1.7</v>
      </c>
      <c r="N22" s="27">
        <v>7.63924</v>
      </c>
      <c r="O22" s="27">
        <v>3.3212799999999998</v>
      </c>
      <c r="P22" s="27">
        <v>1.7</v>
      </c>
      <c r="Q22" s="27">
        <v>3.3115299999999999</v>
      </c>
      <c r="R22" s="2">
        <v>42.7</v>
      </c>
      <c r="S22" s="2">
        <v>78.41</v>
      </c>
      <c r="T22" s="2">
        <v>2.1767400000000001</v>
      </c>
      <c r="U22" s="2">
        <v>2.1329199999999999</v>
      </c>
      <c r="V22" s="2">
        <v>1.74</v>
      </c>
      <c r="W22" s="2">
        <v>-0.85</v>
      </c>
      <c r="X22" s="2">
        <v>-0.74</v>
      </c>
      <c r="Y22" s="2">
        <v>2.8000000000000001E-2</v>
      </c>
      <c r="Z22" s="2">
        <v>0.78400000000000003</v>
      </c>
      <c r="AA22" s="2">
        <v>74</v>
      </c>
    </row>
    <row r="23" spans="1:27" x14ac:dyDescent="0.25">
      <c r="A23" s="22" t="s">
        <v>270</v>
      </c>
      <c r="B23" s="10" t="s">
        <v>1129</v>
      </c>
      <c r="C23" s="10" t="s">
        <v>1250</v>
      </c>
      <c r="D23" s="2">
        <v>313</v>
      </c>
      <c r="E23" s="2">
        <v>20</v>
      </c>
      <c r="F23" s="2">
        <v>0.17</v>
      </c>
      <c r="G23" s="2">
        <v>27.57</v>
      </c>
      <c r="H23" s="2">
        <v>-0.66600000000000004</v>
      </c>
      <c r="I23" s="2">
        <v>-0.32300000000000001</v>
      </c>
      <c r="J23" s="2">
        <v>-0.35799999999999998</v>
      </c>
      <c r="K23" s="2">
        <v>1637.37</v>
      </c>
      <c r="L23" s="27">
        <v>9.4183199999999996</v>
      </c>
      <c r="M23" s="27">
        <v>1.7</v>
      </c>
      <c r="N23" s="27">
        <v>5.5364000000000004</v>
      </c>
      <c r="O23" s="27">
        <v>3.3200599999999998</v>
      </c>
      <c r="P23" s="27">
        <v>1.7</v>
      </c>
      <c r="Q23" s="27">
        <v>3.3122199999999999</v>
      </c>
      <c r="R23" s="2">
        <v>42.7</v>
      </c>
      <c r="S23" s="2">
        <v>78.41</v>
      </c>
      <c r="T23" s="2">
        <v>2.1767400000000001</v>
      </c>
      <c r="U23" s="2">
        <v>2.1329199999999999</v>
      </c>
      <c r="V23" s="2">
        <v>1.74</v>
      </c>
      <c r="W23" s="2">
        <v>-0.85</v>
      </c>
      <c r="X23" s="2">
        <v>-0.74</v>
      </c>
      <c r="Y23" s="2">
        <v>2.8000000000000001E-2</v>
      </c>
      <c r="Z23" s="2">
        <v>0.78400000000000003</v>
      </c>
      <c r="AA23" s="2">
        <v>78</v>
      </c>
    </row>
    <row r="24" spans="1:27" x14ac:dyDescent="0.25">
      <c r="A24" s="22" t="s">
        <v>271</v>
      </c>
      <c r="B24" s="10" t="s">
        <v>1130</v>
      </c>
      <c r="C24" s="10" t="s">
        <v>1250</v>
      </c>
      <c r="D24" s="2">
        <v>313</v>
      </c>
      <c r="E24" s="2">
        <v>20</v>
      </c>
      <c r="F24" s="2">
        <v>0.17</v>
      </c>
      <c r="G24" s="2">
        <v>27.57</v>
      </c>
      <c r="H24" s="2">
        <v>-0.64500000000000002</v>
      </c>
      <c r="I24" s="2">
        <v>-0.28799999999999998</v>
      </c>
      <c r="J24" s="2">
        <v>-0.36099999999999999</v>
      </c>
      <c r="K24" s="2">
        <v>1667.48</v>
      </c>
      <c r="L24" s="27">
        <v>5.2668699999999999</v>
      </c>
      <c r="M24" s="27">
        <v>1.7</v>
      </c>
      <c r="N24" s="27">
        <v>7.1763500000000002</v>
      </c>
      <c r="O24" s="27">
        <v>3.31982</v>
      </c>
      <c r="P24" s="27">
        <v>1.7</v>
      </c>
      <c r="Q24" s="27">
        <v>3.31196</v>
      </c>
      <c r="R24" s="2">
        <v>42.7</v>
      </c>
      <c r="S24" s="2">
        <v>78.41</v>
      </c>
      <c r="T24" s="2">
        <v>2.1767400000000001</v>
      </c>
      <c r="U24" s="2">
        <v>2.1329199999999999</v>
      </c>
      <c r="V24" s="2">
        <v>1.74</v>
      </c>
      <c r="W24" s="2">
        <v>-0.85</v>
      </c>
      <c r="X24" s="2">
        <v>-0.74</v>
      </c>
      <c r="Y24" s="2">
        <v>2.8000000000000001E-2</v>
      </c>
      <c r="Z24" s="2">
        <v>0.78400000000000003</v>
      </c>
      <c r="AA24" s="2">
        <v>87</v>
      </c>
    </row>
    <row r="25" spans="1:27" x14ac:dyDescent="0.25">
      <c r="A25" s="22" t="s">
        <v>272</v>
      </c>
      <c r="B25" s="10" t="s">
        <v>1131</v>
      </c>
      <c r="C25" s="10" t="s">
        <v>1250</v>
      </c>
      <c r="D25" s="2">
        <v>313</v>
      </c>
      <c r="E25" s="2">
        <v>20</v>
      </c>
      <c r="F25" s="2">
        <v>0.17</v>
      </c>
      <c r="G25" s="2">
        <v>27.57</v>
      </c>
      <c r="H25" s="2">
        <v>-0.66200000000000003</v>
      </c>
      <c r="I25" s="2">
        <v>-0.313</v>
      </c>
      <c r="J25" s="2">
        <v>-0.35899999999999999</v>
      </c>
      <c r="K25" s="2">
        <v>1646.11</v>
      </c>
      <c r="L25" s="27">
        <v>9.0784699999999994</v>
      </c>
      <c r="M25" s="27">
        <v>1.7</v>
      </c>
      <c r="N25" s="27">
        <v>5.2408900000000003</v>
      </c>
      <c r="O25" s="27">
        <v>3.3212999999999999</v>
      </c>
      <c r="P25" s="27">
        <v>1.7</v>
      </c>
      <c r="Q25" s="27">
        <v>3.3111899999999999</v>
      </c>
      <c r="R25" s="2">
        <v>42.7</v>
      </c>
      <c r="S25" s="2">
        <v>78.41</v>
      </c>
      <c r="T25" s="2">
        <v>2.1767400000000001</v>
      </c>
      <c r="U25" s="2">
        <v>2.1329199999999999</v>
      </c>
      <c r="V25" s="2">
        <v>1.74</v>
      </c>
      <c r="W25" s="2">
        <v>-0.85</v>
      </c>
      <c r="X25" s="2">
        <v>-0.74</v>
      </c>
      <c r="Y25" s="2">
        <v>2.8000000000000001E-2</v>
      </c>
      <c r="Z25" s="2">
        <v>0.78400000000000003</v>
      </c>
      <c r="AA25" s="2">
        <v>82</v>
      </c>
    </row>
    <row r="26" spans="1:27" x14ac:dyDescent="0.25">
      <c r="A26" s="22" t="s">
        <v>273</v>
      </c>
      <c r="B26" s="10" t="s">
        <v>1132</v>
      </c>
      <c r="C26" s="10" t="s">
        <v>1250</v>
      </c>
      <c r="D26" s="2">
        <v>313</v>
      </c>
      <c r="E26" s="2">
        <v>20</v>
      </c>
      <c r="F26" s="2">
        <v>0.17</v>
      </c>
      <c r="G26" s="2">
        <v>27.57</v>
      </c>
      <c r="H26" s="2">
        <v>-0.65300000000000002</v>
      </c>
      <c r="I26" s="2">
        <v>-0.32800000000000001</v>
      </c>
      <c r="J26" s="2">
        <v>-0.35199999999999998</v>
      </c>
      <c r="K26" s="2">
        <v>1632.43</v>
      </c>
      <c r="L26" s="27">
        <v>6.1346400000000001</v>
      </c>
      <c r="M26" s="27">
        <v>1.7</v>
      </c>
      <c r="N26" s="27">
        <v>4.6356099999999998</v>
      </c>
      <c r="O26" s="27">
        <v>3.3114400000000002</v>
      </c>
      <c r="P26" s="27">
        <v>1.7</v>
      </c>
      <c r="Q26" s="27">
        <v>3.3326099999999999</v>
      </c>
      <c r="R26" s="2">
        <v>42.7</v>
      </c>
      <c r="S26" s="2">
        <v>78.41</v>
      </c>
      <c r="T26" s="2">
        <v>2.1767400000000001</v>
      </c>
      <c r="U26" s="2">
        <v>2.1329199999999999</v>
      </c>
      <c r="V26" s="2">
        <v>1.74</v>
      </c>
      <c r="W26" s="2">
        <v>-0.85</v>
      </c>
      <c r="X26" s="2">
        <v>-0.74</v>
      </c>
      <c r="Y26" s="2">
        <v>2.8000000000000001E-2</v>
      </c>
      <c r="Z26" s="2">
        <v>0.78400000000000003</v>
      </c>
      <c r="AA26" s="2">
        <v>85</v>
      </c>
    </row>
    <row r="27" spans="1:27" x14ac:dyDescent="0.25">
      <c r="A27" s="22" t="s">
        <v>274</v>
      </c>
      <c r="B27" s="10" t="s">
        <v>1133</v>
      </c>
      <c r="C27" s="10" t="s">
        <v>1250</v>
      </c>
      <c r="D27" s="2">
        <v>313</v>
      </c>
      <c r="E27" s="2">
        <v>20</v>
      </c>
      <c r="F27" s="2">
        <v>0.17</v>
      </c>
      <c r="G27" s="2">
        <v>27.57</v>
      </c>
      <c r="H27" s="2">
        <v>-0.66</v>
      </c>
      <c r="I27" s="2">
        <v>-0.34200000000000003</v>
      </c>
      <c r="J27" s="2">
        <v>-0.36</v>
      </c>
      <c r="K27" s="2">
        <v>1663.38</v>
      </c>
      <c r="L27" s="27">
        <v>9.0950000000000006</v>
      </c>
      <c r="M27" s="27">
        <v>1.7</v>
      </c>
      <c r="N27" s="27">
        <v>5.9977600000000004</v>
      </c>
      <c r="O27" s="27">
        <v>3.3208500000000001</v>
      </c>
      <c r="P27" s="27">
        <v>1.7</v>
      </c>
      <c r="Q27" s="27">
        <v>3.3113299999999999</v>
      </c>
      <c r="R27" s="2">
        <v>42.7</v>
      </c>
      <c r="S27" s="2">
        <v>78.41</v>
      </c>
      <c r="T27" s="2">
        <v>2.1767400000000001</v>
      </c>
      <c r="U27" s="2">
        <v>2.1329199999999999</v>
      </c>
      <c r="V27" s="2">
        <v>1.74</v>
      </c>
      <c r="W27" s="2">
        <v>-0.85</v>
      </c>
      <c r="X27" s="2">
        <v>-0.74</v>
      </c>
      <c r="Y27" s="2">
        <v>2.8000000000000001E-2</v>
      </c>
      <c r="Z27" s="2">
        <v>0.78400000000000003</v>
      </c>
      <c r="AA27" s="2">
        <v>83</v>
      </c>
    </row>
    <row r="28" spans="1:27" x14ac:dyDescent="0.25">
      <c r="A28" s="1"/>
      <c r="B28" s="2"/>
      <c r="C28" s="2"/>
      <c r="D28" s="1"/>
      <c r="E28" s="1"/>
      <c r="F28" s="1"/>
      <c r="G28" s="1"/>
      <c r="H28" s="2"/>
      <c r="I28" s="1"/>
      <c r="J28" s="1"/>
      <c r="R28" s="1"/>
      <c r="S28" s="2"/>
      <c r="T28" s="2"/>
      <c r="U28" s="2"/>
      <c r="V28" s="1"/>
      <c r="W28" s="1"/>
      <c r="X28" s="1"/>
      <c r="Y28" s="1"/>
      <c r="AA28" s="1"/>
    </row>
    <row r="29" spans="1:27" x14ac:dyDescent="0.25">
      <c r="A29" s="22" t="s">
        <v>442</v>
      </c>
      <c r="B29" s="10" t="s">
        <v>1108</v>
      </c>
      <c r="C29" s="10" t="s">
        <v>1245</v>
      </c>
      <c r="D29" s="2">
        <v>313</v>
      </c>
      <c r="E29" s="2">
        <v>20</v>
      </c>
      <c r="F29" s="2">
        <v>0.17</v>
      </c>
      <c r="G29" s="2">
        <v>27.57</v>
      </c>
      <c r="H29" s="2">
        <v>-0.66200000000000003</v>
      </c>
      <c r="I29" s="2">
        <v>-0.315</v>
      </c>
      <c r="J29" s="2">
        <v>-0.35899999999999999</v>
      </c>
      <c r="K29" s="2">
        <v>1646.29</v>
      </c>
      <c r="L29" s="2">
        <v>3.8762599999999998</v>
      </c>
      <c r="M29" s="2">
        <v>1.7</v>
      </c>
      <c r="N29" s="2">
        <v>7.2620500000000003</v>
      </c>
      <c r="O29" s="2">
        <v>3.3208299999999999</v>
      </c>
      <c r="P29" s="2">
        <v>1.7</v>
      </c>
      <c r="Q29" s="2">
        <v>3.3117000000000001</v>
      </c>
      <c r="R29" s="2">
        <v>40.6</v>
      </c>
      <c r="S29" s="2">
        <v>74.849999999999994</v>
      </c>
      <c r="T29" s="2">
        <v>2.15734</v>
      </c>
      <c r="U29" s="2">
        <v>2.1758799999999998</v>
      </c>
      <c r="V29" s="2">
        <v>1.73</v>
      </c>
      <c r="W29" s="2">
        <v>-0.875</v>
      </c>
      <c r="X29" s="2">
        <v>-0.56999999999999995</v>
      </c>
      <c r="Y29" s="2">
        <v>4.2000000000000003E-2</v>
      </c>
      <c r="Z29" s="2">
        <v>0.80900000000000005</v>
      </c>
      <c r="AA29" s="2">
        <v>60</v>
      </c>
    </row>
    <row r="30" spans="1:27" x14ac:dyDescent="0.25">
      <c r="A30" s="22" t="s">
        <v>443</v>
      </c>
      <c r="B30" s="10" t="s">
        <v>1108</v>
      </c>
      <c r="C30" s="10" t="s">
        <v>1243</v>
      </c>
      <c r="D30" s="2">
        <v>313</v>
      </c>
      <c r="E30" s="2">
        <v>20</v>
      </c>
      <c r="F30" s="2">
        <v>0.17</v>
      </c>
      <c r="G30" s="2">
        <v>27.57</v>
      </c>
      <c r="H30" s="2">
        <v>-0.66200000000000003</v>
      </c>
      <c r="I30" s="2">
        <v>-0.315</v>
      </c>
      <c r="J30" s="2">
        <v>-0.35899999999999999</v>
      </c>
      <c r="K30" s="2">
        <v>1646.29</v>
      </c>
      <c r="L30" s="2">
        <v>3.8762599999999998</v>
      </c>
      <c r="M30" s="2">
        <v>1.7</v>
      </c>
      <c r="N30" s="2">
        <v>7.2620500000000003</v>
      </c>
      <c r="O30" s="2">
        <v>3.3208299999999999</v>
      </c>
      <c r="P30" s="2">
        <v>1.7</v>
      </c>
      <c r="Q30" s="2">
        <v>3.3117000000000001</v>
      </c>
      <c r="R30" s="2">
        <v>41.7</v>
      </c>
      <c r="S30" s="2">
        <v>78.69</v>
      </c>
      <c r="T30" s="2">
        <v>2.1925599999999998</v>
      </c>
      <c r="U30" s="2">
        <v>2.1761900000000001</v>
      </c>
      <c r="V30" s="2">
        <v>1.74</v>
      </c>
      <c r="W30" s="2">
        <v>-0.86499999999999999</v>
      </c>
      <c r="X30" s="2">
        <v>-0.73799999999999999</v>
      </c>
      <c r="Y30" s="2">
        <v>3.1E-2</v>
      </c>
      <c r="Z30" s="2">
        <v>0.78200000000000003</v>
      </c>
      <c r="AA30" s="2">
        <v>61</v>
      </c>
    </row>
    <row r="31" spans="1:27" x14ac:dyDescent="0.25">
      <c r="A31" s="22" t="s">
        <v>1252</v>
      </c>
      <c r="B31" s="10" t="s">
        <v>1108</v>
      </c>
      <c r="C31" s="10" t="s">
        <v>1251</v>
      </c>
      <c r="D31" s="2">
        <v>313</v>
      </c>
      <c r="E31" s="2">
        <v>20</v>
      </c>
      <c r="F31" s="2">
        <v>0.17</v>
      </c>
      <c r="G31" s="2">
        <v>27.57</v>
      </c>
      <c r="H31" s="2">
        <v>-0.66200000000000003</v>
      </c>
      <c r="I31" s="2">
        <v>-0.315</v>
      </c>
      <c r="J31" s="2">
        <v>-0.35899999999999999</v>
      </c>
      <c r="K31" s="2">
        <v>1646.29</v>
      </c>
      <c r="L31" s="2">
        <v>3.8762599999999998</v>
      </c>
      <c r="M31" s="2">
        <v>1.7</v>
      </c>
      <c r="N31" s="2">
        <v>7.2620500000000003</v>
      </c>
      <c r="O31" s="2">
        <v>3.3208299999999999</v>
      </c>
      <c r="P31" s="2">
        <v>1.7</v>
      </c>
      <c r="Q31" s="2">
        <v>3.3117000000000001</v>
      </c>
      <c r="R31" s="2">
        <v>42.7</v>
      </c>
      <c r="S31" s="2">
        <v>78.31</v>
      </c>
      <c r="T31" s="2">
        <v>2.1583000000000001</v>
      </c>
      <c r="U31" s="2">
        <v>2.1301899999999998</v>
      </c>
      <c r="V31" s="2">
        <v>1.74</v>
      </c>
      <c r="W31" s="2">
        <v>-0.85799999999999998</v>
      </c>
      <c r="X31" s="2">
        <v>-0.74199999999999999</v>
      </c>
      <c r="Y31" s="2">
        <v>1.4E-2</v>
      </c>
      <c r="Z31" s="2">
        <v>0.78700000000000003</v>
      </c>
      <c r="AA31" s="2">
        <v>79</v>
      </c>
    </row>
    <row r="32" spans="1:27" x14ac:dyDescent="0.25">
      <c r="A32" s="22" t="s">
        <v>1253</v>
      </c>
      <c r="B32" s="10" t="s">
        <v>1108</v>
      </c>
      <c r="C32" s="10" t="s">
        <v>1259</v>
      </c>
      <c r="D32" s="2">
        <v>313</v>
      </c>
      <c r="E32" s="2">
        <v>20</v>
      </c>
      <c r="F32" s="2">
        <v>0.17</v>
      </c>
      <c r="G32" s="2">
        <v>27.57</v>
      </c>
      <c r="H32" s="2">
        <v>-0.66200000000000003</v>
      </c>
      <c r="I32" s="2">
        <v>-0.315</v>
      </c>
      <c r="J32" s="2">
        <v>-0.35899999999999999</v>
      </c>
      <c r="K32" s="2">
        <v>1646.29</v>
      </c>
      <c r="L32" s="2">
        <v>3.8762599999999998</v>
      </c>
      <c r="M32" s="2">
        <v>1.7</v>
      </c>
      <c r="N32" s="2">
        <v>7.2620500000000003</v>
      </c>
      <c r="O32" s="2">
        <v>3.3208299999999999</v>
      </c>
      <c r="P32" s="2">
        <v>1.7</v>
      </c>
      <c r="Q32" s="2">
        <v>3.3117000000000001</v>
      </c>
      <c r="R32" s="2">
        <v>42.8</v>
      </c>
      <c r="S32" s="2">
        <v>78.13</v>
      </c>
      <c r="T32" s="2">
        <v>2.15219</v>
      </c>
      <c r="U32" s="2">
        <v>2.1318600000000001</v>
      </c>
      <c r="V32" s="2">
        <v>1.74</v>
      </c>
      <c r="W32" s="2">
        <v>-0.86199999999999999</v>
      </c>
      <c r="X32" s="2">
        <v>-0.74099999999999999</v>
      </c>
      <c r="Y32" s="2">
        <v>1.6E-2</v>
      </c>
      <c r="Z32" s="2">
        <v>0.78700000000000003</v>
      </c>
      <c r="AA32" s="2">
        <v>77</v>
      </c>
    </row>
    <row r="33" spans="1:27" x14ac:dyDescent="0.25">
      <c r="A33" s="22" t="s">
        <v>1256</v>
      </c>
      <c r="B33" s="10" t="s">
        <v>1108</v>
      </c>
      <c r="C33" s="10" t="s">
        <v>1255</v>
      </c>
      <c r="D33" s="2">
        <v>313</v>
      </c>
      <c r="E33" s="2">
        <v>20</v>
      </c>
      <c r="F33" s="2">
        <v>0.17</v>
      </c>
      <c r="G33" s="2">
        <v>27.57</v>
      </c>
      <c r="H33" s="2">
        <v>-0.66200000000000003</v>
      </c>
      <c r="I33" s="2">
        <v>-0.315</v>
      </c>
      <c r="J33" s="2">
        <v>-0.35899999999999999</v>
      </c>
      <c r="K33" s="2">
        <v>1646.29</v>
      </c>
      <c r="L33" s="2">
        <v>3.8762599999999998</v>
      </c>
      <c r="M33" s="2">
        <v>1.7</v>
      </c>
      <c r="N33" s="2">
        <v>7.2620500000000003</v>
      </c>
      <c r="O33" s="2">
        <v>3.3208299999999999</v>
      </c>
      <c r="P33" s="2">
        <v>1.7</v>
      </c>
      <c r="Q33" s="2">
        <v>3.3117000000000001</v>
      </c>
      <c r="R33" s="2">
        <v>42.5</v>
      </c>
      <c r="S33" s="2">
        <v>78.37</v>
      </c>
      <c r="T33" s="2">
        <v>2.1947399999999999</v>
      </c>
      <c r="U33" s="2">
        <v>2.1273399999999998</v>
      </c>
      <c r="V33" s="2">
        <v>1.74</v>
      </c>
      <c r="W33" s="2">
        <v>-0.86499999999999999</v>
      </c>
      <c r="X33" s="2">
        <v>-0.73799999999999999</v>
      </c>
      <c r="Y33" s="2">
        <v>3.1E-2</v>
      </c>
      <c r="Z33" s="2">
        <v>0.78200000000000003</v>
      </c>
      <c r="AA33" s="2">
        <v>79</v>
      </c>
    </row>
    <row r="34" spans="1:27" x14ac:dyDescent="0.25">
      <c r="A34" s="22" t="s">
        <v>1257</v>
      </c>
      <c r="B34" s="10" t="s">
        <v>1108</v>
      </c>
      <c r="C34" s="10" t="s">
        <v>1254</v>
      </c>
      <c r="D34" s="2">
        <v>313</v>
      </c>
      <c r="E34" s="2">
        <v>20</v>
      </c>
      <c r="F34" s="2">
        <v>0.17</v>
      </c>
      <c r="G34" s="2">
        <v>27.57</v>
      </c>
      <c r="H34" s="2">
        <v>-0.66200000000000003</v>
      </c>
      <c r="I34" s="2">
        <v>-0.315</v>
      </c>
      <c r="J34" s="2">
        <v>-0.35899999999999999</v>
      </c>
      <c r="K34" s="2">
        <v>1646.29</v>
      </c>
      <c r="L34" s="2">
        <v>3.8762599999999998</v>
      </c>
      <c r="M34" s="2">
        <v>1.7</v>
      </c>
      <c r="N34" s="2">
        <v>7.2620500000000003</v>
      </c>
      <c r="O34" s="2">
        <v>3.3208299999999999</v>
      </c>
      <c r="P34" s="2">
        <v>1.7</v>
      </c>
      <c r="Q34" s="2">
        <v>3.3117000000000001</v>
      </c>
      <c r="R34" s="2">
        <v>42.9</v>
      </c>
      <c r="S34" s="2">
        <v>78.2</v>
      </c>
      <c r="T34" s="2">
        <v>2.1374900000000001</v>
      </c>
      <c r="U34" s="2">
        <v>2.1293299999999999</v>
      </c>
      <c r="V34" s="2">
        <v>1.74</v>
      </c>
      <c r="W34" s="2">
        <v>-0.86499999999999999</v>
      </c>
      <c r="X34" s="2">
        <v>-0.74</v>
      </c>
      <c r="Y34" s="2">
        <v>1.9E-2</v>
      </c>
      <c r="Z34" s="2">
        <v>0.79</v>
      </c>
      <c r="AA34" s="2">
        <v>77</v>
      </c>
    </row>
    <row r="35" spans="1:27" x14ac:dyDescent="0.25">
      <c r="A35" s="22" t="s">
        <v>1258</v>
      </c>
      <c r="B35" s="10" t="s">
        <v>1108</v>
      </c>
      <c r="C35" s="10" t="s">
        <v>1260</v>
      </c>
      <c r="D35" s="2">
        <v>313</v>
      </c>
      <c r="E35" s="2">
        <v>20</v>
      </c>
      <c r="F35" s="2">
        <v>0.17</v>
      </c>
      <c r="G35" s="2">
        <v>27.57</v>
      </c>
      <c r="H35" s="2">
        <v>-0.66200000000000003</v>
      </c>
      <c r="I35" s="2">
        <v>-0.315</v>
      </c>
      <c r="J35" s="2">
        <v>-0.35899999999999999</v>
      </c>
      <c r="K35" s="2">
        <v>1646.29</v>
      </c>
      <c r="L35" s="2">
        <v>3.8762599999999998</v>
      </c>
      <c r="M35" s="2">
        <v>1.7</v>
      </c>
      <c r="N35" s="2">
        <v>7.2620500000000003</v>
      </c>
      <c r="O35" s="2">
        <v>3.3208299999999999</v>
      </c>
      <c r="P35" s="2">
        <v>1.7</v>
      </c>
      <c r="Q35" s="2">
        <v>3.3117000000000001</v>
      </c>
      <c r="R35" s="2">
        <v>43.2</v>
      </c>
      <c r="S35" s="2">
        <v>77.84</v>
      </c>
      <c r="T35" s="2">
        <v>2.1576499999999998</v>
      </c>
      <c r="U35" s="2">
        <v>2.1315200000000001</v>
      </c>
      <c r="V35" s="2">
        <v>1.74</v>
      </c>
      <c r="W35" s="2">
        <v>-0.85899999999999999</v>
      </c>
      <c r="X35" s="2">
        <v>-0.74299999999999999</v>
      </c>
      <c r="Y35" s="2">
        <v>1.4E-2</v>
      </c>
      <c r="Z35" s="2">
        <v>0.78900000000000003</v>
      </c>
      <c r="AA35" s="2">
        <v>73</v>
      </c>
    </row>
    <row r="36" spans="1:27" x14ac:dyDescent="0.25">
      <c r="A36" s="1"/>
      <c r="D36" s="2"/>
      <c r="E36" s="2"/>
      <c r="F36" s="2"/>
      <c r="G36" s="2"/>
      <c r="H36" s="2"/>
      <c r="I36" s="2"/>
      <c r="J36" s="2"/>
      <c r="L36" s="2"/>
      <c r="M36" s="2"/>
      <c r="N36" s="2"/>
      <c r="O36" s="2"/>
      <c r="P36" s="2"/>
      <c r="Q36" s="2"/>
    </row>
    <row r="37" spans="1:27" x14ac:dyDescent="0.25">
      <c r="A37" s="1"/>
      <c r="D37" s="2"/>
      <c r="E37" s="2"/>
      <c r="F37" s="2"/>
      <c r="G37" s="2"/>
      <c r="H37" s="2"/>
      <c r="I37" s="2"/>
      <c r="J37" s="2"/>
      <c r="L37" s="19"/>
      <c r="M37" s="19"/>
      <c r="N37" s="19"/>
      <c r="O37" s="19"/>
      <c r="P37" s="19"/>
      <c r="Q37" s="19"/>
    </row>
    <row r="38" spans="1:27" x14ac:dyDescent="0.25">
      <c r="A38" s="1" t="s">
        <v>72</v>
      </c>
      <c r="D38" s="1"/>
      <c r="E38" s="1"/>
      <c r="F38" s="1"/>
      <c r="G38" s="1"/>
      <c r="H38" s="2"/>
      <c r="I38" s="1"/>
      <c r="J38" s="1"/>
    </row>
    <row r="39" spans="1:27" x14ac:dyDescent="0.25">
      <c r="A39" s="18" t="s">
        <v>275</v>
      </c>
      <c r="D39" s="1"/>
      <c r="E39" s="1"/>
      <c r="F39" s="1"/>
      <c r="G39" s="1"/>
      <c r="H39" s="2"/>
      <c r="I39" s="1"/>
      <c r="J39" s="1"/>
    </row>
    <row r="40" spans="1:27" x14ac:dyDescent="0.25">
      <c r="C40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B88D-3279-4863-83D8-796ECA2BE89C}">
  <dimension ref="A1:AB31"/>
  <sheetViews>
    <sheetView zoomScale="91" zoomScaleNormal="91" workbookViewId="0">
      <selection activeCell="A19" sqref="A19:XFD19"/>
    </sheetView>
  </sheetViews>
  <sheetFormatPr defaultRowHeight="13.8" x14ac:dyDescent="0.25"/>
  <cols>
    <col min="1" max="1" width="27.21875" customWidth="1"/>
    <col min="2" max="2" width="65.6640625" customWidth="1"/>
    <col min="3" max="3" width="131.109375" customWidth="1"/>
    <col min="4" max="4" width="18.33203125" customWidth="1"/>
    <col min="11" max="11" width="8.88671875" style="2"/>
    <col min="12" max="12" width="10.44140625" customWidth="1"/>
    <col min="17" max="17" width="10.6640625" customWidth="1"/>
    <col min="19" max="19" width="10.109375" customWidth="1"/>
    <col min="26" max="26" width="9" style="2"/>
  </cols>
  <sheetData>
    <row r="1" spans="1:28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  <c r="AB1" s="2"/>
    </row>
    <row r="2" spans="1:28" x14ac:dyDescent="0.25">
      <c r="A2" s="20" t="s">
        <v>276</v>
      </c>
      <c r="B2" s="10" t="s">
        <v>1134</v>
      </c>
      <c r="C2" s="10" t="s">
        <v>1262</v>
      </c>
      <c r="D2" s="2">
        <v>298</v>
      </c>
      <c r="E2" s="2">
        <v>100</v>
      </c>
      <c r="F2" s="2">
        <v>0.17</v>
      </c>
      <c r="G2" s="2">
        <v>27.57</v>
      </c>
      <c r="H2" s="2">
        <v>-0.59599999999999997</v>
      </c>
      <c r="I2" s="2">
        <v>0.63300000000000001</v>
      </c>
      <c r="J2" s="2">
        <v>-0.31900000000000001</v>
      </c>
      <c r="K2" s="2">
        <v>1560.1</v>
      </c>
      <c r="L2" s="27">
        <v>6.52616</v>
      </c>
      <c r="M2" s="27">
        <v>1.7</v>
      </c>
      <c r="N2" s="27">
        <v>7.28</v>
      </c>
      <c r="O2" s="27">
        <v>3.9181599999999999</v>
      </c>
      <c r="P2" s="27">
        <v>1.7</v>
      </c>
      <c r="Q2" s="27">
        <v>3.6652300000000002</v>
      </c>
      <c r="R2" s="2">
        <v>48.7</v>
      </c>
      <c r="S2" s="2">
        <v>79.180000000000007</v>
      </c>
      <c r="T2" s="2">
        <v>2.14419</v>
      </c>
      <c r="U2" s="2">
        <v>2.1116899999999998</v>
      </c>
      <c r="V2" s="2">
        <v>1.85</v>
      </c>
      <c r="W2" s="2">
        <v>-0.89700000000000002</v>
      </c>
      <c r="X2" s="2">
        <v>-0.57599999999999996</v>
      </c>
      <c r="Y2" s="2">
        <v>0.23699999999999999</v>
      </c>
      <c r="Z2" s="2">
        <v>0.81899999999999995</v>
      </c>
      <c r="AA2" s="2">
        <v>77</v>
      </c>
    </row>
    <row r="3" spans="1:28" x14ac:dyDescent="0.25">
      <c r="A3" s="20" t="s">
        <v>277</v>
      </c>
      <c r="B3" s="10" t="s">
        <v>1135</v>
      </c>
      <c r="C3" s="10" t="s">
        <v>1262</v>
      </c>
      <c r="D3" s="2">
        <v>298</v>
      </c>
      <c r="E3" s="2">
        <v>100</v>
      </c>
      <c r="F3" s="2">
        <v>0.17</v>
      </c>
      <c r="G3" s="2">
        <v>27.57</v>
      </c>
      <c r="H3" s="2">
        <v>-0.59799999999999998</v>
      </c>
      <c r="I3" s="2">
        <v>0.63100000000000001</v>
      </c>
      <c r="J3" s="2">
        <v>-0.32400000000000001</v>
      </c>
      <c r="K3" s="2">
        <v>1560.48</v>
      </c>
      <c r="L3" s="27">
        <v>8.2529900000000005</v>
      </c>
      <c r="M3" s="27">
        <v>1.7</v>
      </c>
      <c r="N3" s="27">
        <v>6.5258000000000003</v>
      </c>
      <c r="O3" s="27">
        <v>3.9101400000000002</v>
      </c>
      <c r="P3" s="27">
        <v>1.7</v>
      </c>
      <c r="Q3" s="27">
        <v>3.6653899999999999</v>
      </c>
      <c r="R3" s="2">
        <v>48.7</v>
      </c>
      <c r="S3" s="2">
        <v>79.180000000000007</v>
      </c>
      <c r="T3" s="2">
        <v>2.14419</v>
      </c>
      <c r="U3" s="2">
        <v>2.1116899999999998</v>
      </c>
      <c r="V3" s="2">
        <v>1.85</v>
      </c>
      <c r="W3" s="2">
        <v>-0.89700000000000002</v>
      </c>
      <c r="X3" s="2">
        <v>-0.57599999999999996</v>
      </c>
      <c r="Y3" s="2">
        <v>0.23699999999999999</v>
      </c>
      <c r="Z3" s="2">
        <v>0.81899999999999995</v>
      </c>
      <c r="AA3" s="2">
        <v>76</v>
      </c>
    </row>
    <row r="4" spans="1:28" x14ac:dyDescent="0.25">
      <c r="A4" s="20" t="s">
        <v>278</v>
      </c>
      <c r="B4" s="10" t="s">
        <v>1136</v>
      </c>
      <c r="C4" s="10" t="s">
        <v>1262</v>
      </c>
      <c r="D4" s="2">
        <v>298</v>
      </c>
      <c r="E4" s="2">
        <v>100</v>
      </c>
      <c r="F4" s="2">
        <v>0.17</v>
      </c>
      <c r="G4" s="2">
        <v>27.57</v>
      </c>
      <c r="H4" s="2">
        <v>-0.59399999999999997</v>
      </c>
      <c r="I4" s="2">
        <v>0.63300000000000001</v>
      </c>
      <c r="J4" s="2">
        <v>-0.316</v>
      </c>
      <c r="K4" s="2">
        <v>1559.96</v>
      </c>
      <c r="L4" s="27">
        <v>6.4879699999999998</v>
      </c>
      <c r="M4" s="27">
        <v>1.7</v>
      </c>
      <c r="N4" s="27">
        <v>6.0652100000000004</v>
      </c>
      <c r="O4" s="27">
        <v>5.0567500000000001</v>
      </c>
      <c r="P4" s="27">
        <v>2.3487300000000002</v>
      </c>
      <c r="Q4" s="27">
        <v>5.6010099999999996</v>
      </c>
      <c r="R4" s="2">
        <v>48.7</v>
      </c>
      <c r="S4" s="2">
        <v>79.180000000000007</v>
      </c>
      <c r="T4" s="2">
        <v>2.14419</v>
      </c>
      <c r="U4" s="2">
        <v>2.1116899999999998</v>
      </c>
      <c r="V4" s="2">
        <v>1.85</v>
      </c>
      <c r="W4" s="2">
        <v>-0.89700000000000002</v>
      </c>
      <c r="X4" s="2">
        <v>-0.57599999999999996</v>
      </c>
      <c r="Y4" s="2">
        <v>0.23699999999999999</v>
      </c>
      <c r="Z4" s="2">
        <v>0.81899999999999995</v>
      </c>
      <c r="AA4" s="2">
        <v>96</v>
      </c>
    </row>
    <row r="5" spans="1:28" x14ac:dyDescent="0.25">
      <c r="A5" s="20" t="s">
        <v>279</v>
      </c>
      <c r="B5" s="10" t="s">
        <v>1137</v>
      </c>
      <c r="C5" s="10" t="s">
        <v>1262</v>
      </c>
      <c r="D5" s="2">
        <v>298</v>
      </c>
      <c r="E5" s="2">
        <v>100</v>
      </c>
      <c r="F5" s="2">
        <v>0.17</v>
      </c>
      <c r="G5" s="2">
        <v>27.57</v>
      </c>
      <c r="H5" s="2">
        <v>-0.57399999999999995</v>
      </c>
      <c r="I5" s="2">
        <v>0.34699999999999998</v>
      </c>
      <c r="J5" s="2">
        <v>-0.379</v>
      </c>
      <c r="K5" s="2">
        <v>1764.39</v>
      </c>
      <c r="L5" s="27">
        <v>8.2438099999999999</v>
      </c>
      <c r="M5" s="27">
        <v>1.7</v>
      </c>
      <c r="N5" s="27">
        <v>6.0355999999999996</v>
      </c>
      <c r="O5" s="27">
        <v>5.0550499999999996</v>
      </c>
      <c r="P5" s="27">
        <v>2.3530500000000001</v>
      </c>
      <c r="Q5" s="27">
        <v>5.6015800000000002</v>
      </c>
      <c r="R5" s="2">
        <v>48.7</v>
      </c>
      <c r="S5" s="2">
        <v>79.180000000000007</v>
      </c>
      <c r="T5" s="2">
        <v>2.14419</v>
      </c>
      <c r="U5" s="2">
        <v>2.1116899999999998</v>
      </c>
      <c r="V5" s="2">
        <v>1.85</v>
      </c>
      <c r="W5" s="2">
        <v>-0.89700000000000002</v>
      </c>
      <c r="X5" s="2">
        <v>-0.57599999999999996</v>
      </c>
      <c r="Y5" s="2">
        <v>0.23699999999999999</v>
      </c>
      <c r="Z5" s="2">
        <v>0.81899999999999995</v>
      </c>
      <c r="AA5" s="2">
        <v>97</v>
      </c>
    </row>
    <row r="6" spans="1:28" x14ac:dyDescent="0.25">
      <c r="A6" s="20" t="s">
        <v>280</v>
      </c>
      <c r="B6" s="10" t="s">
        <v>1138</v>
      </c>
      <c r="C6" s="10" t="s">
        <v>1262</v>
      </c>
      <c r="D6" s="2">
        <v>298</v>
      </c>
      <c r="E6" s="2">
        <v>100</v>
      </c>
      <c r="F6" s="2">
        <v>0.17</v>
      </c>
      <c r="G6" s="2">
        <v>27.57</v>
      </c>
      <c r="H6" s="2">
        <v>-0.57499999999999996</v>
      </c>
      <c r="I6" s="2">
        <v>0.34699999999999998</v>
      </c>
      <c r="J6" s="2">
        <v>-0.379</v>
      </c>
      <c r="K6" s="2">
        <v>1763.93</v>
      </c>
      <c r="L6" s="27">
        <v>8.8019200000000009</v>
      </c>
      <c r="M6" s="27">
        <v>1.83</v>
      </c>
      <c r="N6" s="27">
        <v>6.1732199999999997</v>
      </c>
      <c r="O6" s="27">
        <v>5.0560400000000003</v>
      </c>
      <c r="P6" s="27">
        <v>2.34836</v>
      </c>
      <c r="Q6" s="27">
        <v>5.60114</v>
      </c>
      <c r="R6" s="2">
        <v>48.7</v>
      </c>
      <c r="S6" s="2">
        <v>79.180000000000007</v>
      </c>
      <c r="T6" s="2">
        <v>2.14419</v>
      </c>
      <c r="U6" s="2">
        <v>2.1116899999999998</v>
      </c>
      <c r="V6" s="2">
        <v>1.85</v>
      </c>
      <c r="W6" s="2">
        <v>-0.89700000000000002</v>
      </c>
      <c r="X6" s="2">
        <v>-0.57599999999999996</v>
      </c>
      <c r="Y6" s="2">
        <v>0.23699999999999999</v>
      </c>
      <c r="Z6" s="2">
        <v>0.81899999999999995</v>
      </c>
      <c r="AA6" s="2">
        <v>97</v>
      </c>
    </row>
    <row r="7" spans="1:28" x14ac:dyDescent="0.25">
      <c r="A7" s="20" t="s">
        <v>281</v>
      </c>
      <c r="B7" s="10" t="s">
        <v>1139</v>
      </c>
      <c r="C7" s="10" t="s">
        <v>1262</v>
      </c>
      <c r="D7" s="2">
        <v>298</v>
      </c>
      <c r="E7" s="2">
        <v>100</v>
      </c>
      <c r="F7" s="2">
        <v>0.17</v>
      </c>
      <c r="G7" s="2">
        <v>27.57</v>
      </c>
      <c r="H7" s="2">
        <v>-0.57199999999999995</v>
      </c>
      <c r="I7" s="2">
        <v>0.34699999999999998</v>
      </c>
      <c r="J7" s="2">
        <v>-0.373</v>
      </c>
      <c r="K7" s="2">
        <v>1767.17</v>
      </c>
      <c r="L7" s="27">
        <v>6.1458700000000004</v>
      </c>
      <c r="M7" s="27">
        <v>1.7</v>
      </c>
      <c r="N7" s="27">
        <v>7.2077400000000003</v>
      </c>
      <c r="O7" s="27">
        <v>4.37561</v>
      </c>
      <c r="P7" s="27">
        <v>1.7</v>
      </c>
      <c r="Q7" s="27">
        <v>4.3020699999999996</v>
      </c>
      <c r="R7" s="2">
        <v>48.7</v>
      </c>
      <c r="S7" s="2">
        <v>79.180000000000007</v>
      </c>
      <c r="T7" s="2">
        <v>2.14419</v>
      </c>
      <c r="U7" s="2">
        <v>2.1116899999999998</v>
      </c>
      <c r="V7" s="2">
        <v>1.85</v>
      </c>
      <c r="W7" s="2">
        <v>-0.89700000000000002</v>
      </c>
      <c r="X7" s="2">
        <v>-0.57599999999999996</v>
      </c>
      <c r="Y7" s="2">
        <v>0.23699999999999999</v>
      </c>
      <c r="Z7" s="2">
        <v>0.81899999999999995</v>
      </c>
      <c r="AA7" s="2">
        <v>99</v>
      </c>
    </row>
    <row r="8" spans="1:28" x14ac:dyDescent="0.25">
      <c r="A8" s="20" t="s">
        <v>282</v>
      </c>
      <c r="B8" s="10" t="s">
        <v>1140</v>
      </c>
      <c r="C8" s="10" t="s">
        <v>1262</v>
      </c>
      <c r="D8" s="2">
        <v>298</v>
      </c>
      <c r="E8" s="2">
        <v>100</v>
      </c>
      <c r="F8" s="2">
        <v>0.17</v>
      </c>
      <c r="G8" s="2">
        <v>27.57</v>
      </c>
      <c r="H8" s="2">
        <v>-0.56899999999999995</v>
      </c>
      <c r="I8" s="2">
        <v>0.32500000000000001</v>
      </c>
      <c r="J8" s="2">
        <v>-0.38</v>
      </c>
      <c r="K8" s="2">
        <v>1728.37</v>
      </c>
      <c r="L8" s="27">
        <v>8.2164400000000004</v>
      </c>
      <c r="M8" s="27">
        <v>1.8914</v>
      </c>
      <c r="N8" s="27">
        <v>6.1437400000000002</v>
      </c>
      <c r="O8" s="27">
        <v>4.3758999999999997</v>
      </c>
      <c r="P8" s="27">
        <v>1.7</v>
      </c>
      <c r="Q8" s="27">
        <v>4.3021599999999998</v>
      </c>
      <c r="R8" s="2">
        <v>48.7</v>
      </c>
      <c r="S8" s="2">
        <v>79.180000000000007</v>
      </c>
      <c r="T8" s="2">
        <v>2.14419</v>
      </c>
      <c r="U8" s="2">
        <v>2.1116899999999998</v>
      </c>
      <c r="V8" s="2">
        <v>1.85</v>
      </c>
      <c r="W8" s="2">
        <v>-0.89700000000000002</v>
      </c>
      <c r="X8" s="2">
        <v>-0.57599999999999996</v>
      </c>
      <c r="Y8" s="2">
        <v>0.23699999999999999</v>
      </c>
      <c r="Z8" s="2">
        <v>0.81899999999999995</v>
      </c>
      <c r="AA8" s="2">
        <v>96</v>
      </c>
    </row>
    <row r="9" spans="1:28" x14ac:dyDescent="0.25">
      <c r="A9" s="20" t="s">
        <v>283</v>
      </c>
      <c r="B9" s="10" t="s">
        <v>1141</v>
      </c>
      <c r="C9" s="10" t="s">
        <v>1262</v>
      </c>
      <c r="D9" s="2">
        <v>298</v>
      </c>
      <c r="E9" s="2">
        <v>100</v>
      </c>
      <c r="F9" s="2">
        <v>0.17</v>
      </c>
      <c r="G9" s="2">
        <v>27.57</v>
      </c>
      <c r="H9" s="2">
        <v>-0.57199999999999995</v>
      </c>
      <c r="I9" s="2">
        <v>0.32500000000000001</v>
      </c>
      <c r="J9" s="2">
        <v>-0.38300000000000001</v>
      </c>
      <c r="K9" s="2">
        <v>1725.93</v>
      </c>
      <c r="L9" s="27">
        <v>8.77468</v>
      </c>
      <c r="M9" s="27">
        <v>1.83</v>
      </c>
      <c r="N9" s="27">
        <v>6.1307900000000002</v>
      </c>
      <c r="O9" s="27">
        <v>4.3759399999999999</v>
      </c>
      <c r="P9" s="27">
        <v>1.7</v>
      </c>
      <c r="Q9" s="27">
        <v>4.3019100000000003</v>
      </c>
      <c r="R9" s="2">
        <v>48.7</v>
      </c>
      <c r="S9" s="2">
        <v>79.180000000000007</v>
      </c>
      <c r="T9" s="2">
        <v>2.14419</v>
      </c>
      <c r="U9" s="2">
        <v>2.1116899999999998</v>
      </c>
      <c r="V9" s="2">
        <v>1.85</v>
      </c>
      <c r="W9" s="2">
        <v>-0.89700000000000002</v>
      </c>
      <c r="X9" s="2">
        <v>-0.57599999999999996</v>
      </c>
      <c r="Y9" s="2">
        <v>0.23699999999999999</v>
      </c>
      <c r="Z9" s="2">
        <v>0.81899999999999995</v>
      </c>
      <c r="AA9" s="2">
        <v>97</v>
      </c>
    </row>
    <row r="10" spans="1:28" x14ac:dyDescent="0.25">
      <c r="A10" s="20" t="s">
        <v>284</v>
      </c>
      <c r="B10" s="10" t="s">
        <v>1142</v>
      </c>
      <c r="C10" s="10" t="s">
        <v>1262</v>
      </c>
      <c r="D10" s="2">
        <v>298</v>
      </c>
      <c r="E10" s="2">
        <v>100</v>
      </c>
      <c r="F10" s="2">
        <v>0.17</v>
      </c>
      <c r="G10" s="2">
        <v>27.57</v>
      </c>
      <c r="H10" s="2">
        <v>-0.57499999999999996</v>
      </c>
      <c r="I10" s="2">
        <v>0.32500000000000001</v>
      </c>
      <c r="J10" s="2">
        <v>-0.38800000000000001</v>
      </c>
      <c r="K10" s="2">
        <v>1722.71</v>
      </c>
      <c r="L10" s="27">
        <v>6.1402200000000002</v>
      </c>
      <c r="M10" s="27">
        <v>1.7</v>
      </c>
      <c r="N10" s="27">
        <v>9.3679799999999993</v>
      </c>
      <c r="O10" s="27">
        <v>4.37601</v>
      </c>
      <c r="P10" s="27">
        <v>1.7</v>
      </c>
      <c r="Q10" s="27">
        <v>4.3022200000000002</v>
      </c>
      <c r="R10" s="2">
        <v>48.7</v>
      </c>
      <c r="S10" s="2">
        <v>79.180000000000007</v>
      </c>
      <c r="T10" s="2">
        <v>2.14419</v>
      </c>
      <c r="U10" s="2">
        <v>2.1116899999999998</v>
      </c>
      <c r="V10" s="2">
        <v>1.85</v>
      </c>
      <c r="W10" s="2">
        <v>-0.89700000000000002</v>
      </c>
      <c r="X10" s="2">
        <v>-0.57599999999999996</v>
      </c>
      <c r="Y10" s="2">
        <v>0.23699999999999999</v>
      </c>
      <c r="Z10" s="2">
        <v>0.81899999999999995</v>
      </c>
      <c r="AA10" s="2">
        <v>98</v>
      </c>
    </row>
    <row r="11" spans="1:28" x14ac:dyDescent="0.25">
      <c r="A11" s="20" t="s">
        <v>285</v>
      </c>
      <c r="B11" s="10" t="s">
        <v>1143</v>
      </c>
      <c r="C11" s="10" t="s">
        <v>1262</v>
      </c>
      <c r="D11" s="2">
        <v>298</v>
      </c>
      <c r="E11" s="2">
        <v>100</v>
      </c>
      <c r="F11" s="2">
        <v>0.17</v>
      </c>
      <c r="G11" s="2">
        <v>27.57</v>
      </c>
      <c r="H11" s="2">
        <v>-0.56899999999999995</v>
      </c>
      <c r="I11" s="2">
        <v>0.32500000000000001</v>
      </c>
      <c r="J11" s="2">
        <v>-0.38</v>
      </c>
      <c r="K11" s="2">
        <v>1728.28</v>
      </c>
      <c r="L11" s="27">
        <v>8.7991200000000003</v>
      </c>
      <c r="M11" s="27">
        <v>1.7</v>
      </c>
      <c r="N11" s="27">
        <v>6.0668199999999999</v>
      </c>
      <c r="O11" s="27">
        <v>4.3757400000000004</v>
      </c>
      <c r="P11" s="27">
        <v>1.7</v>
      </c>
      <c r="Q11" s="27">
        <v>4.3021500000000001</v>
      </c>
      <c r="R11" s="2">
        <v>48.7</v>
      </c>
      <c r="S11" s="2">
        <v>79.180000000000007</v>
      </c>
      <c r="T11" s="2">
        <v>2.14419</v>
      </c>
      <c r="U11" s="2">
        <v>2.1116899999999998</v>
      </c>
      <c r="V11" s="2">
        <v>1.85</v>
      </c>
      <c r="W11" s="2">
        <v>-0.89700000000000002</v>
      </c>
      <c r="X11" s="2">
        <v>-0.57599999999999996</v>
      </c>
      <c r="Y11" s="2">
        <v>0.23699999999999999</v>
      </c>
      <c r="Z11" s="2">
        <v>0.81899999999999995</v>
      </c>
      <c r="AA11" s="2">
        <v>99</v>
      </c>
    </row>
    <row r="12" spans="1:28" x14ac:dyDescent="0.25">
      <c r="A12" s="20" t="s">
        <v>286</v>
      </c>
      <c r="B12" s="10" t="s">
        <v>1144</v>
      </c>
      <c r="C12" s="10" t="s">
        <v>1262</v>
      </c>
      <c r="D12" s="2">
        <v>298</v>
      </c>
      <c r="E12" s="2">
        <v>100</v>
      </c>
      <c r="F12" s="2">
        <v>0.17</v>
      </c>
      <c r="G12" s="2">
        <v>27.57</v>
      </c>
      <c r="H12" s="2">
        <v>-0.57199999999999995</v>
      </c>
      <c r="I12" s="2">
        <v>0.32500000000000001</v>
      </c>
      <c r="J12" s="2">
        <v>-0.40799999999999997</v>
      </c>
      <c r="K12" s="2">
        <v>1729.05</v>
      </c>
      <c r="L12" s="27">
        <v>6.3241100000000001</v>
      </c>
      <c r="M12" s="27">
        <v>2.60263</v>
      </c>
      <c r="N12" s="27">
        <v>6.2404299999999999</v>
      </c>
      <c r="O12" s="27">
        <v>4.3759199999999998</v>
      </c>
      <c r="P12" s="27">
        <v>1.7</v>
      </c>
      <c r="Q12" s="27">
        <v>4.3042400000000001</v>
      </c>
      <c r="R12" s="2">
        <v>48.7</v>
      </c>
      <c r="S12" s="2">
        <v>79.180000000000007</v>
      </c>
      <c r="T12" s="2">
        <v>2.14419</v>
      </c>
      <c r="U12" s="2">
        <v>2.1116899999999998</v>
      </c>
      <c r="V12" s="2">
        <v>1.85</v>
      </c>
      <c r="W12" s="2">
        <v>-0.89700000000000002</v>
      </c>
      <c r="X12" s="2">
        <v>-0.57599999999999996</v>
      </c>
      <c r="Y12" s="2">
        <v>0.23699999999999999</v>
      </c>
      <c r="Z12" s="2">
        <v>0.81899999999999995</v>
      </c>
      <c r="AA12" s="2">
        <v>99</v>
      </c>
    </row>
    <row r="13" spans="1:28" x14ac:dyDescent="0.25">
      <c r="A13" s="20" t="s">
        <v>287</v>
      </c>
      <c r="B13" s="10" t="s">
        <v>1145</v>
      </c>
      <c r="C13" s="10" t="s">
        <v>1262</v>
      </c>
      <c r="D13" s="2">
        <v>298</v>
      </c>
      <c r="E13" s="2">
        <v>100</v>
      </c>
      <c r="F13" s="2">
        <v>0.17</v>
      </c>
      <c r="G13" s="2">
        <v>27.57</v>
      </c>
      <c r="H13" s="2">
        <v>-0.57299999999999995</v>
      </c>
      <c r="I13" s="2">
        <v>0.32500000000000001</v>
      </c>
      <c r="J13" s="2">
        <v>-0.38600000000000001</v>
      </c>
      <c r="K13" s="2">
        <v>1724.01</v>
      </c>
      <c r="L13" s="27">
        <v>6.14208</v>
      </c>
      <c r="M13" s="27">
        <v>1.7</v>
      </c>
      <c r="N13" s="27">
        <v>8.3928799999999999</v>
      </c>
      <c r="O13" s="27">
        <v>4.37582</v>
      </c>
      <c r="P13" s="27">
        <v>1.7</v>
      </c>
      <c r="Q13" s="27">
        <v>4.3022600000000004</v>
      </c>
      <c r="R13" s="2">
        <v>48.7</v>
      </c>
      <c r="S13" s="2">
        <v>79.180000000000007</v>
      </c>
      <c r="T13" s="2">
        <v>2.14419</v>
      </c>
      <c r="U13" s="2">
        <v>2.1116899999999998</v>
      </c>
      <c r="V13" s="2">
        <v>1.85</v>
      </c>
      <c r="W13" s="2">
        <v>-0.89700000000000002</v>
      </c>
      <c r="X13" s="2">
        <v>-0.57599999999999996</v>
      </c>
      <c r="Y13" s="2">
        <v>0.23699999999999999</v>
      </c>
      <c r="Z13" s="2">
        <v>0.81899999999999995</v>
      </c>
      <c r="AA13" s="2">
        <v>98</v>
      </c>
    </row>
    <row r="14" spans="1:28" x14ac:dyDescent="0.25">
      <c r="A14" s="20" t="s">
        <v>1264</v>
      </c>
      <c r="B14" s="10" t="s">
        <v>1140</v>
      </c>
      <c r="C14" s="10" t="s">
        <v>1262</v>
      </c>
      <c r="D14" s="2">
        <v>298</v>
      </c>
      <c r="E14" s="2">
        <v>100</v>
      </c>
      <c r="F14" s="2">
        <v>0.17</v>
      </c>
      <c r="G14" s="2">
        <v>27.57</v>
      </c>
      <c r="H14" s="2">
        <v>-0.57199999999999995</v>
      </c>
      <c r="I14" s="2">
        <v>0.32500000000000001</v>
      </c>
      <c r="J14" s="2">
        <v>-0.38300000000000001</v>
      </c>
      <c r="K14" s="2">
        <v>1725.92</v>
      </c>
      <c r="L14" s="27">
        <v>6.1442600000000001</v>
      </c>
      <c r="M14" s="27">
        <v>1.7</v>
      </c>
      <c r="N14" s="27">
        <v>8.2645199999999992</v>
      </c>
      <c r="O14" s="27">
        <v>4.3758900000000001</v>
      </c>
      <c r="P14" s="27">
        <v>1.7</v>
      </c>
      <c r="Q14" s="27">
        <v>4.3021700000000003</v>
      </c>
      <c r="R14" s="2">
        <v>48.7</v>
      </c>
      <c r="S14" s="2">
        <v>79.180000000000007</v>
      </c>
      <c r="T14" s="2">
        <v>2.14419</v>
      </c>
      <c r="U14" s="2">
        <v>2.1116899999999998</v>
      </c>
      <c r="V14" s="2">
        <v>1.85</v>
      </c>
      <c r="W14" s="2">
        <v>-0.89700000000000002</v>
      </c>
      <c r="X14" s="2">
        <v>-0.57599999999999996</v>
      </c>
      <c r="Y14" s="2">
        <v>0.23699999999999999</v>
      </c>
      <c r="Z14" s="2">
        <v>0.81899999999999995</v>
      </c>
      <c r="AA14" s="2">
        <v>96</v>
      </c>
    </row>
    <row r="15" spans="1:28" x14ac:dyDescent="0.25">
      <c r="A15" s="20" t="s">
        <v>1265</v>
      </c>
      <c r="B15" s="10" t="s">
        <v>1146</v>
      </c>
      <c r="C15" s="10" t="s">
        <v>1262</v>
      </c>
      <c r="D15" s="2">
        <v>298</v>
      </c>
      <c r="E15" s="2">
        <v>100</v>
      </c>
      <c r="F15" s="2">
        <v>0.17</v>
      </c>
      <c r="G15" s="2">
        <v>27.57</v>
      </c>
      <c r="H15" s="2">
        <v>-0.56999999999999995</v>
      </c>
      <c r="I15" s="2">
        <v>0.32500000000000001</v>
      </c>
      <c r="J15" s="2">
        <v>-0.38200000000000001</v>
      </c>
      <c r="K15" s="2">
        <v>1727.54</v>
      </c>
      <c r="L15" s="27">
        <v>6.14893</v>
      </c>
      <c r="M15" s="27">
        <v>1.7</v>
      </c>
      <c r="N15" s="27">
        <v>7.28613</v>
      </c>
      <c r="O15" s="27">
        <v>4.3758900000000001</v>
      </c>
      <c r="P15" s="27">
        <v>1.7</v>
      </c>
      <c r="Q15" s="27">
        <v>4.3020199999999997</v>
      </c>
      <c r="R15" s="2">
        <v>48.7</v>
      </c>
      <c r="S15" s="2">
        <v>79.180000000000007</v>
      </c>
      <c r="T15" s="2">
        <v>2.14419</v>
      </c>
      <c r="U15" s="2">
        <v>2.1116899999999998</v>
      </c>
      <c r="V15" s="2">
        <v>1.85</v>
      </c>
      <c r="W15" s="2">
        <v>-0.89700000000000002</v>
      </c>
      <c r="X15" s="2">
        <v>-0.57599999999999996</v>
      </c>
      <c r="Y15" s="2">
        <v>0.23699999999999999</v>
      </c>
      <c r="Z15" s="2">
        <v>0.81899999999999995</v>
      </c>
      <c r="AA15" s="2">
        <v>98</v>
      </c>
    </row>
    <row r="16" spans="1:28" x14ac:dyDescent="0.25">
      <c r="A16" s="20" t="s">
        <v>1266</v>
      </c>
      <c r="B16" s="10" t="s">
        <v>1147</v>
      </c>
      <c r="C16" s="10" t="s">
        <v>1262</v>
      </c>
      <c r="D16" s="2">
        <v>298</v>
      </c>
      <c r="E16" s="2">
        <v>100</v>
      </c>
      <c r="F16" s="2">
        <v>0.17</v>
      </c>
      <c r="G16" s="2">
        <v>27.57</v>
      </c>
      <c r="H16" s="2">
        <v>-0.56599999999999995</v>
      </c>
      <c r="I16" s="2">
        <v>0.32400000000000001</v>
      </c>
      <c r="J16" s="2">
        <v>-0.38700000000000001</v>
      </c>
      <c r="K16" s="2">
        <v>1732.24</v>
      </c>
      <c r="L16" s="27">
        <v>6.2384000000000004</v>
      </c>
      <c r="M16" s="27">
        <v>1.8537999999999999</v>
      </c>
      <c r="N16" s="27">
        <v>6.4752400000000003</v>
      </c>
      <c r="O16" s="27">
        <v>4.3532400000000004</v>
      </c>
      <c r="P16" s="27">
        <v>1.7</v>
      </c>
      <c r="Q16" s="27">
        <v>4.31142</v>
      </c>
      <c r="R16" s="2">
        <v>48.7</v>
      </c>
      <c r="S16" s="2">
        <v>79.180000000000007</v>
      </c>
      <c r="T16" s="2">
        <v>2.14419</v>
      </c>
      <c r="U16" s="2">
        <v>2.1116899999999998</v>
      </c>
      <c r="V16" s="2">
        <v>1.85</v>
      </c>
      <c r="W16" s="2">
        <v>-0.89700000000000002</v>
      </c>
      <c r="X16" s="2">
        <v>-0.57599999999999996</v>
      </c>
      <c r="Y16" s="2">
        <v>0.23699999999999999</v>
      </c>
      <c r="Z16" s="2">
        <v>0.81899999999999995</v>
      </c>
      <c r="AA16" s="2">
        <v>95</v>
      </c>
    </row>
    <row r="17" spans="1:28" x14ac:dyDescent="0.25">
      <c r="A17" s="20" t="s">
        <v>1267</v>
      </c>
      <c r="B17" s="10" t="s">
        <v>1148</v>
      </c>
      <c r="C17" s="10" t="s">
        <v>1262</v>
      </c>
      <c r="D17" s="2">
        <v>298</v>
      </c>
      <c r="E17" s="2">
        <v>100</v>
      </c>
      <c r="F17" s="2">
        <v>0.17</v>
      </c>
      <c r="G17" s="2">
        <v>27.57</v>
      </c>
      <c r="H17" s="2">
        <v>-0.56899999999999995</v>
      </c>
      <c r="I17" s="2">
        <v>0.32500000000000001</v>
      </c>
      <c r="J17" s="2">
        <v>-0.38</v>
      </c>
      <c r="K17" s="2">
        <v>1727.32</v>
      </c>
      <c r="L17" s="27">
        <v>6.1472300000000004</v>
      </c>
      <c r="M17" s="27">
        <v>1.7</v>
      </c>
      <c r="N17" s="27">
        <v>9.2989800000000002</v>
      </c>
      <c r="O17" s="27">
        <v>4.3757200000000003</v>
      </c>
      <c r="P17" s="27">
        <v>1.7</v>
      </c>
      <c r="Q17" s="27">
        <v>4.3018599999999996</v>
      </c>
      <c r="R17" s="2">
        <v>48.7</v>
      </c>
      <c r="S17" s="2">
        <v>79.180000000000007</v>
      </c>
      <c r="T17" s="2">
        <v>2.14419</v>
      </c>
      <c r="U17" s="2">
        <v>2.1116899999999998</v>
      </c>
      <c r="V17" s="2">
        <v>1.85</v>
      </c>
      <c r="W17" s="2">
        <v>-0.89700000000000002</v>
      </c>
      <c r="X17" s="2">
        <v>-0.57599999999999996</v>
      </c>
      <c r="Y17" s="2">
        <v>0.23699999999999999</v>
      </c>
      <c r="Z17" s="2">
        <v>0.81899999999999995</v>
      </c>
      <c r="AA17" s="2">
        <v>98</v>
      </c>
    </row>
    <row r="18" spans="1:28" x14ac:dyDescent="0.25">
      <c r="A18" s="20" t="s">
        <v>1268</v>
      </c>
      <c r="B18" s="10" t="s">
        <v>1149</v>
      </c>
      <c r="C18" s="10" t="s">
        <v>1262</v>
      </c>
      <c r="D18" s="2">
        <v>298</v>
      </c>
      <c r="E18" s="2">
        <v>100</v>
      </c>
      <c r="F18" s="2">
        <v>0.17</v>
      </c>
      <c r="G18" s="2">
        <v>27.57</v>
      </c>
      <c r="H18" s="2">
        <v>-0.56899999999999995</v>
      </c>
      <c r="I18" s="2">
        <v>0.32500000000000001</v>
      </c>
      <c r="J18" s="2">
        <v>-0.38</v>
      </c>
      <c r="K18" s="2">
        <v>1728.22</v>
      </c>
      <c r="L18" s="27">
        <v>7.8531000000000004</v>
      </c>
      <c r="M18" s="27">
        <v>1.7074100000000001</v>
      </c>
      <c r="N18" s="27">
        <v>6.1218700000000004</v>
      </c>
      <c r="O18" s="27">
        <v>4.3759600000000001</v>
      </c>
      <c r="P18" s="27">
        <v>1.7</v>
      </c>
      <c r="Q18" s="27">
        <v>4.3018799999999997</v>
      </c>
      <c r="R18" s="2">
        <v>48.7</v>
      </c>
      <c r="S18" s="2">
        <v>79.180000000000007</v>
      </c>
      <c r="T18" s="2">
        <v>2.14419</v>
      </c>
      <c r="U18" s="2">
        <v>2.1116899999999998</v>
      </c>
      <c r="V18" s="2">
        <v>1.85</v>
      </c>
      <c r="W18" s="2">
        <v>-0.89700000000000002</v>
      </c>
      <c r="X18" s="2">
        <v>-0.57599999999999996</v>
      </c>
      <c r="Y18" s="2">
        <v>0.23699999999999999</v>
      </c>
      <c r="Z18" s="2">
        <v>0.81899999999999995</v>
      </c>
      <c r="AA18" s="2">
        <v>96</v>
      </c>
    </row>
    <row r="19" spans="1:28" x14ac:dyDescent="0.25">
      <c r="A19" s="20" t="s">
        <v>1269</v>
      </c>
      <c r="B19" s="10" t="s">
        <v>1141</v>
      </c>
      <c r="C19" s="10" t="s">
        <v>1262</v>
      </c>
      <c r="D19" s="2">
        <v>298</v>
      </c>
      <c r="E19" s="2">
        <v>100</v>
      </c>
      <c r="F19" s="2">
        <v>0.17</v>
      </c>
      <c r="G19" s="2">
        <v>27.57</v>
      </c>
      <c r="H19" s="2">
        <v>-0.56599999999999995</v>
      </c>
      <c r="I19" s="2">
        <v>0.32500000000000001</v>
      </c>
      <c r="J19" s="2">
        <v>-0.376</v>
      </c>
      <c r="K19" s="2">
        <v>1730.41</v>
      </c>
      <c r="L19" s="27">
        <v>8.7746600000000008</v>
      </c>
      <c r="M19" s="27">
        <v>1.83</v>
      </c>
      <c r="N19" s="27">
        <v>6.1308800000000003</v>
      </c>
      <c r="O19" s="27">
        <v>4.3760300000000001</v>
      </c>
      <c r="P19" s="27">
        <v>1.7</v>
      </c>
      <c r="Q19" s="27">
        <v>4.3018799999999997</v>
      </c>
      <c r="R19" s="2">
        <v>48.7</v>
      </c>
      <c r="S19" s="2">
        <v>79.180000000000007</v>
      </c>
      <c r="T19" s="2">
        <v>2.14419</v>
      </c>
      <c r="U19" s="2">
        <v>2.1116899999999998</v>
      </c>
      <c r="V19" s="2">
        <v>1.85</v>
      </c>
      <c r="W19" s="2">
        <v>-0.89700000000000002</v>
      </c>
      <c r="X19" s="2">
        <v>-0.57599999999999996</v>
      </c>
      <c r="Y19" s="2">
        <v>0.23699999999999999</v>
      </c>
      <c r="Z19" s="2">
        <v>0.81899999999999995</v>
      </c>
      <c r="AA19" s="2">
        <v>97</v>
      </c>
    </row>
    <row r="20" spans="1:28" x14ac:dyDescent="0.25">
      <c r="A20" s="20" t="s">
        <v>1270</v>
      </c>
      <c r="B20" s="10" t="s">
        <v>1150</v>
      </c>
      <c r="C20" s="10" t="s">
        <v>1262</v>
      </c>
      <c r="D20" s="2">
        <v>298</v>
      </c>
      <c r="E20" s="2">
        <v>100</v>
      </c>
      <c r="F20" s="2">
        <v>0.17</v>
      </c>
      <c r="G20" s="2">
        <v>27.57</v>
      </c>
      <c r="H20" s="2">
        <v>-0.56299999999999994</v>
      </c>
      <c r="I20" s="2">
        <v>0.32500000000000001</v>
      </c>
      <c r="J20" s="2">
        <v>-0.371</v>
      </c>
      <c r="K20" s="2">
        <v>1733.28</v>
      </c>
      <c r="L20" s="27">
        <v>7.8810700000000002</v>
      </c>
      <c r="M20" s="27">
        <v>1.7</v>
      </c>
      <c r="N20" s="27">
        <v>5.7550800000000004</v>
      </c>
      <c r="O20" s="27">
        <v>4.3756500000000003</v>
      </c>
      <c r="P20" s="27">
        <v>1.7</v>
      </c>
      <c r="Q20" s="27">
        <v>4.3015600000000003</v>
      </c>
      <c r="R20" s="2">
        <v>48.7</v>
      </c>
      <c r="S20" s="2">
        <v>79.180000000000007</v>
      </c>
      <c r="T20" s="2">
        <v>2.14419</v>
      </c>
      <c r="U20" s="2">
        <v>2.1116899999999998</v>
      </c>
      <c r="V20" s="2">
        <v>1.85</v>
      </c>
      <c r="W20" s="2">
        <v>-0.89700000000000002</v>
      </c>
      <c r="X20" s="2">
        <v>-0.57599999999999996</v>
      </c>
      <c r="Y20" s="2">
        <v>0.23699999999999999</v>
      </c>
      <c r="Z20" s="2">
        <v>0.81899999999999995</v>
      </c>
      <c r="AA20" s="2">
        <v>94</v>
      </c>
    </row>
    <row r="21" spans="1:28" x14ac:dyDescent="0.25">
      <c r="A21" s="20" t="s">
        <v>1271</v>
      </c>
      <c r="B21" s="10" t="s">
        <v>1151</v>
      </c>
      <c r="C21" s="10" t="s">
        <v>1262</v>
      </c>
      <c r="D21" s="2">
        <v>298</v>
      </c>
      <c r="E21" s="2">
        <v>100</v>
      </c>
      <c r="F21" s="2">
        <v>0.17</v>
      </c>
      <c r="G21" s="2">
        <v>27.57</v>
      </c>
      <c r="H21" s="2">
        <v>-0.56399999999999995</v>
      </c>
      <c r="I21" s="2">
        <v>0.32500000000000001</v>
      </c>
      <c r="J21" s="2">
        <v>-0.372</v>
      </c>
      <c r="K21" s="2">
        <v>1732.59</v>
      </c>
      <c r="L21" s="27">
        <v>8.7591900000000003</v>
      </c>
      <c r="M21" s="27">
        <v>2.5104799999999998</v>
      </c>
      <c r="N21" s="27">
        <v>6.0406899999999997</v>
      </c>
      <c r="O21" s="27">
        <v>4.37601</v>
      </c>
      <c r="P21" s="27">
        <v>1.7</v>
      </c>
      <c r="Q21" s="27">
        <v>4.3016899999999998</v>
      </c>
      <c r="R21" s="2">
        <v>48.7</v>
      </c>
      <c r="S21" s="2">
        <v>79.180000000000007</v>
      </c>
      <c r="T21" s="2">
        <v>2.14419</v>
      </c>
      <c r="U21" s="2">
        <v>2.1116899999999998</v>
      </c>
      <c r="V21" s="2">
        <v>1.85</v>
      </c>
      <c r="W21" s="2">
        <v>-0.89700000000000002</v>
      </c>
      <c r="X21" s="2">
        <v>-0.57599999999999996</v>
      </c>
      <c r="Y21" s="2">
        <v>0.23699999999999999</v>
      </c>
      <c r="Z21" s="2">
        <v>0.81899999999999995</v>
      </c>
      <c r="AA21" s="2">
        <v>94</v>
      </c>
    </row>
    <row r="22" spans="1:28" x14ac:dyDescent="0.25">
      <c r="A22" s="20" t="s">
        <v>1272</v>
      </c>
      <c r="B22" s="10" t="s">
        <v>1152</v>
      </c>
      <c r="C22" s="10" t="s">
        <v>1262</v>
      </c>
      <c r="D22" s="2">
        <v>298</v>
      </c>
      <c r="E22" s="2">
        <v>100</v>
      </c>
      <c r="F22" s="2">
        <v>0.17</v>
      </c>
      <c r="G22" s="2">
        <v>27.57</v>
      </c>
      <c r="H22" s="2">
        <v>-0.55400000000000005</v>
      </c>
      <c r="I22" s="2">
        <v>0.32400000000000001</v>
      </c>
      <c r="J22" s="2">
        <v>-0.35399999999999998</v>
      </c>
      <c r="K22" s="2">
        <v>1740.77</v>
      </c>
      <c r="L22" s="27">
        <v>6.1962000000000002</v>
      </c>
      <c r="M22" s="27">
        <v>1.7</v>
      </c>
      <c r="N22" s="27">
        <v>8.0593900000000005</v>
      </c>
      <c r="O22" s="27">
        <v>4.35236</v>
      </c>
      <c r="P22" s="27">
        <v>1.7</v>
      </c>
      <c r="Q22" s="27">
        <v>4.3124700000000002</v>
      </c>
      <c r="R22" s="2">
        <v>48.7</v>
      </c>
      <c r="S22" s="2">
        <v>79.180000000000007</v>
      </c>
      <c r="T22" s="2">
        <v>2.14419</v>
      </c>
      <c r="U22" s="2">
        <v>2.1116899999999998</v>
      </c>
      <c r="V22" s="2">
        <v>1.85</v>
      </c>
      <c r="W22" s="2">
        <v>-0.89700000000000002</v>
      </c>
      <c r="X22" s="2">
        <v>-0.57599999999999996</v>
      </c>
      <c r="Y22" s="2">
        <v>0.23699999999999999</v>
      </c>
      <c r="Z22" s="2">
        <v>0.81899999999999995</v>
      </c>
      <c r="AA22" s="2">
        <v>88</v>
      </c>
    </row>
    <row r="23" spans="1:28" x14ac:dyDescent="0.25">
      <c r="A23" s="20" t="s">
        <v>1273</v>
      </c>
      <c r="B23" s="10" t="s">
        <v>1153</v>
      </c>
      <c r="C23" s="10" t="s">
        <v>1262</v>
      </c>
      <c r="D23" s="2">
        <v>298</v>
      </c>
      <c r="E23" s="2">
        <v>100</v>
      </c>
      <c r="F23" s="2">
        <v>0.17</v>
      </c>
      <c r="G23" s="2">
        <v>27.57</v>
      </c>
      <c r="H23" s="2">
        <v>-0.56000000000000005</v>
      </c>
      <c r="I23" s="2">
        <v>0.32600000000000001</v>
      </c>
      <c r="J23" s="2">
        <v>-0.35699999999999998</v>
      </c>
      <c r="K23" s="2">
        <v>1737.3</v>
      </c>
      <c r="L23" s="27">
        <v>6.6630399999999996</v>
      </c>
      <c r="M23" s="27">
        <v>1.7</v>
      </c>
      <c r="N23" s="27">
        <v>6.0445500000000001</v>
      </c>
      <c r="O23" s="27">
        <v>4.3572699999999998</v>
      </c>
      <c r="P23" s="27">
        <v>1.7</v>
      </c>
      <c r="Q23" s="27">
        <v>4.3093399999999997</v>
      </c>
      <c r="R23" s="2">
        <v>48.7</v>
      </c>
      <c r="S23" s="2">
        <v>79.180000000000007</v>
      </c>
      <c r="T23" s="2">
        <v>2.14419</v>
      </c>
      <c r="U23" s="2">
        <v>2.1116899999999998</v>
      </c>
      <c r="V23" s="2">
        <v>1.85</v>
      </c>
      <c r="W23" s="2">
        <v>-0.89700000000000002</v>
      </c>
      <c r="X23" s="2">
        <v>-0.57599999999999996</v>
      </c>
      <c r="Y23" s="2">
        <v>0.23699999999999999</v>
      </c>
      <c r="Z23" s="2">
        <v>0.81899999999999995</v>
      </c>
      <c r="AA23" s="2">
        <v>99</v>
      </c>
    </row>
    <row r="24" spans="1:28" x14ac:dyDescent="0.25">
      <c r="A24" s="20" t="s">
        <v>1274</v>
      </c>
      <c r="B24" s="10" t="s">
        <v>1154</v>
      </c>
      <c r="C24" s="10" t="s">
        <v>1262</v>
      </c>
      <c r="D24" s="2">
        <v>298</v>
      </c>
      <c r="E24" s="2">
        <v>100</v>
      </c>
      <c r="F24" s="2">
        <v>0.17</v>
      </c>
      <c r="G24" s="2">
        <v>27.57</v>
      </c>
      <c r="H24" s="2">
        <v>-0.55600000000000005</v>
      </c>
      <c r="I24" s="2">
        <v>0.32600000000000001</v>
      </c>
      <c r="J24" s="2">
        <v>-0.33600000000000002</v>
      </c>
      <c r="K24" s="2">
        <v>1739.6</v>
      </c>
      <c r="L24" s="27">
        <v>6.8039500000000004</v>
      </c>
      <c r="M24" s="27">
        <v>1.7</v>
      </c>
      <c r="N24" s="27">
        <v>5.9318</v>
      </c>
      <c r="O24" s="27">
        <v>4.3598600000000003</v>
      </c>
      <c r="P24" s="27">
        <v>1.7</v>
      </c>
      <c r="Q24" s="27">
        <v>4.3064</v>
      </c>
      <c r="R24" s="2">
        <v>48.7</v>
      </c>
      <c r="S24" s="2">
        <v>79.180000000000007</v>
      </c>
      <c r="T24" s="2">
        <v>2.14419</v>
      </c>
      <c r="U24" s="2">
        <v>2.1116899999999998</v>
      </c>
      <c r="V24" s="2">
        <v>1.85</v>
      </c>
      <c r="W24" s="2">
        <v>-0.89700000000000002</v>
      </c>
      <c r="X24" s="2">
        <v>-0.57599999999999996</v>
      </c>
      <c r="Y24" s="2">
        <v>0.23699999999999999</v>
      </c>
      <c r="Z24" s="2">
        <v>0.81899999999999995</v>
      </c>
      <c r="AA24" s="2">
        <v>98</v>
      </c>
    </row>
    <row r="25" spans="1:28" x14ac:dyDescent="0.25">
      <c r="A25" s="2"/>
      <c r="B25" s="2"/>
      <c r="C25" s="2"/>
      <c r="H25" s="2"/>
      <c r="L25" s="27"/>
      <c r="M25" s="27"/>
      <c r="N25" s="27"/>
      <c r="O25" s="27"/>
      <c r="P25" s="27"/>
      <c r="Q25" s="27"/>
      <c r="S25" s="2"/>
      <c r="T25" s="2"/>
      <c r="U25" s="2"/>
      <c r="AB25" s="2"/>
    </row>
    <row r="26" spans="1:28" x14ac:dyDescent="0.25">
      <c r="A26" s="1" t="s">
        <v>70</v>
      </c>
      <c r="B26" s="2"/>
      <c r="C26" s="2"/>
      <c r="H26" s="2"/>
      <c r="O26" s="27"/>
      <c r="P26" s="27"/>
      <c r="Q26" s="27"/>
      <c r="S26" s="2"/>
      <c r="T26" s="2"/>
      <c r="U26" s="2"/>
    </row>
    <row r="27" spans="1:28" x14ac:dyDescent="0.25">
      <c r="A27" s="18" t="s">
        <v>275</v>
      </c>
      <c r="B27" s="2"/>
      <c r="C27" s="2"/>
      <c r="H27" s="2"/>
      <c r="O27" s="27"/>
      <c r="P27" s="27"/>
      <c r="Q27" s="27"/>
      <c r="S27" s="2"/>
      <c r="T27" s="2"/>
      <c r="U27" s="2"/>
    </row>
    <row r="28" spans="1:28" x14ac:dyDescent="0.25">
      <c r="B28" s="2"/>
      <c r="C28" s="2"/>
      <c r="H28" s="2"/>
      <c r="S28" s="2"/>
      <c r="T28" s="2"/>
      <c r="U28" s="2"/>
    </row>
    <row r="29" spans="1:28" x14ac:dyDescent="0.25">
      <c r="B29" s="2"/>
      <c r="C29" s="2"/>
      <c r="H29" s="2"/>
      <c r="S29" s="2"/>
      <c r="T29" s="2"/>
      <c r="U29" s="2"/>
    </row>
    <row r="30" spans="1:28" x14ac:dyDescent="0.25">
      <c r="B30" s="2"/>
      <c r="C30" s="2"/>
    </row>
    <row r="31" spans="1:28" x14ac:dyDescent="0.25">
      <c r="B31" s="2"/>
      <c r="C31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9014-AF62-425F-93C7-5AD1D9A48A06}">
  <dimension ref="A1:AA31"/>
  <sheetViews>
    <sheetView workbookViewId="0">
      <selection activeCell="C2" sqref="C2:C7"/>
    </sheetView>
  </sheetViews>
  <sheetFormatPr defaultRowHeight="13.8" x14ac:dyDescent="0.25"/>
  <cols>
    <col min="1" max="1" width="30.6640625" customWidth="1"/>
    <col min="2" max="2" width="65.6640625" customWidth="1"/>
    <col min="3" max="3" width="131.109375" customWidth="1"/>
    <col min="4" max="4" width="15.33203125" customWidth="1"/>
    <col min="11" max="11" width="9" style="2"/>
    <col min="12" max="12" width="10.44140625" customWidth="1"/>
    <col min="17" max="17" width="10.6640625" customWidth="1"/>
    <col min="19" max="19" width="12.44140625" customWidth="1"/>
    <col min="22" max="22" width="13.6640625" customWidth="1"/>
    <col min="26" max="26" width="8.88671875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3" t="s">
        <v>288</v>
      </c>
      <c r="B2" s="10" t="s">
        <v>1155</v>
      </c>
      <c r="C2" s="10" t="s">
        <v>1263</v>
      </c>
      <c r="D2" s="2">
        <v>293</v>
      </c>
      <c r="E2" s="2">
        <v>200</v>
      </c>
      <c r="F2" s="2">
        <v>0.17</v>
      </c>
      <c r="G2" s="2">
        <v>27.57</v>
      </c>
      <c r="H2" s="2">
        <v>-0.48599999999999999</v>
      </c>
      <c r="I2" s="2">
        <v>-0.11700000000000001</v>
      </c>
      <c r="J2" s="2">
        <v>-0.73399999999999999</v>
      </c>
      <c r="K2" s="2">
        <v>1700.17</v>
      </c>
      <c r="L2" s="27">
        <v>6.15219</v>
      </c>
      <c r="M2" s="27">
        <v>1.88487</v>
      </c>
      <c r="N2" s="27">
        <v>6.6286300000000002</v>
      </c>
      <c r="O2" s="27">
        <v>2.18635</v>
      </c>
      <c r="P2" s="27">
        <v>1.7</v>
      </c>
      <c r="Q2" s="27">
        <v>2.1368399999999999</v>
      </c>
      <c r="R2" s="2">
        <v>47.9</v>
      </c>
      <c r="S2" s="2">
        <v>78.98</v>
      </c>
      <c r="T2" s="2">
        <v>2.1599300000000001</v>
      </c>
      <c r="U2" s="2">
        <v>2.12513</v>
      </c>
      <c r="V2" s="2">
        <v>1.91</v>
      </c>
      <c r="W2" s="2">
        <v>-0.88200000000000001</v>
      </c>
      <c r="X2" s="2">
        <v>-0.77400000000000002</v>
      </c>
      <c r="Y2" s="2">
        <v>-0.22</v>
      </c>
      <c r="Z2" s="2">
        <v>0.79400000000000004</v>
      </c>
      <c r="AA2" s="2">
        <v>90</v>
      </c>
    </row>
    <row r="3" spans="1:27" x14ac:dyDescent="0.25">
      <c r="A3" s="23" t="s">
        <v>289</v>
      </c>
      <c r="B3" s="10" t="s">
        <v>1156</v>
      </c>
      <c r="C3" s="10" t="s">
        <v>1263</v>
      </c>
      <c r="D3" s="2">
        <v>293</v>
      </c>
      <c r="E3" s="2">
        <v>200</v>
      </c>
      <c r="F3" s="2">
        <v>0.17</v>
      </c>
      <c r="G3" s="2">
        <v>27.57</v>
      </c>
      <c r="H3" s="2">
        <v>-0.49</v>
      </c>
      <c r="I3" s="2">
        <v>-0.114</v>
      </c>
      <c r="J3" s="2">
        <v>-0.50700000000000001</v>
      </c>
      <c r="K3" s="2">
        <v>1700.73</v>
      </c>
      <c r="L3" s="27">
        <v>6.1532200000000001</v>
      </c>
      <c r="M3" s="27">
        <v>1.88327</v>
      </c>
      <c r="N3" s="27">
        <v>6.62988</v>
      </c>
      <c r="O3" s="27">
        <v>3.2651400000000002</v>
      </c>
      <c r="P3" s="27">
        <v>1.7</v>
      </c>
      <c r="Q3" s="27">
        <v>2.7041599999999999</v>
      </c>
      <c r="R3" s="2">
        <v>47.9</v>
      </c>
      <c r="S3" s="2">
        <v>78.98</v>
      </c>
      <c r="T3" s="2">
        <v>2.1599300000000001</v>
      </c>
      <c r="U3" s="2">
        <v>2.12513</v>
      </c>
      <c r="V3" s="2">
        <v>1.91</v>
      </c>
      <c r="W3" s="2">
        <v>-0.88200000000000001</v>
      </c>
      <c r="X3" s="2">
        <v>-0.77400000000000002</v>
      </c>
      <c r="Y3" s="2">
        <v>-0.22</v>
      </c>
      <c r="Z3" s="2">
        <v>0.79400000000000004</v>
      </c>
      <c r="AA3" s="2">
        <v>83</v>
      </c>
    </row>
    <row r="4" spans="1:27" x14ac:dyDescent="0.25">
      <c r="A4" s="23" t="s">
        <v>290</v>
      </c>
      <c r="B4" s="10" t="s">
        <v>1157</v>
      </c>
      <c r="C4" s="10" t="s">
        <v>1263</v>
      </c>
      <c r="D4" s="2">
        <v>293</v>
      </c>
      <c r="E4" s="2">
        <v>200</v>
      </c>
      <c r="F4" s="2">
        <v>0.17</v>
      </c>
      <c r="G4" s="2">
        <v>27.57</v>
      </c>
      <c r="H4" s="2">
        <v>-0.48699999999999999</v>
      </c>
      <c r="I4" s="2">
        <v>-0.112</v>
      </c>
      <c r="J4" s="2">
        <v>-0.28899999999999998</v>
      </c>
      <c r="K4" s="2">
        <v>1695.05</v>
      </c>
      <c r="L4" s="27">
        <v>6.1553500000000003</v>
      </c>
      <c r="M4" s="27">
        <v>1.8441000000000001</v>
      </c>
      <c r="N4" s="27">
        <v>6.63225</v>
      </c>
      <c r="O4" s="27">
        <v>3.26763</v>
      </c>
      <c r="P4" s="27">
        <v>1.7</v>
      </c>
      <c r="Q4" s="27">
        <v>3.2507600000000001</v>
      </c>
      <c r="R4" s="2">
        <v>47.9</v>
      </c>
      <c r="S4" s="2">
        <v>78.98</v>
      </c>
      <c r="T4" s="2">
        <v>2.1599300000000001</v>
      </c>
      <c r="U4" s="2">
        <v>2.12513</v>
      </c>
      <c r="V4" s="2">
        <v>1.91</v>
      </c>
      <c r="W4" s="2">
        <v>-0.88200000000000001</v>
      </c>
      <c r="X4" s="2">
        <v>-0.77400000000000002</v>
      </c>
      <c r="Y4" s="2">
        <v>-0.22</v>
      </c>
      <c r="Z4" s="2">
        <v>0.79400000000000004</v>
      </c>
      <c r="AA4" s="2">
        <v>89</v>
      </c>
    </row>
    <row r="5" spans="1:27" x14ac:dyDescent="0.25">
      <c r="A5" s="23" t="s">
        <v>436</v>
      </c>
      <c r="B5" s="10" t="s">
        <v>1158</v>
      </c>
      <c r="C5" s="10" t="s">
        <v>1263</v>
      </c>
      <c r="D5" s="2">
        <v>293</v>
      </c>
      <c r="E5" s="2">
        <v>200</v>
      </c>
      <c r="F5" s="2">
        <v>0.17</v>
      </c>
      <c r="G5" s="2">
        <v>27.57</v>
      </c>
      <c r="H5" s="2">
        <v>-0.70199999999999996</v>
      </c>
      <c r="I5" s="2">
        <v>-0.11600000000000001</v>
      </c>
      <c r="J5" s="2">
        <v>-0.74199999999999999</v>
      </c>
      <c r="K5" s="2">
        <v>1614.16</v>
      </c>
      <c r="L5" s="27">
        <v>4.51823</v>
      </c>
      <c r="M5" s="27">
        <v>2.1723300000000001</v>
      </c>
      <c r="N5" s="27">
        <v>4.5981300000000003</v>
      </c>
      <c r="O5" s="27">
        <v>2.1856100000000001</v>
      </c>
      <c r="P5" s="27">
        <v>1.7</v>
      </c>
      <c r="Q5" s="27">
        <v>2.1364800000000002</v>
      </c>
      <c r="R5" s="2">
        <v>47.9</v>
      </c>
      <c r="S5" s="2">
        <v>78.98</v>
      </c>
      <c r="T5" s="2">
        <v>2.1599300000000001</v>
      </c>
      <c r="U5" s="2">
        <v>2.12513</v>
      </c>
      <c r="V5" s="2">
        <v>1.91</v>
      </c>
      <c r="W5" s="2">
        <v>-0.88200000000000001</v>
      </c>
      <c r="X5" s="2">
        <v>-0.77400000000000002</v>
      </c>
      <c r="Y5" s="2">
        <v>-0.22</v>
      </c>
      <c r="Z5" s="2">
        <v>0.79400000000000004</v>
      </c>
      <c r="AA5" s="2">
        <v>68</v>
      </c>
    </row>
    <row r="6" spans="1:27" x14ac:dyDescent="0.25">
      <c r="A6" s="23" t="s">
        <v>437</v>
      </c>
      <c r="B6" s="10" t="s">
        <v>1159</v>
      </c>
      <c r="C6" s="10" t="s">
        <v>1263</v>
      </c>
      <c r="D6" s="2">
        <v>293</v>
      </c>
      <c r="E6" s="2">
        <v>200</v>
      </c>
      <c r="F6" s="2">
        <v>0.17</v>
      </c>
      <c r="G6" s="2">
        <v>27.57</v>
      </c>
      <c r="H6" s="2">
        <v>-0.70799999999999996</v>
      </c>
      <c r="I6" s="2">
        <v>-0.112</v>
      </c>
      <c r="J6" s="2">
        <v>-0.51400000000000001</v>
      </c>
      <c r="K6" s="2">
        <v>1607.8</v>
      </c>
      <c r="L6" s="27">
        <v>4.5190299999999999</v>
      </c>
      <c r="M6" s="27">
        <v>2.1704400000000001</v>
      </c>
      <c r="N6" s="27">
        <v>4.5961600000000002</v>
      </c>
      <c r="O6" s="27">
        <v>5.47506</v>
      </c>
      <c r="P6" s="27">
        <v>1.81474</v>
      </c>
      <c r="Q6" s="27">
        <v>3.0975999999999999</v>
      </c>
      <c r="R6" s="2">
        <v>47.9</v>
      </c>
      <c r="S6" s="2">
        <v>78.98</v>
      </c>
      <c r="T6" s="2">
        <v>2.1599300000000001</v>
      </c>
      <c r="U6" s="2">
        <v>2.12513</v>
      </c>
      <c r="V6" s="2">
        <v>1.91</v>
      </c>
      <c r="W6" s="2">
        <v>-0.88200000000000001</v>
      </c>
      <c r="X6" s="2">
        <v>-0.77400000000000002</v>
      </c>
      <c r="Y6" s="2">
        <v>-0.22</v>
      </c>
      <c r="Z6" s="2">
        <v>0.79400000000000004</v>
      </c>
      <c r="AA6" s="2">
        <v>67</v>
      </c>
    </row>
    <row r="7" spans="1:27" x14ac:dyDescent="0.25">
      <c r="A7" s="23" t="s">
        <v>438</v>
      </c>
      <c r="B7" s="10" t="s">
        <v>1160</v>
      </c>
      <c r="C7" s="10" t="s">
        <v>1263</v>
      </c>
      <c r="D7" s="2">
        <v>293</v>
      </c>
      <c r="E7" s="2">
        <v>200</v>
      </c>
      <c r="F7" s="2">
        <v>0.17</v>
      </c>
      <c r="G7" s="2">
        <v>27.57</v>
      </c>
      <c r="H7" s="2">
        <v>-0.69599999999999995</v>
      </c>
      <c r="I7" s="2">
        <v>-0.09</v>
      </c>
      <c r="J7" s="2">
        <v>-0.107</v>
      </c>
      <c r="K7" s="2">
        <v>1581.08</v>
      </c>
      <c r="L7" s="27">
        <v>4.6970099999999997</v>
      </c>
      <c r="M7" s="27">
        <v>1.7</v>
      </c>
      <c r="N7" s="27">
        <v>4.9644399999999997</v>
      </c>
      <c r="O7" s="27">
        <v>4.5217799999999997</v>
      </c>
      <c r="P7" s="27">
        <v>2.12602</v>
      </c>
      <c r="Q7" s="27">
        <v>4.6052499999999998</v>
      </c>
      <c r="R7" s="2">
        <v>47.9</v>
      </c>
      <c r="S7" s="2">
        <v>78.98</v>
      </c>
      <c r="T7" s="2">
        <v>2.1599300000000001</v>
      </c>
      <c r="U7" s="2">
        <v>2.12513</v>
      </c>
      <c r="V7" s="2">
        <v>1.91</v>
      </c>
      <c r="W7" s="2">
        <v>-0.88200000000000001</v>
      </c>
      <c r="X7" s="2">
        <v>-0.77400000000000002</v>
      </c>
      <c r="Y7" s="2">
        <v>-0.22</v>
      </c>
      <c r="Z7" s="2">
        <v>0.79400000000000004</v>
      </c>
      <c r="AA7" s="2">
        <v>81</v>
      </c>
    </row>
    <row r="8" spans="1:27" x14ac:dyDescent="0.25">
      <c r="B8" s="2"/>
      <c r="C8" s="2"/>
      <c r="H8" s="2"/>
      <c r="L8" s="27"/>
      <c r="M8" s="27"/>
      <c r="N8" s="27"/>
      <c r="O8" s="27"/>
      <c r="P8" s="27"/>
      <c r="Q8" s="27"/>
      <c r="S8" s="2"/>
      <c r="T8" s="2"/>
      <c r="U8" s="2"/>
    </row>
    <row r="9" spans="1:27" x14ac:dyDescent="0.25">
      <c r="B9" s="2"/>
      <c r="C9" s="2"/>
      <c r="H9" s="2"/>
      <c r="L9" s="27"/>
      <c r="M9" s="27"/>
      <c r="N9" s="27"/>
      <c r="S9" s="2"/>
      <c r="T9" s="2"/>
      <c r="U9" s="2"/>
    </row>
    <row r="10" spans="1:27" x14ac:dyDescent="0.25">
      <c r="B10" s="2"/>
      <c r="C10" s="2"/>
      <c r="H10" s="2"/>
      <c r="L10" s="27"/>
      <c r="M10" s="27"/>
      <c r="N10" s="27"/>
      <c r="O10" s="27"/>
      <c r="P10" s="27"/>
      <c r="Q10" s="27"/>
      <c r="S10" s="2"/>
      <c r="T10" s="2"/>
      <c r="U10" s="2"/>
    </row>
    <row r="11" spans="1:27" x14ac:dyDescent="0.25">
      <c r="B11" s="2"/>
      <c r="C11" s="2"/>
      <c r="H11" s="2"/>
      <c r="L11" s="27"/>
      <c r="M11" s="27"/>
      <c r="N11" s="27"/>
      <c r="O11" s="27"/>
      <c r="P11" s="27"/>
      <c r="Q11" s="27"/>
      <c r="S11" s="2"/>
      <c r="T11" s="2"/>
      <c r="U11" s="2"/>
    </row>
    <row r="12" spans="1:27" x14ac:dyDescent="0.25">
      <c r="B12" s="2"/>
      <c r="C12" s="2"/>
      <c r="H12" s="2"/>
      <c r="L12" s="27"/>
      <c r="M12" s="27"/>
      <c r="N12" s="27"/>
      <c r="O12" s="27"/>
      <c r="P12" s="27"/>
      <c r="Q12" s="27"/>
      <c r="S12" s="2"/>
      <c r="T12" s="2"/>
      <c r="U12" s="2"/>
    </row>
    <row r="13" spans="1:27" x14ac:dyDescent="0.25">
      <c r="B13" s="2"/>
      <c r="C13" s="2"/>
      <c r="H13" s="2"/>
      <c r="L13" s="27"/>
      <c r="M13" s="27"/>
      <c r="N13" s="27"/>
      <c r="O13" s="27"/>
      <c r="P13" s="27"/>
      <c r="Q13" s="27"/>
      <c r="S13" s="2"/>
      <c r="T13" s="2"/>
      <c r="U13" s="2"/>
    </row>
    <row r="14" spans="1:27" x14ac:dyDescent="0.25">
      <c r="B14" s="2"/>
      <c r="C14" s="2"/>
      <c r="H14" s="2"/>
      <c r="L14" s="27"/>
      <c r="M14" s="27"/>
      <c r="N14" s="27"/>
      <c r="O14" s="27"/>
      <c r="P14" s="27"/>
      <c r="Q14" s="27"/>
      <c r="S14" s="2"/>
      <c r="T14" s="2"/>
      <c r="U14" s="2"/>
    </row>
    <row r="15" spans="1:27" x14ac:dyDescent="0.25">
      <c r="A15" s="1" t="s">
        <v>70</v>
      </c>
      <c r="B15" s="2"/>
      <c r="C15" s="2"/>
      <c r="H15" s="2"/>
      <c r="L15" s="27"/>
      <c r="M15" s="27"/>
      <c r="N15" s="27"/>
      <c r="O15" s="27"/>
      <c r="P15" s="27"/>
      <c r="Q15" s="27"/>
      <c r="S15" s="2"/>
      <c r="T15" s="2"/>
      <c r="U15" s="2"/>
    </row>
    <row r="16" spans="1:27" x14ac:dyDescent="0.25">
      <c r="A16" s="18" t="s">
        <v>275</v>
      </c>
      <c r="B16" s="2"/>
      <c r="C16" s="2"/>
      <c r="H16" s="2"/>
      <c r="L16" s="27"/>
      <c r="M16" s="27"/>
      <c r="N16" s="27"/>
      <c r="O16" s="27"/>
      <c r="P16" s="27"/>
      <c r="Q16" s="27"/>
      <c r="S16" s="2"/>
      <c r="T16" s="2"/>
      <c r="U16" s="2"/>
    </row>
    <row r="17" spans="2:21" x14ac:dyDescent="0.25">
      <c r="B17" s="2"/>
      <c r="C17" s="2"/>
      <c r="H17" s="2"/>
      <c r="L17" s="27"/>
      <c r="M17" s="27"/>
      <c r="N17" s="27"/>
      <c r="O17" s="27"/>
      <c r="P17" s="27"/>
      <c r="Q17" s="27"/>
      <c r="S17" s="2"/>
      <c r="T17" s="2"/>
      <c r="U17" s="2"/>
    </row>
    <row r="18" spans="2:21" x14ac:dyDescent="0.25">
      <c r="B18" s="2"/>
      <c r="C18" s="2"/>
      <c r="L18" s="27"/>
      <c r="M18" s="27"/>
      <c r="N18" s="27"/>
      <c r="O18" s="27"/>
      <c r="P18" s="27"/>
      <c r="Q18" s="27"/>
      <c r="S18" s="2"/>
    </row>
    <row r="19" spans="2:21" x14ac:dyDescent="0.25">
      <c r="B19" s="2"/>
      <c r="C19" s="2"/>
      <c r="L19" s="27"/>
      <c r="M19" s="27"/>
      <c r="N19" s="27"/>
      <c r="O19" s="27"/>
      <c r="P19" s="27"/>
      <c r="Q19" s="27"/>
      <c r="S19" s="2"/>
    </row>
    <row r="20" spans="2:21" x14ac:dyDescent="0.25">
      <c r="B20" s="2"/>
      <c r="C20" s="2"/>
      <c r="L20" s="27"/>
      <c r="M20" s="27"/>
      <c r="N20" s="27"/>
      <c r="O20" s="27"/>
      <c r="P20" s="27"/>
      <c r="Q20" s="27"/>
      <c r="S20" s="2"/>
    </row>
    <row r="21" spans="2:21" x14ac:dyDescent="0.25">
      <c r="B21" s="2"/>
      <c r="C21" s="2"/>
      <c r="L21" s="27"/>
      <c r="M21" s="27"/>
      <c r="N21" s="27"/>
      <c r="O21" s="27"/>
      <c r="P21" s="27"/>
      <c r="Q21" s="27"/>
      <c r="S21" s="2"/>
    </row>
    <row r="22" spans="2:21" x14ac:dyDescent="0.25">
      <c r="B22" s="2"/>
      <c r="C22" s="2"/>
      <c r="L22" s="27"/>
      <c r="M22" s="27"/>
      <c r="N22" s="27"/>
      <c r="O22" s="27"/>
      <c r="P22" s="27"/>
      <c r="Q22" s="27"/>
      <c r="S22" s="2"/>
    </row>
    <row r="23" spans="2:21" x14ac:dyDescent="0.25">
      <c r="B23" s="2"/>
      <c r="C23" s="2"/>
      <c r="L23" s="27"/>
      <c r="M23" s="27"/>
      <c r="N23" s="27"/>
      <c r="O23" s="27"/>
      <c r="P23" s="27"/>
      <c r="Q23" s="27"/>
      <c r="S23" s="2"/>
    </row>
    <row r="24" spans="2:21" x14ac:dyDescent="0.25">
      <c r="B24" s="2"/>
      <c r="C24" s="2"/>
      <c r="L24" s="27"/>
      <c r="M24" s="27"/>
      <c r="N24" s="27"/>
      <c r="O24" s="27"/>
      <c r="P24" s="27"/>
      <c r="Q24" s="27"/>
      <c r="S24" s="2"/>
    </row>
    <row r="25" spans="2:21" x14ac:dyDescent="0.25">
      <c r="B25" s="2"/>
      <c r="C25" s="2"/>
      <c r="O25" s="27"/>
      <c r="P25" s="27"/>
      <c r="Q25" s="27"/>
      <c r="S25" s="2"/>
    </row>
    <row r="26" spans="2:21" x14ac:dyDescent="0.25">
      <c r="B26" s="2"/>
      <c r="C26" s="2"/>
      <c r="S26" s="2"/>
    </row>
    <row r="27" spans="2:21" x14ac:dyDescent="0.25">
      <c r="B27" s="2"/>
      <c r="C27" s="2"/>
      <c r="S27" s="2"/>
    </row>
    <row r="28" spans="2:21" x14ac:dyDescent="0.25">
      <c r="B28" s="2"/>
      <c r="C28" s="2"/>
      <c r="S28" s="2"/>
    </row>
    <row r="29" spans="2:21" x14ac:dyDescent="0.25">
      <c r="B29" s="2"/>
      <c r="C29" s="2"/>
      <c r="S29" s="2"/>
    </row>
    <row r="30" spans="2:21" x14ac:dyDescent="0.25">
      <c r="B30" s="2"/>
      <c r="C30" s="2"/>
      <c r="S30" s="2"/>
    </row>
    <row r="31" spans="2:21" x14ac:dyDescent="0.25">
      <c r="S31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4386-E5D0-44AA-864D-AC9248DE965E}">
  <dimension ref="A1:AA30"/>
  <sheetViews>
    <sheetView zoomScale="90" zoomScaleNormal="90" workbookViewId="0">
      <selection activeCell="C43" sqref="C43"/>
    </sheetView>
  </sheetViews>
  <sheetFormatPr defaultRowHeight="13.8" x14ac:dyDescent="0.25"/>
  <cols>
    <col min="1" max="1" width="24.6640625" customWidth="1"/>
    <col min="2" max="2" width="65.6640625" customWidth="1"/>
    <col min="3" max="3" width="131.109375" customWidth="1"/>
    <col min="4" max="4" width="13.77734375" customWidth="1"/>
    <col min="11" max="11" width="9" style="2"/>
    <col min="12" max="12" width="10.44140625" customWidth="1"/>
    <col min="17" max="17" width="10.66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1" t="s">
        <v>291</v>
      </c>
      <c r="B2" s="10" t="s">
        <v>1161</v>
      </c>
      <c r="C2" s="10" t="s">
        <v>1247</v>
      </c>
      <c r="D2" s="2">
        <v>298</v>
      </c>
      <c r="E2" s="2">
        <v>100</v>
      </c>
      <c r="F2" s="2">
        <v>0.17</v>
      </c>
      <c r="G2" s="2">
        <v>27.57</v>
      </c>
      <c r="H2" s="2">
        <v>-0.45600000000000002</v>
      </c>
      <c r="I2" s="2">
        <v>-7.1999999999999995E-2</v>
      </c>
      <c r="J2" s="2">
        <v>-0.11600000000000001</v>
      </c>
      <c r="K2" s="2">
        <v>1685.54</v>
      </c>
      <c r="L2" s="27">
        <v>3.4437500000000001</v>
      </c>
      <c r="M2" s="27">
        <v>1.7</v>
      </c>
      <c r="N2" s="27">
        <v>6.2865799999999998</v>
      </c>
      <c r="O2" s="27">
        <v>4.4796300000000002</v>
      </c>
      <c r="P2" s="27">
        <v>2.26769</v>
      </c>
      <c r="Q2" s="27">
        <v>4.9404599999999999</v>
      </c>
      <c r="R2" s="2">
        <v>43.2</v>
      </c>
      <c r="S2" s="2">
        <v>73.83</v>
      </c>
      <c r="T2" s="2">
        <v>2.1406000000000001</v>
      </c>
      <c r="U2" s="2">
        <v>2.1393900000000001</v>
      </c>
      <c r="V2" s="2">
        <v>1.74</v>
      </c>
      <c r="W2" s="2">
        <v>-0.83599999999999997</v>
      </c>
      <c r="X2" s="2">
        <v>-0.56699999999999995</v>
      </c>
      <c r="Y2" s="2">
        <v>-5.0000000000000001E-3</v>
      </c>
      <c r="Z2" s="2">
        <v>0.79900000000000004</v>
      </c>
      <c r="AA2" s="2">
        <v>88</v>
      </c>
    </row>
    <row r="3" spans="1:27" x14ac:dyDescent="0.25">
      <c r="A3" s="21" t="s">
        <v>292</v>
      </c>
      <c r="B3" s="10" t="s">
        <v>1162</v>
      </c>
      <c r="C3" s="10" t="s">
        <v>1247</v>
      </c>
      <c r="D3" s="2">
        <v>298</v>
      </c>
      <c r="E3" s="2">
        <v>100</v>
      </c>
      <c r="F3" s="2">
        <v>0.17</v>
      </c>
      <c r="G3" s="2">
        <v>27.57</v>
      </c>
      <c r="H3" s="2">
        <v>-0.45500000000000002</v>
      </c>
      <c r="I3" s="2">
        <v>-5.5E-2</v>
      </c>
      <c r="J3" s="2">
        <v>-0.11600000000000001</v>
      </c>
      <c r="K3" s="2">
        <v>1686.26</v>
      </c>
      <c r="L3" s="27">
        <v>4.6886299999999999</v>
      </c>
      <c r="M3" s="27">
        <v>1.7</v>
      </c>
      <c r="N3" s="27">
        <v>4.9745999999999997</v>
      </c>
      <c r="O3" s="27">
        <v>4.47919</v>
      </c>
      <c r="P3" s="27">
        <v>2.25848</v>
      </c>
      <c r="Q3" s="27">
        <v>4.93994</v>
      </c>
      <c r="R3" s="2">
        <v>43.2</v>
      </c>
      <c r="S3" s="2">
        <v>73.83</v>
      </c>
      <c r="T3" s="2">
        <v>2.1406000000000001</v>
      </c>
      <c r="U3" s="2">
        <v>2.1393900000000001</v>
      </c>
      <c r="V3" s="2">
        <v>1.74</v>
      </c>
      <c r="W3" s="2">
        <v>-0.83599999999999997</v>
      </c>
      <c r="X3" s="2">
        <v>-0.56699999999999995</v>
      </c>
      <c r="Y3" s="2">
        <v>-5.0000000000000001E-3</v>
      </c>
      <c r="Z3" s="2">
        <v>0.79900000000000004</v>
      </c>
      <c r="AA3" s="2">
        <v>91</v>
      </c>
    </row>
    <row r="4" spans="1:27" x14ac:dyDescent="0.25">
      <c r="A4" s="21" t="s">
        <v>439</v>
      </c>
      <c r="B4" s="10" t="s">
        <v>1163</v>
      </c>
      <c r="C4" s="10" t="s">
        <v>1247</v>
      </c>
      <c r="D4" s="2">
        <v>298</v>
      </c>
      <c r="E4" s="2">
        <v>100</v>
      </c>
      <c r="F4" s="2">
        <v>0.17</v>
      </c>
      <c r="G4" s="2">
        <v>27.57</v>
      </c>
      <c r="H4" s="2">
        <v>-0.45600000000000002</v>
      </c>
      <c r="I4" s="2">
        <v>-7.0999999999999994E-2</v>
      </c>
      <c r="J4" s="2">
        <v>-0.11600000000000001</v>
      </c>
      <c r="K4" s="2">
        <v>1685.99</v>
      </c>
      <c r="L4" s="27">
        <v>3.4440599999999999</v>
      </c>
      <c r="M4" s="27">
        <v>1.7</v>
      </c>
      <c r="N4" s="27">
        <v>6.5184800000000003</v>
      </c>
      <c r="O4" s="27">
        <v>4.4796399999999998</v>
      </c>
      <c r="P4" s="27">
        <v>2.2685200000000001</v>
      </c>
      <c r="Q4" s="27">
        <v>4.9404500000000002</v>
      </c>
      <c r="R4" s="2">
        <v>43.2</v>
      </c>
      <c r="S4" s="2">
        <v>73.83</v>
      </c>
      <c r="T4" s="2">
        <v>2.1406000000000001</v>
      </c>
      <c r="U4" s="2">
        <v>2.1393900000000001</v>
      </c>
      <c r="V4" s="2">
        <v>1.74</v>
      </c>
      <c r="W4" s="2">
        <v>-0.83599999999999997</v>
      </c>
      <c r="X4" s="2">
        <v>-0.56699999999999995</v>
      </c>
      <c r="Y4" s="2">
        <v>-5.0000000000000001E-3</v>
      </c>
      <c r="Z4" s="2">
        <v>0.79900000000000004</v>
      </c>
      <c r="AA4" s="2">
        <v>93</v>
      </c>
    </row>
    <row r="5" spans="1:27" x14ac:dyDescent="0.25">
      <c r="A5" s="21" t="s">
        <v>293</v>
      </c>
      <c r="B5" s="10" t="s">
        <v>1164</v>
      </c>
      <c r="C5" s="10" t="s">
        <v>1247</v>
      </c>
      <c r="D5" s="2">
        <v>298</v>
      </c>
      <c r="E5" s="2">
        <v>100</v>
      </c>
      <c r="F5" s="2">
        <v>0.17</v>
      </c>
      <c r="G5" s="2">
        <v>27.57</v>
      </c>
      <c r="H5" s="2">
        <v>-0.46100000000000002</v>
      </c>
      <c r="I5" s="2">
        <v>-8.4000000000000005E-2</v>
      </c>
      <c r="J5" s="2">
        <v>-0.114</v>
      </c>
      <c r="K5" s="2">
        <v>1683.27</v>
      </c>
      <c r="L5" s="27">
        <v>5.9402699999999999</v>
      </c>
      <c r="M5" s="27">
        <v>1.7</v>
      </c>
      <c r="N5" s="27">
        <v>3.5070399999999999</v>
      </c>
      <c r="O5" s="27">
        <v>4.47966</v>
      </c>
      <c r="P5" s="27">
        <v>2.26342</v>
      </c>
      <c r="Q5" s="27">
        <v>4.9414999999999996</v>
      </c>
      <c r="R5" s="2">
        <v>43.2</v>
      </c>
      <c r="S5" s="2">
        <v>73.83</v>
      </c>
      <c r="T5" s="2">
        <v>2.1406000000000001</v>
      </c>
      <c r="U5" s="2">
        <v>2.1393900000000001</v>
      </c>
      <c r="V5" s="2">
        <v>1.74</v>
      </c>
      <c r="W5" s="2">
        <v>-0.83599999999999997</v>
      </c>
      <c r="X5" s="2">
        <v>-0.56699999999999995</v>
      </c>
      <c r="Y5" s="2">
        <v>-5.0000000000000001E-3</v>
      </c>
      <c r="Z5" s="2">
        <v>0.79900000000000004</v>
      </c>
      <c r="AA5" s="2">
        <v>90</v>
      </c>
    </row>
    <row r="6" spans="1:27" x14ac:dyDescent="0.25">
      <c r="A6" s="21" t="s">
        <v>440</v>
      </c>
      <c r="B6" s="10" t="s">
        <v>1165</v>
      </c>
      <c r="C6" s="10" t="s">
        <v>1247</v>
      </c>
      <c r="D6" s="2">
        <v>298</v>
      </c>
      <c r="E6" s="2">
        <v>100</v>
      </c>
      <c r="F6" s="2">
        <v>0.17</v>
      </c>
      <c r="G6" s="2">
        <v>27.57</v>
      </c>
      <c r="H6" s="2">
        <v>-0.46100000000000002</v>
      </c>
      <c r="I6" s="2">
        <v>-6.9000000000000006E-2</v>
      </c>
      <c r="J6" s="2">
        <v>-0.115</v>
      </c>
      <c r="K6" s="2">
        <v>1684.9</v>
      </c>
      <c r="L6" s="27">
        <v>5.4143100000000004</v>
      </c>
      <c r="M6" s="27">
        <v>1.7</v>
      </c>
      <c r="N6" s="27">
        <v>4.4586800000000002</v>
      </c>
      <c r="O6" s="27">
        <v>4.47933</v>
      </c>
      <c r="P6" s="27">
        <v>2.2578299999999998</v>
      </c>
      <c r="Q6" s="27">
        <v>4.94102</v>
      </c>
      <c r="R6" s="2">
        <v>43.2</v>
      </c>
      <c r="S6" s="2">
        <v>73.83</v>
      </c>
      <c r="T6" s="2">
        <v>2.1406000000000001</v>
      </c>
      <c r="U6" s="2">
        <v>2.1393900000000001</v>
      </c>
      <c r="V6" s="2">
        <v>1.74</v>
      </c>
      <c r="W6" s="2">
        <v>-0.83599999999999997</v>
      </c>
      <c r="X6" s="2">
        <v>-0.56699999999999995</v>
      </c>
      <c r="Y6" s="2">
        <v>-5.0000000000000001E-3</v>
      </c>
      <c r="Z6" s="2">
        <v>0.79900000000000004</v>
      </c>
      <c r="AA6" s="2">
        <v>92</v>
      </c>
    </row>
    <row r="7" spans="1:27" x14ac:dyDescent="0.25">
      <c r="A7" s="21" t="s">
        <v>294</v>
      </c>
      <c r="B7" s="10" t="s">
        <v>1166</v>
      </c>
      <c r="C7" s="10" t="s">
        <v>1247</v>
      </c>
      <c r="D7" s="2">
        <v>298</v>
      </c>
      <c r="E7" s="2">
        <v>100</v>
      </c>
      <c r="F7" s="2">
        <v>0.17</v>
      </c>
      <c r="G7" s="2">
        <v>27.57</v>
      </c>
      <c r="H7" s="2">
        <v>-0.46400000000000002</v>
      </c>
      <c r="I7" s="2">
        <v>-0.106</v>
      </c>
      <c r="J7" s="2">
        <v>-0.114</v>
      </c>
      <c r="K7" s="2">
        <v>1681.83</v>
      </c>
      <c r="L7" s="27">
        <v>6.8996300000000002</v>
      </c>
      <c r="M7" s="27">
        <v>1.7</v>
      </c>
      <c r="N7" s="27">
        <v>4.02616</v>
      </c>
      <c r="O7" s="27">
        <v>4.4801700000000002</v>
      </c>
      <c r="P7" s="27">
        <v>2.2664</v>
      </c>
      <c r="Q7" s="27">
        <v>4.9422800000000002</v>
      </c>
      <c r="R7" s="2">
        <v>43.2</v>
      </c>
      <c r="S7" s="2">
        <v>73.83</v>
      </c>
      <c r="T7" s="2">
        <v>2.1406000000000001</v>
      </c>
      <c r="U7" s="2">
        <v>2.1393900000000001</v>
      </c>
      <c r="V7" s="2">
        <v>1.74</v>
      </c>
      <c r="W7" s="2">
        <v>-0.83599999999999997</v>
      </c>
      <c r="X7" s="2">
        <v>-0.56699999999999995</v>
      </c>
      <c r="Y7" s="2">
        <v>-5.0000000000000001E-3</v>
      </c>
      <c r="Z7" s="2">
        <v>0.79900000000000004</v>
      </c>
      <c r="AA7" s="2">
        <v>92</v>
      </c>
    </row>
    <row r="8" spans="1:27" x14ac:dyDescent="0.25">
      <c r="A8" s="21" t="s">
        <v>295</v>
      </c>
      <c r="B8" s="10" t="s">
        <v>1167</v>
      </c>
      <c r="C8" s="10" t="s">
        <v>1247</v>
      </c>
      <c r="D8" s="2">
        <v>298</v>
      </c>
      <c r="E8" s="2">
        <v>100</v>
      </c>
      <c r="F8" s="2">
        <v>0.17</v>
      </c>
      <c r="G8" s="2">
        <v>27.57</v>
      </c>
      <c r="H8" s="2">
        <v>-0.46300000000000002</v>
      </c>
      <c r="I8" s="2">
        <v>-0.106</v>
      </c>
      <c r="J8" s="2">
        <v>-0.129</v>
      </c>
      <c r="K8" s="2">
        <v>1678.1</v>
      </c>
      <c r="L8" s="27">
        <v>5.23719</v>
      </c>
      <c r="M8" s="27">
        <v>1.7</v>
      </c>
      <c r="N8" s="27">
        <v>4.7807199999999996</v>
      </c>
      <c r="O8" s="27">
        <v>4.4728399999999997</v>
      </c>
      <c r="P8" s="27">
        <v>2.2609900000000001</v>
      </c>
      <c r="Q8" s="27">
        <v>4.9362500000000002</v>
      </c>
      <c r="R8" s="2">
        <v>43.2</v>
      </c>
      <c r="S8" s="2">
        <v>73.83</v>
      </c>
      <c r="T8" s="2">
        <v>2.1406000000000001</v>
      </c>
      <c r="U8" s="2">
        <v>2.1393900000000001</v>
      </c>
      <c r="V8" s="2">
        <v>1.74</v>
      </c>
      <c r="W8" s="2">
        <v>-0.83599999999999997</v>
      </c>
      <c r="X8" s="2">
        <v>-0.56699999999999995</v>
      </c>
      <c r="Y8" s="2">
        <v>-5.0000000000000001E-3</v>
      </c>
      <c r="Z8" s="2">
        <v>0.79900000000000004</v>
      </c>
      <c r="AA8" s="2">
        <v>90</v>
      </c>
    </row>
    <row r="9" spans="1:27" x14ac:dyDescent="0.25">
      <c r="A9" s="21" t="s">
        <v>296</v>
      </c>
      <c r="B9" s="10" t="s">
        <v>1168</v>
      </c>
      <c r="C9" s="10" t="s">
        <v>1247</v>
      </c>
      <c r="D9" s="2">
        <v>298</v>
      </c>
      <c r="E9" s="2">
        <v>100</v>
      </c>
      <c r="F9" s="2">
        <v>0.17</v>
      </c>
      <c r="G9" s="2">
        <v>27.57</v>
      </c>
      <c r="H9" s="2">
        <v>-0.45</v>
      </c>
      <c r="I9" s="2">
        <v>-2.9000000000000001E-2</v>
      </c>
      <c r="J9" s="2">
        <v>-0.11700000000000001</v>
      </c>
      <c r="K9" s="2">
        <v>1687.44</v>
      </c>
      <c r="L9" s="27">
        <v>3.4290699999999998</v>
      </c>
      <c r="M9" s="27">
        <v>1.7</v>
      </c>
      <c r="N9" s="27">
        <v>6.40388</v>
      </c>
      <c r="O9" s="27">
        <v>4.4789899999999996</v>
      </c>
      <c r="P9" s="27">
        <v>2.26342</v>
      </c>
      <c r="Q9" s="27">
        <v>4.9388500000000004</v>
      </c>
      <c r="R9" s="2">
        <v>43.2</v>
      </c>
      <c r="S9" s="2">
        <v>73.83</v>
      </c>
      <c r="T9" s="2">
        <v>2.1406000000000001</v>
      </c>
      <c r="U9" s="2">
        <v>2.1393900000000001</v>
      </c>
      <c r="V9" s="2">
        <v>1.74</v>
      </c>
      <c r="W9" s="2">
        <v>-0.83599999999999997</v>
      </c>
      <c r="X9" s="2">
        <v>-0.56699999999999995</v>
      </c>
      <c r="Y9" s="2">
        <v>-5.0000000000000001E-3</v>
      </c>
      <c r="Z9" s="2">
        <v>0.79900000000000004</v>
      </c>
      <c r="AA9" s="2">
        <v>89</v>
      </c>
    </row>
    <row r="10" spans="1:27" x14ac:dyDescent="0.25">
      <c r="A10" s="21" t="s">
        <v>297</v>
      </c>
      <c r="B10" s="10" t="s">
        <v>1169</v>
      </c>
      <c r="C10" s="10" t="s">
        <v>1247</v>
      </c>
      <c r="D10" s="2">
        <v>298</v>
      </c>
      <c r="E10" s="2">
        <v>100</v>
      </c>
      <c r="F10" s="2">
        <v>0.17</v>
      </c>
      <c r="G10" s="2">
        <v>27.57</v>
      </c>
      <c r="H10" s="2">
        <v>-0.45400000000000001</v>
      </c>
      <c r="I10" s="2">
        <v>-5.1999999999999998E-2</v>
      </c>
      <c r="J10" s="2">
        <v>-0.11600000000000001</v>
      </c>
      <c r="K10" s="2">
        <v>1687.02</v>
      </c>
      <c r="L10" s="28">
        <v>3.4346800000000002</v>
      </c>
      <c r="M10" s="28">
        <v>1.7</v>
      </c>
      <c r="N10" s="28">
        <v>6.4043700000000001</v>
      </c>
      <c r="O10" s="27">
        <v>4.4791699999999999</v>
      </c>
      <c r="P10" s="27">
        <v>2.2572000000000001</v>
      </c>
      <c r="Q10" s="27">
        <v>4.9397900000000003</v>
      </c>
      <c r="R10" s="2">
        <v>43.2</v>
      </c>
      <c r="S10" s="2">
        <v>73.83</v>
      </c>
      <c r="T10" s="2">
        <v>2.1406000000000001</v>
      </c>
      <c r="U10" s="2">
        <v>2.1393900000000001</v>
      </c>
      <c r="V10" s="2">
        <v>1.74</v>
      </c>
      <c r="W10" s="2">
        <v>-0.83599999999999997</v>
      </c>
      <c r="X10" s="2">
        <v>-0.56699999999999995</v>
      </c>
      <c r="Y10" s="2">
        <v>-5.0000000000000001E-3</v>
      </c>
      <c r="Z10" s="2">
        <v>0.79900000000000004</v>
      </c>
      <c r="AA10" s="2">
        <v>91</v>
      </c>
    </row>
    <row r="11" spans="1:27" x14ac:dyDescent="0.25">
      <c r="A11" s="21" t="s">
        <v>298</v>
      </c>
      <c r="B11" s="10" t="s">
        <v>1170</v>
      </c>
      <c r="C11" s="10" t="s">
        <v>1247</v>
      </c>
      <c r="D11" s="2">
        <v>298</v>
      </c>
      <c r="E11" s="2">
        <v>100</v>
      </c>
      <c r="F11" s="2">
        <v>0.17</v>
      </c>
      <c r="G11" s="2">
        <v>27.57</v>
      </c>
      <c r="H11" s="2">
        <v>-0.46200000000000002</v>
      </c>
      <c r="I11" s="2">
        <v>-7.0000000000000007E-2</v>
      </c>
      <c r="J11" s="2">
        <v>-0.115</v>
      </c>
      <c r="K11" s="2">
        <v>1683.3</v>
      </c>
      <c r="L11" s="27">
        <v>6.1478700000000002</v>
      </c>
      <c r="M11" s="27">
        <v>1.7</v>
      </c>
      <c r="N11" s="27">
        <v>6.43452</v>
      </c>
      <c r="O11" s="27">
        <v>4.4796399999999998</v>
      </c>
      <c r="P11" s="27">
        <v>2.2642500000000001</v>
      </c>
      <c r="Q11" s="27">
        <v>4.9416200000000003</v>
      </c>
      <c r="R11" s="2">
        <v>43.2</v>
      </c>
      <c r="S11" s="2">
        <v>73.83</v>
      </c>
      <c r="T11" s="2">
        <v>2.1406000000000001</v>
      </c>
      <c r="U11" s="2">
        <v>2.1393900000000001</v>
      </c>
      <c r="V11" s="2">
        <v>1.74</v>
      </c>
      <c r="W11" s="2">
        <v>-0.83599999999999997</v>
      </c>
      <c r="X11" s="2">
        <v>-0.56699999999999995</v>
      </c>
      <c r="Y11" s="2">
        <v>-5.0000000000000001E-3</v>
      </c>
      <c r="Z11" s="2">
        <v>0.79900000000000004</v>
      </c>
      <c r="AA11" s="2">
        <v>91</v>
      </c>
    </row>
    <row r="12" spans="1:27" x14ac:dyDescent="0.25">
      <c r="A12" s="21" t="s">
        <v>299</v>
      </c>
      <c r="B12" s="10" t="s">
        <v>1171</v>
      </c>
      <c r="C12" s="10" t="s">
        <v>1247</v>
      </c>
      <c r="D12" s="2">
        <v>298</v>
      </c>
      <c r="E12" s="2">
        <v>100</v>
      </c>
      <c r="F12" s="2">
        <v>0.17</v>
      </c>
      <c r="G12" s="2">
        <v>27.57</v>
      </c>
      <c r="H12" s="2">
        <v>-0.46</v>
      </c>
      <c r="I12" s="2">
        <v>-8.3000000000000004E-2</v>
      </c>
      <c r="J12" s="2">
        <v>-0.114</v>
      </c>
      <c r="K12" s="2">
        <v>1686.1</v>
      </c>
      <c r="L12" s="27">
        <v>6.2103799999999998</v>
      </c>
      <c r="M12" s="27">
        <v>1.7</v>
      </c>
      <c r="N12" s="27">
        <v>4.1263800000000002</v>
      </c>
      <c r="O12" s="27">
        <v>4.4795199999999999</v>
      </c>
      <c r="P12" s="27">
        <v>2.2551700000000001</v>
      </c>
      <c r="Q12" s="27">
        <v>4.9414999999999996</v>
      </c>
      <c r="R12" s="2">
        <v>43.2</v>
      </c>
      <c r="S12" s="2">
        <v>73.83</v>
      </c>
      <c r="T12" s="2">
        <v>2.1406000000000001</v>
      </c>
      <c r="U12" s="2">
        <v>2.1393900000000001</v>
      </c>
      <c r="V12" s="2">
        <v>1.74</v>
      </c>
      <c r="W12" s="2">
        <v>-0.83599999999999997</v>
      </c>
      <c r="X12" s="2">
        <v>-0.56699999999999995</v>
      </c>
      <c r="Y12" s="2">
        <v>-5.0000000000000001E-3</v>
      </c>
      <c r="Z12" s="2">
        <v>0.79900000000000004</v>
      </c>
      <c r="AA12" s="2">
        <v>90</v>
      </c>
    </row>
    <row r="13" spans="1:27" x14ac:dyDescent="0.25">
      <c r="A13" s="21" t="s">
        <v>300</v>
      </c>
      <c r="B13" s="10" t="s">
        <v>1172</v>
      </c>
      <c r="C13" s="10" t="s">
        <v>1247</v>
      </c>
      <c r="D13" s="2">
        <v>298</v>
      </c>
      <c r="E13" s="2">
        <v>100</v>
      </c>
      <c r="F13" s="2">
        <v>0.17</v>
      </c>
      <c r="G13" s="2">
        <v>27.57</v>
      </c>
      <c r="H13" s="2">
        <v>-0.47</v>
      </c>
      <c r="I13" s="2">
        <v>-8.5999999999999993E-2</v>
      </c>
      <c r="J13" s="2">
        <v>-0.112</v>
      </c>
      <c r="K13" s="2">
        <v>1672.49</v>
      </c>
      <c r="L13" s="27">
        <v>6.1516599999999997</v>
      </c>
      <c r="M13" s="27">
        <v>1.76979</v>
      </c>
      <c r="N13" s="27">
        <v>6.6370399999999998</v>
      </c>
      <c r="O13" s="27">
        <v>3.4495900000000002</v>
      </c>
      <c r="P13" s="27">
        <v>1.7</v>
      </c>
      <c r="Q13" s="27">
        <v>4.9722400000000002</v>
      </c>
      <c r="R13" s="2">
        <v>43.2</v>
      </c>
      <c r="S13" s="2">
        <v>73.83</v>
      </c>
      <c r="T13" s="2">
        <v>2.1406000000000001</v>
      </c>
      <c r="U13" s="2">
        <v>2.1393900000000001</v>
      </c>
      <c r="V13" s="2">
        <v>1.74</v>
      </c>
      <c r="W13" s="2">
        <v>-0.83599999999999997</v>
      </c>
      <c r="X13" s="2">
        <v>-0.56699999999999995</v>
      </c>
      <c r="Y13" s="2">
        <v>-5.0000000000000001E-3</v>
      </c>
      <c r="Z13" s="2">
        <v>0.79900000000000004</v>
      </c>
      <c r="AA13" s="2">
        <v>92</v>
      </c>
    </row>
    <row r="14" spans="1:27" x14ac:dyDescent="0.25">
      <c r="A14" s="21" t="s">
        <v>301</v>
      </c>
      <c r="B14" s="10" t="s">
        <v>1173</v>
      </c>
      <c r="C14" s="10" t="s">
        <v>1247</v>
      </c>
      <c r="D14" s="2">
        <v>298</v>
      </c>
      <c r="E14" s="2">
        <v>100</v>
      </c>
      <c r="F14" s="2">
        <v>0.17</v>
      </c>
      <c r="G14" s="2">
        <v>27.57</v>
      </c>
      <c r="H14" s="2">
        <v>-0.46600000000000003</v>
      </c>
      <c r="I14" s="2">
        <v>-8.4000000000000005E-2</v>
      </c>
      <c r="J14" s="2">
        <v>-0.113</v>
      </c>
      <c r="K14" s="2">
        <v>1672.86</v>
      </c>
      <c r="L14" s="27">
        <v>6.1532099999999996</v>
      </c>
      <c r="M14" s="27">
        <v>1.75969</v>
      </c>
      <c r="N14" s="27">
        <v>6.6349200000000002</v>
      </c>
      <c r="O14" s="27">
        <v>3.4582799999999998</v>
      </c>
      <c r="P14" s="27">
        <v>1.7</v>
      </c>
      <c r="Q14" s="27">
        <v>6.2856800000000002</v>
      </c>
      <c r="R14" s="2">
        <v>43.2</v>
      </c>
      <c r="S14" s="2">
        <v>73.83</v>
      </c>
      <c r="T14" s="2">
        <v>2.1406000000000001</v>
      </c>
      <c r="U14" s="2">
        <v>2.1393900000000001</v>
      </c>
      <c r="V14" s="2">
        <v>1.74</v>
      </c>
      <c r="W14" s="2">
        <v>-0.83599999999999997</v>
      </c>
      <c r="X14" s="2">
        <v>-0.56699999999999995</v>
      </c>
      <c r="Y14" s="2">
        <v>-5.0000000000000001E-3</v>
      </c>
      <c r="Z14" s="2">
        <v>0.79900000000000004</v>
      </c>
      <c r="AA14" s="2">
        <v>97</v>
      </c>
    </row>
    <row r="15" spans="1:27" x14ac:dyDescent="0.25">
      <c r="A15" s="21" t="s">
        <v>302</v>
      </c>
      <c r="B15" s="10" t="s">
        <v>1174</v>
      </c>
      <c r="C15" s="10" t="s">
        <v>1247</v>
      </c>
      <c r="D15" s="2">
        <v>298</v>
      </c>
      <c r="E15" s="2">
        <v>100</v>
      </c>
      <c r="F15" s="2">
        <v>0.17</v>
      </c>
      <c r="G15" s="2">
        <v>27.57</v>
      </c>
      <c r="H15" s="2">
        <v>-0.46700000000000003</v>
      </c>
      <c r="I15" s="2">
        <v>-6.9000000000000006E-2</v>
      </c>
      <c r="J15" s="2">
        <v>-0.112</v>
      </c>
      <c r="K15" s="2">
        <v>1681.1</v>
      </c>
      <c r="L15" s="27">
        <v>6.1479400000000002</v>
      </c>
      <c r="M15" s="27">
        <v>1.9920100000000001</v>
      </c>
      <c r="N15" s="27">
        <v>6.6336700000000004</v>
      </c>
      <c r="O15" s="27">
        <v>6.1473300000000002</v>
      </c>
      <c r="P15" s="27">
        <v>1.7</v>
      </c>
      <c r="Q15" s="27">
        <v>6.4336399999999996</v>
      </c>
      <c r="R15" s="2">
        <v>43.2</v>
      </c>
      <c r="S15" s="2">
        <v>73.83</v>
      </c>
      <c r="T15" s="2">
        <v>2.1406000000000001</v>
      </c>
      <c r="U15" s="2">
        <v>2.1393900000000001</v>
      </c>
      <c r="V15" s="2">
        <v>1.74</v>
      </c>
      <c r="W15" s="2">
        <v>-0.83599999999999997</v>
      </c>
      <c r="X15" s="2">
        <v>-0.56699999999999995</v>
      </c>
      <c r="Y15" s="2">
        <v>-5.0000000000000001E-3</v>
      </c>
      <c r="Z15" s="2">
        <v>0.79900000000000004</v>
      </c>
      <c r="AA15" s="2">
        <v>93</v>
      </c>
    </row>
    <row r="16" spans="1:27" x14ac:dyDescent="0.25">
      <c r="A16" s="21" t="s">
        <v>303</v>
      </c>
      <c r="B16" s="10" t="s">
        <v>1175</v>
      </c>
      <c r="C16" s="10" t="s">
        <v>1247</v>
      </c>
      <c r="D16" s="2">
        <v>298</v>
      </c>
      <c r="E16" s="2">
        <v>100</v>
      </c>
      <c r="F16" s="2">
        <v>0.17</v>
      </c>
      <c r="G16" s="2">
        <v>27.57</v>
      </c>
      <c r="H16" s="2">
        <v>-0.48599999999999999</v>
      </c>
      <c r="I16" s="2">
        <v>-0.11700000000000001</v>
      </c>
      <c r="J16" s="2">
        <v>-0.73399999999999999</v>
      </c>
      <c r="K16" s="2">
        <v>1700.17</v>
      </c>
      <c r="L16" s="27">
        <v>6.15219</v>
      </c>
      <c r="M16" s="27">
        <v>1.88487</v>
      </c>
      <c r="N16" s="27">
        <v>6.6286300000000002</v>
      </c>
      <c r="O16" s="27">
        <v>2.18635</v>
      </c>
      <c r="P16" s="27">
        <v>1.7</v>
      </c>
      <c r="Q16" s="27">
        <v>2.1368399999999999</v>
      </c>
      <c r="R16" s="2">
        <v>43.2</v>
      </c>
      <c r="S16" s="2">
        <v>73.83</v>
      </c>
      <c r="T16" s="2">
        <v>2.1406000000000001</v>
      </c>
      <c r="U16" s="2">
        <v>2.1393900000000001</v>
      </c>
      <c r="V16" s="2">
        <v>1.74</v>
      </c>
      <c r="W16" s="2">
        <v>-0.83599999999999997</v>
      </c>
      <c r="X16" s="2">
        <v>-0.56699999999999995</v>
      </c>
      <c r="Y16" s="2">
        <v>-5.0000000000000001E-3</v>
      </c>
      <c r="Z16" s="2">
        <v>0.79900000000000004</v>
      </c>
      <c r="AA16" s="2">
        <v>81</v>
      </c>
    </row>
    <row r="17" spans="1:27" x14ac:dyDescent="0.25">
      <c r="A17" s="21" t="s">
        <v>304</v>
      </c>
      <c r="B17" s="10" t="s">
        <v>1176</v>
      </c>
      <c r="C17" s="10" t="s">
        <v>1247</v>
      </c>
      <c r="D17" s="2">
        <v>298</v>
      </c>
      <c r="E17" s="2">
        <v>100</v>
      </c>
      <c r="F17" s="2">
        <v>0.17</v>
      </c>
      <c r="G17" s="2">
        <v>27.57</v>
      </c>
      <c r="H17" s="2">
        <v>-0.48199999999999998</v>
      </c>
      <c r="I17" s="2">
        <v>-0.12</v>
      </c>
      <c r="J17" s="2">
        <v>-0.73399999999999999</v>
      </c>
      <c r="K17" s="2">
        <v>1702.93</v>
      </c>
      <c r="L17" s="27">
        <v>4.4733200000000002</v>
      </c>
      <c r="M17" s="27">
        <v>2.2928299999999999</v>
      </c>
      <c r="N17" s="27">
        <v>4.9397700000000002</v>
      </c>
      <c r="O17" s="27">
        <v>2.1863199999999998</v>
      </c>
      <c r="P17" s="27">
        <v>1.7</v>
      </c>
      <c r="Q17" s="27">
        <v>2.1369400000000001</v>
      </c>
      <c r="R17" s="2">
        <v>43.2</v>
      </c>
      <c r="S17" s="2">
        <v>73.83</v>
      </c>
      <c r="T17" s="2">
        <v>2.1406000000000001</v>
      </c>
      <c r="U17" s="2">
        <v>2.1393900000000001</v>
      </c>
      <c r="V17" s="2">
        <v>1.74</v>
      </c>
      <c r="W17" s="2">
        <v>-0.83599999999999997</v>
      </c>
      <c r="X17" s="2">
        <v>-0.56699999999999995</v>
      </c>
      <c r="Y17" s="2">
        <v>-5.0000000000000001E-3</v>
      </c>
      <c r="Z17" s="2">
        <v>0.79900000000000004</v>
      </c>
      <c r="AA17" s="2">
        <v>80</v>
      </c>
    </row>
    <row r="18" spans="1:27" x14ac:dyDescent="0.25">
      <c r="B18" s="2"/>
      <c r="C18" s="2"/>
      <c r="D18" s="2"/>
      <c r="E18" s="2"/>
      <c r="F18" s="2"/>
      <c r="G18" s="2"/>
      <c r="H18" s="2"/>
      <c r="I18" s="2"/>
      <c r="J18" s="2"/>
      <c r="L18" s="27"/>
      <c r="M18" s="27"/>
      <c r="N18" s="27"/>
      <c r="O18" s="27"/>
      <c r="P18" s="27"/>
      <c r="Q18" s="27"/>
      <c r="R18" s="2"/>
      <c r="S18" s="2"/>
      <c r="T18" s="2"/>
      <c r="U18" s="2"/>
      <c r="V18" s="2"/>
    </row>
    <row r="19" spans="1:27" x14ac:dyDescent="0.25">
      <c r="B19" s="2"/>
      <c r="C19" s="2"/>
      <c r="H19" s="2"/>
      <c r="I19" s="2"/>
      <c r="J19" s="2"/>
      <c r="O19" s="27"/>
      <c r="P19" s="27"/>
      <c r="Q19" s="27"/>
      <c r="S19" s="2"/>
      <c r="T19" s="2"/>
      <c r="U19" s="2"/>
    </row>
    <row r="20" spans="1:27" x14ac:dyDescent="0.25">
      <c r="B20" s="2"/>
      <c r="C20" s="2"/>
      <c r="H20" s="2"/>
      <c r="O20" s="27"/>
      <c r="P20" s="27"/>
      <c r="Q20" s="27"/>
      <c r="S20" s="2"/>
      <c r="T20" s="2"/>
      <c r="U20" s="2"/>
    </row>
    <row r="21" spans="1:27" x14ac:dyDescent="0.25">
      <c r="B21" s="2"/>
      <c r="C21" s="2"/>
      <c r="H21" s="2"/>
      <c r="O21" s="27"/>
      <c r="P21" s="27"/>
      <c r="Q21" s="27"/>
      <c r="S21" s="2"/>
      <c r="T21" s="2"/>
      <c r="U21" s="2"/>
    </row>
    <row r="22" spans="1:27" x14ac:dyDescent="0.25">
      <c r="A22" s="1" t="s">
        <v>70</v>
      </c>
      <c r="B22" s="2"/>
      <c r="C22" s="2"/>
      <c r="H22" s="2"/>
      <c r="O22" s="27"/>
      <c r="P22" s="27"/>
      <c r="Q22" s="27"/>
      <c r="S22" s="2"/>
      <c r="T22" s="2"/>
      <c r="U22" s="2"/>
    </row>
    <row r="23" spans="1:27" x14ac:dyDescent="0.25">
      <c r="A23" s="18" t="s">
        <v>275</v>
      </c>
      <c r="B23" s="2"/>
      <c r="C23" s="2"/>
      <c r="H23" s="2"/>
      <c r="O23" s="27"/>
      <c r="P23" s="27"/>
      <c r="Q23" s="27"/>
    </row>
    <row r="24" spans="1:27" x14ac:dyDescent="0.25">
      <c r="B24" s="2"/>
      <c r="C24" s="2"/>
      <c r="O24" s="27"/>
      <c r="P24" s="27"/>
      <c r="Q24" s="27"/>
    </row>
    <row r="25" spans="1:27" x14ac:dyDescent="0.25">
      <c r="B25" s="2"/>
      <c r="C25" s="2"/>
      <c r="O25" s="27"/>
      <c r="P25" s="27"/>
      <c r="Q25" s="27"/>
    </row>
    <row r="26" spans="1:27" x14ac:dyDescent="0.25">
      <c r="B26" s="2"/>
      <c r="C26" s="2"/>
      <c r="O26" s="27"/>
      <c r="P26" s="27"/>
      <c r="Q26" s="27"/>
    </row>
    <row r="27" spans="1:27" x14ac:dyDescent="0.25">
      <c r="B27" s="2"/>
      <c r="C27" s="2"/>
    </row>
    <row r="28" spans="1:27" x14ac:dyDescent="0.25">
      <c r="B28" s="2"/>
      <c r="C28" s="2"/>
    </row>
    <row r="29" spans="1:27" x14ac:dyDescent="0.25">
      <c r="B29" s="2"/>
      <c r="C29" s="2"/>
    </row>
    <row r="30" spans="1:27" x14ac:dyDescent="0.25">
      <c r="B30" s="2"/>
      <c r="C30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5FC9-9474-47D8-81A5-46E53C177453}">
  <dimension ref="A1:AA30"/>
  <sheetViews>
    <sheetView zoomScale="90" zoomScaleNormal="90" workbookViewId="0">
      <selection activeCell="C39" sqref="C39"/>
    </sheetView>
  </sheetViews>
  <sheetFormatPr defaultRowHeight="13.8" x14ac:dyDescent="0.25"/>
  <cols>
    <col min="1" max="1" width="27.33203125" customWidth="1"/>
    <col min="2" max="2" width="65.6640625" customWidth="1"/>
    <col min="3" max="3" width="131.109375" customWidth="1"/>
    <col min="11" max="11" width="9" style="2"/>
    <col min="12" max="12" width="10.44140625" customWidth="1"/>
    <col min="17" max="17" width="10.66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4" t="s">
        <v>305</v>
      </c>
      <c r="B2" s="10" t="s">
        <v>1177</v>
      </c>
      <c r="C2" s="10" t="s">
        <v>1255</v>
      </c>
      <c r="D2" s="2">
        <v>323</v>
      </c>
      <c r="E2" s="2">
        <v>100</v>
      </c>
      <c r="F2" s="2">
        <v>-0.14000000000000001</v>
      </c>
      <c r="G2" s="2">
        <v>72.3</v>
      </c>
      <c r="H2" s="2">
        <v>-0.61799999999999999</v>
      </c>
      <c r="I2" s="2">
        <v>-0.16300000000000001</v>
      </c>
      <c r="J2" s="2">
        <v>-0.34499999999999997</v>
      </c>
      <c r="K2" s="2">
        <v>1762.02</v>
      </c>
      <c r="L2" s="27">
        <v>9.2282700000000002</v>
      </c>
      <c r="M2" s="27">
        <v>2.8178000000000001</v>
      </c>
      <c r="N2" s="27">
        <v>4.4295799999999996</v>
      </c>
      <c r="O2" s="27">
        <v>3.2526600000000001</v>
      </c>
      <c r="P2" s="27">
        <v>1.9699800000000001</v>
      </c>
      <c r="Q2" s="27">
        <v>3.23773</v>
      </c>
      <c r="R2" s="2">
        <v>48.1</v>
      </c>
      <c r="S2" s="2">
        <v>78.41</v>
      </c>
      <c r="T2" s="2">
        <v>2.18974</v>
      </c>
      <c r="U2" s="2">
        <v>2.1284800000000001</v>
      </c>
      <c r="V2" s="2">
        <v>1.74</v>
      </c>
      <c r="W2" s="2">
        <v>-0.85099999999999998</v>
      </c>
      <c r="X2" s="2">
        <v>-0.73699999999999999</v>
      </c>
      <c r="Y2" s="2">
        <v>3.2000000000000001E-2</v>
      </c>
      <c r="Z2" s="2">
        <v>0.78400000000000003</v>
      </c>
      <c r="AA2" s="2">
        <v>99</v>
      </c>
    </row>
    <row r="3" spans="1:27" x14ac:dyDescent="0.25">
      <c r="A3" s="24" t="s">
        <v>306</v>
      </c>
      <c r="B3" s="10" t="s">
        <v>1178</v>
      </c>
      <c r="C3" s="10" t="s">
        <v>1255</v>
      </c>
      <c r="D3" s="2">
        <v>323</v>
      </c>
      <c r="E3" s="2">
        <v>100</v>
      </c>
      <c r="F3" s="2">
        <v>-0.14000000000000001</v>
      </c>
      <c r="G3" s="2">
        <v>72.3</v>
      </c>
      <c r="H3" s="2">
        <v>-0.61699999999999999</v>
      </c>
      <c r="I3" s="2">
        <v>-0.16300000000000001</v>
      </c>
      <c r="J3" s="2">
        <v>-0.34499999999999997</v>
      </c>
      <c r="K3" s="2">
        <v>1762.54</v>
      </c>
      <c r="L3" s="27">
        <v>7.71875</v>
      </c>
      <c r="M3" s="27">
        <v>2.5198900000000002</v>
      </c>
      <c r="N3" s="27">
        <v>5.3794700000000004</v>
      </c>
      <c r="O3" s="27">
        <v>3.2522799999999998</v>
      </c>
      <c r="P3" s="27">
        <v>1.9664699999999999</v>
      </c>
      <c r="Q3" s="27">
        <v>3.2380100000000001</v>
      </c>
      <c r="R3" s="2">
        <v>48.1</v>
      </c>
      <c r="S3" s="2">
        <v>78.41</v>
      </c>
      <c r="T3" s="2">
        <v>2.18974</v>
      </c>
      <c r="U3" s="2">
        <v>2.1284800000000001</v>
      </c>
      <c r="V3" s="2">
        <v>1.74</v>
      </c>
      <c r="W3" s="2">
        <v>-0.85099999999999998</v>
      </c>
      <c r="X3" s="2">
        <v>-0.73699999999999999</v>
      </c>
      <c r="Y3" s="2">
        <v>3.2000000000000001E-2</v>
      </c>
      <c r="Z3" s="2">
        <v>0.78400000000000003</v>
      </c>
      <c r="AA3" s="2">
        <v>99</v>
      </c>
    </row>
    <row r="4" spans="1:27" x14ac:dyDescent="0.25">
      <c r="A4" s="24" t="s">
        <v>307</v>
      </c>
      <c r="B4" s="10" t="s">
        <v>1179</v>
      </c>
      <c r="C4" s="10" t="s">
        <v>1255</v>
      </c>
      <c r="D4" s="2">
        <v>323</v>
      </c>
      <c r="E4" s="2">
        <v>100</v>
      </c>
      <c r="F4" s="2">
        <v>-0.14000000000000001</v>
      </c>
      <c r="G4" s="2">
        <v>72.3</v>
      </c>
      <c r="H4" s="2">
        <v>-0.61799999999999999</v>
      </c>
      <c r="I4" s="2">
        <v>-0.16200000000000001</v>
      </c>
      <c r="J4" s="2">
        <v>-0.34499999999999997</v>
      </c>
      <c r="K4" s="2">
        <v>1762.37</v>
      </c>
      <c r="L4" s="27">
        <v>8.3612500000000001</v>
      </c>
      <c r="M4" s="27">
        <v>2.7995999999999999</v>
      </c>
      <c r="N4" s="27">
        <v>4.4409599999999996</v>
      </c>
      <c r="O4" s="27">
        <v>3.2524299999999999</v>
      </c>
      <c r="P4" s="27">
        <v>1.96844</v>
      </c>
      <c r="Q4" s="27">
        <v>3.2379500000000001</v>
      </c>
      <c r="R4" s="2">
        <v>48.1</v>
      </c>
      <c r="S4" s="2">
        <v>78.41</v>
      </c>
      <c r="T4" s="2">
        <v>2.18974</v>
      </c>
      <c r="U4" s="2">
        <v>2.1284800000000001</v>
      </c>
      <c r="V4" s="2">
        <v>1.74</v>
      </c>
      <c r="W4" s="2">
        <v>-0.85099999999999998</v>
      </c>
      <c r="X4" s="2">
        <v>-0.73699999999999999</v>
      </c>
      <c r="Y4" s="2">
        <v>3.2000000000000001E-2</v>
      </c>
      <c r="Z4" s="2">
        <v>0.78400000000000003</v>
      </c>
      <c r="AA4" s="2">
        <v>99</v>
      </c>
    </row>
    <row r="5" spans="1:27" x14ac:dyDescent="0.25">
      <c r="A5" s="24" t="s">
        <v>308</v>
      </c>
      <c r="B5" s="10" t="s">
        <v>1180</v>
      </c>
      <c r="C5" s="10" t="s">
        <v>1255</v>
      </c>
      <c r="D5" s="2">
        <v>323</v>
      </c>
      <c r="E5" s="2">
        <v>100</v>
      </c>
      <c r="F5" s="2">
        <v>-0.14000000000000001</v>
      </c>
      <c r="G5" s="2">
        <v>72.3</v>
      </c>
      <c r="H5" s="2">
        <v>-0.61599999999999999</v>
      </c>
      <c r="I5" s="2">
        <v>-0.161</v>
      </c>
      <c r="J5" s="2">
        <v>-0.34499999999999997</v>
      </c>
      <c r="K5" s="2">
        <v>1763.98</v>
      </c>
      <c r="L5" s="27">
        <v>8.5444700000000005</v>
      </c>
      <c r="M5" s="27">
        <v>2.3659400000000002</v>
      </c>
      <c r="N5" s="27">
        <v>6.27766</v>
      </c>
      <c r="O5" s="27">
        <v>3.2514699999999999</v>
      </c>
      <c r="P5" s="27">
        <v>1.9701200000000001</v>
      </c>
      <c r="Q5" s="27">
        <v>3.2387199999999998</v>
      </c>
      <c r="R5" s="2">
        <v>48.1</v>
      </c>
      <c r="S5" s="2">
        <v>78.41</v>
      </c>
      <c r="T5" s="2">
        <v>2.18974</v>
      </c>
      <c r="U5" s="2">
        <v>2.1284800000000001</v>
      </c>
      <c r="V5" s="2">
        <v>1.74</v>
      </c>
      <c r="W5" s="2">
        <v>-0.85099999999999998</v>
      </c>
      <c r="X5" s="2">
        <v>-0.73699999999999999</v>
      </c>
      <c r="Y5" s="2">
        <v>3.2000000000000001E-2</v>
      </c>
      <c r="Z5" s="2">
        <v>0.78400000000000003</v>
      </c>
      <c r="AA5" s="2">
        <v>99</v>
      </c>
    </row>
    <row r="6" spans="1:27" x14ac:dyDescent="0.25">
      <c r="A6" s="24" t="s">
        <v>309</v>
      </c>
      <c r="B6" s="10" t="s">
        <v>1181</v>
      </c>
      <c r="C6" s="10" t="s">
        <v>1255</v>
      </c>
      <c r="D6" s="2">
        <v>323</v>
      </c>
      <c r="E6" s="2">
        <v>100</v>
      </c>
      <c r="F6" s="2">
        <v>-0.14000000000000001</v>
      </c>
      <c r="G6" s="2">
        <v>72.3</v>
      </c>
      <c r="H6" s="2">
        <v>-0.60499999999999998</v>
      </c>
      <c r="I6" s="2">
        <v>-0.16300000000000001</v>
      </c>
      <c r="J6" s="2">
        <v>-0.34599999999999997</v>
      </c>
      <c r="K6" s="2">
        <v>1772.41</v>
      </c>
      <c r="L6" s="27">
        <v>5.5425000000000004</v>
      </c>
      <c r="M6" s="27">
        <v>3.0042300000000002</v>
      </c>
      <c r="N6" s="27">
        <v>6.6762300000000003</v>
      </c>
      <c r="O6" s="27">
        <v>3.2491599999999998</v>
      </c>
      <c r="P6" s="27">
        <v>2.0038900000000002</v>
      </c>
      <c r="Q6" s="27">
        <v>3.2433399999999999</v>
      </c>
      <c r="R6" s="2">
        <v>48.1</v>
      </c>
      <c r="S6" s="2">
        <v>78.41</v>
      </c>
      <c r="T6" s="2">
        <v>2.18974</v>
      </c>
      <c r="U6" s="2">
        <v>2.1284800000000001</v>
      </c>
      <c r="V6" s="2">
        <v>1.74</v>
      </c>
      <c r="W6" s="2">
        <v>-0.85099999999999998</v>
      </c>
      <c r="X6" s="2">
        <v>-0.73699999999999999</v>
      </c>
      <c r="Y6" s="2">
        <v>3.2000000000000001E-2</v>
      </c>
      <c r="Z6" s="2">
        <v>0.78400000000000003</v>
      </c>
      <c r="AA6" s="2">
        <v>99</v>
      </c>
    </row>
    <row r="7" spans="1:27" x14ac:dyDescent="0.25">
      <c r="A7" s="24" t="s">
        <v>310</v>
      </c>
      <c r="B7" s="10" t="s">
        <v>1182</v>
      </c>
      <c r="C7" s="10" t="s">
        <v>1255</v>
      </c>
      <c r="D7" s="2">
        <v>323</v>
      </c>
      <c r="E7" s="2">
        <v>100</v>
      </c>
      <c r="F7" s="2">
        <v>-0.14000000000000001</v>
      </c>
      <c r="G7" s="2">
        <v>72.3</v>
      </c>
      <c r="H7" s="2">
        <v>-0.61199999999999999</v>
      </c>
      <c r="I7" s="2">
        <v>-0.16300000000000001</v>
      </c>
      <c r="J7" s="2">
        <v>-0.34499999999999997</v>
      </c>
      <c r="K7" s="2">
        <v>1766.69</v>
      </c>
      <c r="L7" s="27">
        <v>4.5375199999999998</v>
      </c>
      <c r="M7" s="27">
        <v>2.1442000000000001</v>
      </c>
      <c r="N7" s="27">
        <v>6.5284399999999998</v>
      </c>
      <c r="O7" s="27">
        <v>3.2530100000000002</v>
      </c>
      <c r="P7" s="27">
        <v>1.96025</v>
      </c>
      <c r="Q7" s="27">
        <v>3.238</v>
      </c>
      <c r="R7" s="2">
        <v>48.1</v>
      </c>
      <c r="S7" s="2">
        <v>78.41</v>
      </c>
      <c r="T7" s="2">
        <v>2.18974</v>
      </c>
      <c r="U7" s="2">
        <v>2.1284800000000001</v>
      </c>
      <c r="V7" s="2">
        <v>1.74</v>
      </c>
      <c r="W7" s="2">
        <v>-0.85099999999999998</v>
      </c>
      <c r="X7" s="2">
        <v>-0.73699999999999999</v>
      </c>
      <c r="Y7" s="2">
        <v>3.2000000000000001E-2</v>
      </c>
      <c r="Z7" s="2">
        <v>0.78400000000000003</v>
      </c>
      <c r="AA7" s="2">
        <v>97</v>
      </c>
    </row>
    <row r="8" spans="1:27" x14ac:dyDescent="0.25">
      <c r="A8" s="24" t="s">
        <v>311</v>
      </c>
      <c r="B8" s="10" t="s">
        <v>1183</v>
      </c>
      <c r="C8" s="10" t="s">
        <v>1255</v>
      </c>
      <c r="D8" s="2">
        <v>323</v>
      </c>
      <c r="E8" s="2">
        <v>100</v>
      </c>
      <c r="F8" s="2">
        <v>-0.14000000000000001</v>
      </c>
      <c r="G8" s="2">
        <v>72.3</v>
      </c>
      <c r="H8" s="2">
        <v>-0.61599999999999999</v>
      </c>
      <c r="I8" s="2">
        <v>-0.16200000000000001</v>
      </c>
      <c r="J8" s="2">
        <v>-0.34499999999999997</v>
      </c>
      <c r="K8" s="2">
        <v>1763.65</v>
      </c>
      <c r="L8" s="27">
        <v>4.7481799999999996</v>
      </c>
      <c r="M8" s="27">
        <v>1.76048</v>
      </c>
      <c r="N8" s="27">
        <v>7.1670499999999997</v>
      </c>
      <c r="O8" s="27">
        <v>3.2520799999999999</v>
      </c>
      <c r="P8" s="27">
        <v>1.9682999999999999</v>
      </c>
      <c r="Q8" s="27">
        <v>3.2377099999999999</v>
      </c>
      <c r="R8" s="2">
        <v>48.1</v>
      </c>
      <c r="S8" s="2">
        <v>78.41</v>
      </c>
      <c r="T8" s="2">
        <v>2.18974</v>
      </c>
      <c r="U8" s="2">
        <v>2.1284800000000001</v>
      </c>
      <c r="V8" s="2">
        <v>1.74</v>
      </c>
      <c r="W8" s="2">
        <v>-0.85099999999999998</v>
      </c>
      <c r="X8" s="2">
        <v>-0.73699999999999999</v>
      </c>
      <c r="Y8" s="2">
        <v>3.2000000000000001E-2</v>
      </c>
      <c r="Z8" s="2">
        <v>0.78400000000000003</v>
      </c>
      <c r="AA8" s="2">
        <v>98</v>
      </c>
    </row>
    <row r="9" spans="1:27" x14ac:dyDescent="0.25">
      <c r="A9" s="24" t="s">
        <v>312</v>
      </c>
      <c r="B9" s="10" t="s">
        <v>1184</v>
      </c>
      <c r="C9" s="10" t="s">
        <v>1255</v>
      </c>
      <c r="D9" s="2">
        <v>323</v>
      </c>
      <c r="E9" s="2">
        <v>100</v>
      </c>
      <c r="F9" s="2">
        <v>-0.14000000000000001</v>
      </c>
      <c r="G9" s="2">
        <v>72.3</v>
      </c>
      <c r="H9" s="2">
        <v>-0.61699999999999999</v>
      </c>
      <c r="I9" s="2">
        <v>-0.16200000000000001</v>
      </c>
      <c r="J9" s="2">
        <v>-0.34499999999999997</v>
      </c>
      <c r="K9" s="2">
        <v>1762.54</v>
      </c>
      <c r="L9" s="27">
        <v>11.158189999999999</v>
      </c>
      <c r="M9" s="27">
        <v>2.1382599999999998</v>
      </c>
      <c r="N9" s="27">
        <v>5.7037300000000002</v>
      </c>
      <c r="O9" s="27">
        <v>3.2519900000000002</v>
      </c>
      <c r="P9" s="27">
        <v>1.97112</v>
      </c>
      <c r="Q9" s="27">
        <v>3.2382900000000001</v>
      </c>
      <c r="R9" s="2">
        <v>48.1</v>
      </c>
      <c r="S9" s="2">
        <v>78.41</v>
      </c>
      <c r="T9" s="2">
        <v>2.18974</v>
      </c>
      <c r="U9" s="2">
        <v>2.1284800000000001</v>
      </c>
      <c r="V9" s="2">
        <v>1.74</v>
      </c>
      <c r="W9" s="2">
        <v>-0.85099999999999998</v>
      </c>
      <c r="X9" s="2">
        <v>-0.73699999999999999</v>
      </c>
      <c r="Y9" s="2">
        <v>3.2000000000000001E-2</v>
      </c>
      <c r="Z9" s="2">
        <v>0.78400000000000003</v>
      </c>
      <c r="AA9" s="2">
        <v>99</v>
      </c>
    </row>
    <row r="10" spans="1:27" x14ac:dyDescent="0.25">
      <c r="A10" s="24" t="s">
        <v>313</v>
      </c>
      <c r="B10" s="10" t="s">
        <v>1185</v>
      </c>
      <c r="C10" s="10" t="s">
        <v>1255</v>
      </c>
      <c r="D10" s="2">
        <v>323</v>
      </c>
      <c r="E10" s="2">
        <v>100</v>
      </c>
      <c r="F10" s="2">
        <v>-0.14000000000000001</v>
      </c>
      <c r="G10" s="2">
        <v>72.3</v>
      </c>
      <c r="H10" s="2">
        <v>-0.61699999999999999</v>
      </c>
      <c r="I10" s="2">
        <v>-0.16300000000000001</v>
      </c>
      <c r="J10" s="2">
        <v>-0.34499999999999997</v>
      </c>
      <c r="K10" s="2">
        <v>1762.81</v>
      </c>
      <c r="L10" s="27">
        <v>4.1714900000000004</v>
      </c>
      <c r="M10" s="27">
        <v>1.7669699999999999</v>
      </c>
      <c r="N10" s="27">
        <v>7.7714299999999996</v>
      </c>
      <c r="O10" s="27">
        <v>3.2523</v>
      </c>
      <c r="P10" s="27">
        <v>1.96383</v>
      </c>
      <c r="Q10" s="27">
        <v>3.2377600000000002</v>
      </c>
      <c r="R10" s="2">
        <v>48.1</v>
      </c>
      <c r="S10" s="2">
        <v>78.41</v>
      </c>
      <c r="T10" s="2">
        <v>2.18974</v>
      </c>
      <c r="U10" s="2">
        <v>2.1284800000000001</v>
      </c>
      <c r="V10" s="2">
        <v>1.74</v>
      </c>
      <c r="W10" s="2">
        <v>-0.85099999999999998</v>
      </c>
      <c r="X10" s="2">
        <v>-0.73699999999999999</v>
      </c>
      <c r="Y10" s="2">
        <v>3.2000000000000001E-2</v>
      </c>
      <c r="Z10" s="2">
        <v>0.78400000000000003</v>
      </c>
      <c r="AA10" s="2">
        <v>99</v>
      </c>
    </row>
    <row r="11" spans="1:27" x14ac:dyDescent="0.25">
      <c r="A11" s="24" t="s">
        <v>314</v>
      </c>
      <c r="B11" s="10" t="s">
        <v>1186</v>
      </c>
      <c r="C11" s="10" t="s">
        <v>1255</v>
      </c>
      <c r="D11" s="2">
        <v>323</v>
      </c>
      <c r="E11" s="2">
        <v>100</v>
      </c>
      <c r="F11" s="2">
        <v>-0.14000000000000001</v>
      </c>
      <c r="G11" s="2">
        <v>72.3</v>
      </c>
      <c r="H11" s="2">
        <v>-0.61499999999999999</v>
      </c>
      <c r="I11" s="2">
        <v>-0.16200000000000001</v>
      </c>
      <c r="J11" s="2">
        <v>-0.34499999999999997</v>
      </c>
      <c r="K11" s="2">
        <v>1764.47</v>
      </c>
      <c r="L11" s="27">
        <v>4.1782599999999999</v>
      </c>
      <c r="M11" s="27">
        <v>1.76248</v>
      </c>
      <c r="N11" s="27">
        <v>8.7004199999999994</v>
      </c>
      <c r="O11" s="27">
        <v>3.2518899999999999</v>
      </c>
      <c r="P11" s="27">
        <v>1.96872</v>
      </c>
      <c r="Q11" s="27">
        <v>3.2382</v>
      </c>
      <c r="R11" s="2">
        <v>48.1</v>
      </c>
      <c r="S11" s="2">
        <v>78.41</v>
      </c>
      <c r="T11" s="2">
        <v>2.18974</v>
      </c>
      <c r="U11" s="2">
        <v>2.1284800000000001</v>
      </c>
      <c r="V11" s="2">
        <v>1.74</v>
      </c>
      <c r="W11" s="2">
        <v>-0.85099999999999998</v>
      </c>
      <c r="X11" s="2">
        <v>-0.73699999999999999</v>
      </c>
      <c r="Y11" s="2">
        <v>3.2000000000000001E-2</v>
      </c>
      <c r="Z11" s="2">
        <v>0.78400000000000003</v>
      </c>
      <c r="AA11" s="2">
        <v>98</v>
      </c>
    </row>
    <row r="12" spans="1:27" x14ac:dyDescent="0.25">
      <c r="A12" s="24" t="s">
        <v>315</v>
      </c>
      <c r="B12" s="10" t="s">
        <v>1187</v>
      </c>
      <c r="C12" s="10" t="s">
        <v>1255</v>
      </c>
      <c r="D12" s="2">
        <v>323</v>
      </c>
      <c r="E12" s="2">
        <v>100</v>
      </c>
      <c r="F12" s="2">
        <v>-0.14000000000000001</v>
      </c>
      <c r="G12" s="2">
        <v>72.3</v>
      </c>
      <c r="H12" s="2">
        <v>-0.61199999999999999</v>
      </c>
      <c r="I12" s="2">
        <v>-0.16300000000000001</v>
      </c>
      <c r="J12" s="2">
        <v>-0.34499999999999997</v>
      </c>
      <c r="K12" s="2">
        <v>1767.74</v>
      </c>
      <c r="L12" s="27">
        <v>4.5659299999999998</v>
      </c>
      <c r="M12" s="27">
        <v>2.2019700000000002</v>
      </c>
      <c r="N12" s="27">
        <v>7.1331300000000004</v>
      </c>
      <c r="O12" s="27">
        <v>3.2526000000000002</v>
      </c>
      <c r="P12" s="27">
        <v>1.96058</v>
      </c>
      <c r="Q12" s="27">
        <v>3.2381500000000001</v>
      </c>
      <c r="R12" s="2">
        <v>48.1</v>
      </c>
      <c r="S12" s="2">
        <v>78.41</v>
      </c>
      <c r="T12" s="2">
        <v>2.18974</v>
      </c>
      <c r="U12" s="2">
        <v>2.1284800000000001</v>
      </c>
      <c r="V12" s="2">
        <v>1.74</v>
      </c>
      <c r="W12" s="2">
        <v>-0.85099999999999998</v>
      </c>
      <c r="X12" s="2">
        <v>-0.73699999999999999</v>
      </c>
      <c r="Y12" s="2">
        <v>3.2000000000000001E-2</v>
      </c>
      <c r="Z12" s="2">
        <v>0.78400000000000003</v>
      </c>
      <c r="AA12" s="2">
        <v>95</v>
      </c>
    </row>
    <row r="13" spans="1:27" x14ac:dyDescent="0.25">
      <c r="A13" s="24" t="s">
        <v>316</v>
      </c>
      <c r="B13" s="10" t="s">
        <v>1188</v>
      </c>
      <c r="C13" s="10" t="s">
        <v>1255</v>
      </c>
      <c r="D13" s="2">
        <v>323</v>
      </c>
      <c r="E13" s="2">
        <v>100</v>
      </c>
      <c r="F13" s="2">
        <v>-0.14000000000000001</v>
      </c>
      <c r="G13" s="2">
        <v>72.3</v>
      </c>
      <c r="H13" s="2">
        <v>-0.61699999999999999</v>
      </c>
      <c r="I13" s="2">
        <v>-0.16200000000000001</v>
      </c>
      <c r="J13" s="2">
        <v>-0.34499999999999997</v>
      </c>
      <c r="K13" s="2">
        <v>1763.47</v>
      </c>
      <c r="L13" s="27">
        <v>8.0362200000000001</v>
      </c>
      <c r="M13" s="27">
        <v>2.3009499999999998</v>
      </c>
      <c r="N13" s="27">
        <v>8.0329200000000007</v>
      </c>
      <c r="O13" s="27">
        <v>3.2519</v>
      </c>
      <c r="P13" s="27">
        <v>1.9706900000000001</v>
      </c>
      <c r="Q13" s="27">
        <v>3.2380800000000001</v>
      </c>
      <c r="R13" s="2">
        <v>48.1</v>
      </c>
      <c r="S13" s="2">
        <v>78.41</v>
      </c>
      <c r="T13" s="2">
        <v>2.18974</v>
      </c>
      <c r="U13" s="2">
        <v>2.1284800000000001</v>
      </c>
      <c r="V13" s="2">
        <v>1.74</v>
      </c>
      <c r="W13" s="2">
        <v>-0.85099999999999998</v>
      </c>
      <c r="X13" s="2">
        <v>-0.73699999999999999</v>
      </c>
      <c r="Y13" s="2">
        <v>3.2000000000000001E-2</v>
      </c>
      <c r="Z13" s="2">
        <v>0.78400000000000003</v>
      </c>
      <c r="AA13" s="2">
        <v>99</v>
      </c>
    </row>
    <row r="14" spans="1:27" x14ac:dyDescent="0.25">
      <c r="A14" s="24" t="s">
        <v>317</v>
      </c>
      <c r="B14" s="10" t="s">
        <v>1189</v>
      </c>
      <c r="C14" s="10" t="s">
        <v>1255</v>
      </c>
      <c r="D14" s="2">
        <v>323</v>
      </c>
      <c r="E14" s="2">
        <v>100</v>
      </c>
      <c r="F14" s="2">
        <v>-0.14000000000000001</v>
      </c>
      <c r="G14" s="2">
        <v>72.3</v>
      </c>
      <c r="H14" s="2">
        <v>-0.61699999999999999</v>
      </c>
      <c r="I14" s="2">
        <v>-0.16300000000000001</v>
      </c>
      <c r="J14" s="2">
        <v>-0.34499999999999997</v>
      </c>
      <c r="K14" s="2">
        <v>1762.87</v>
      </c>
      <c r="L14" s="27">
        <v>9.3191600000000001</v>
      </c>
      <c r="M14" s="27">
        <v>2.4415399999999998</v>
      </c>
      <c r="N14" s="27">
        <v>4.7621900000000004</v>
      </c>
      <c r="O14" s="27">
        <v>3.2521100000000001</v>
      </c>
      <c r="P14" s="27">
        <v>1.96726</v>
      </c>
      <c r="Q14" s="27">
        <v>3.2382</v>
      </c>
      <c r="R14" s="2">
        <v>48.1</v>
      </c>
      <c r="S14" s="2">
        <v>78.41</v>
      </c>
      <c r="T14" s="2">
        <v>2.18974</v>
      </c>
      <c r="U14" s="2">
        <v>2.1284800000000001</v>
      </c>
      <c r="V14" s="2">
        <v>1.74</v>
      </c>
      <c r="W14" s="2">
        <v>-0.85099999999999998</v>
      </c>
      <c r="X14" s="2">
        <v>-0.73699999999999999</v>
      </c>
      <c r="Y14" s="2">
        <v>3.2000000000000001E-2</v>
      </c>
      <c r="Z14" s="2">
        <v>0.78400000000000003</v>
      </c>
      <c r="AA14" s="2">
        <v>99</v>
      </c>
    </row>
    <row r="15" spans="1:27" x14ac:dyDescent="0.25">
      <c r="A15" s="24" t="s">
        <v>318</v>
      </c>
      <c r="B15" s="10" t="s">
        <v>1190</v>
      </c>
      <c r="C15" s="10" t="s">
        <v>1255</v>
      </c>
      <c r="D15" s="2">
        <v>323</v>
      </c>
      <c r="E15" s="2">
        <v>100</v>
      </c>
      <c r="F15" s="2">
        <v>-0.14000000000000001</v>
      </c>
      <c r="G15" s="2">
        <v>72.3</v>
      </c>
      <c r="H15" s="2">
        <v>-0.61499999999999999</v>
      </c>
      <c r="I15" s="2">
        <v>-0.161</v>
      </c>
      <c r="J15" s="2">
        <v>-0.34499999999999997</v>
      </c>
      <c r="K15" s="2">
        <v>1764.82</v>
      </c>
      <c r="L15" s="27">
        <v>6.0260800000000003</v>
      </c>
      <c r="M15" s="27">
        <v>2.6470899999999999</v>
      </c>
      <c r="N15" s="27">
        <v>8.8655500000000007</v>
      </c>
      <c r="O15" s="27">
        <v>3.25325</v>
      </c>
      <c r="P15" s="27">
        <v>1.9583900000000001</v>
      </c>
      <c r="Q15" s="27">
        <v>3.23814</v>
      </c>
      <c r="R15" s="2">
        <v>48.1</v>
      </c>
      <c r="S15" s="2">
        <v>78.41</v>
      </c>
      <c r="T15" s="2">
        <v>2.18974</v>
      </c>
      <c r="U15" s="2">
        <v>2.1284800000000001</v>
      </c>
      <c r="V15" s="2">
        <v>1.74</v>
      </c>
      <c r="W15" s="2">
        <v>-0.85099999999999998</v>
      </c>
      <c r="X15" s="2">
        <v>-0.73699999999999999</v>
      </c>
      <c r="Y15" s="2">
        <v>3.2000000000000001E-2</v>
      </c>
      <c r="Z15" s="2">
        <v>0.78400000000000003</v>
      </c>
      <c r="AA15" s="2">
        <v>99</v>
      </c>
    </row>
    <row r="16" spans="1:27" x14ac:dyDescent="0.25">
      <c r="A16" s="24" t="s">
        <v>319</v>
      </c>
      <c r="B16" s="10" t="s">
        <v>1191</v>
      </c>
      <c r="C16" s="10" t="s">
        <v>1255</v>
      </c>
      <c r="D16" s="2">
        <v>323</v>
      </c>
      <c r="E16" s="2">
        <v>100</v>
      </c>
      <c r="F16" s="2">
        <v>-0.14000000000000001</v>
      </c>
      <c r="G16" s="2">
        <v>72.3</v>
      </c>
      <c r="H16" s="2">
        <v>-0.61699999999999999</v>
      </c>
      <c r="I16" s="2">
        <v>-0.16200000000000001</v>
      </c>
      <c r="J16" s="2">
        <v>-0.34499999999999997</v>
      </c>
      <c r="K16" s="2">
        <v>1763.23</v>
      </c>
      <c r="L16" s="27">
        <v>8.6011900000000008</v>
      </c>
      <c r="M16" s="27">
        <v>2.9987599999999999</v>
      </c>
      <c r="N16" s="27">
        <v>4.57315</v>
      </c>
      <c r="O16" s="27">
        <v>3.25196</v>
      </c>
      <c r="P16" s="27">
        <v>1.9732700000000001</v>
      </c>
      <c r="Q16" s="27">
        <v>3.2381600000000001</v>
      </c>
      <c r="R16" s="2">
        <v>48.1</v>
      </c>
      <c r="S16" s="2">
        <v>78.41</v>
      </c>
      <c r="T16" s="2">
        <v>2.18974</v>
      </c>
      <c r="U16" s="2">
        <v>2.1284800000000001</v>
      </c>
      <c r="V16" s="2">
        <v>1.74</v>
      </c>
      <c r="W16" s="2">
        <v>-0.85099999999999998</v>
      </c>
      <c r="X16" s="2">
        <v>-0.73699999999999999</v>
      </c>
      <c r="Y16" s="2">
        <v>3.2000000000000001E-2</v>
      </c>
      <c r="Z16" s="2">
        <v>0.78400000000000003</v>
      </c>
      <c r="AA16" s="2">
        <v>98</v>
      </c>
    </row>
    <row r="17" spans="1:27" x14ac:dyDescent="0.25">
      <c r="A17" s="24" t="s">
        <v>320</v>
      </c>
      <c r="B17" s="10" t="s">
        <v>1192</v>
      </c>
      <c r="C17" s="10" t="s">
        <v>1255</v>
      </c>
      <c r="D17" s="2">
        <v>323</v>
      </c>
      <c r="E17" s="2">
        <v>100</v>
      </c>
      <c r="F17" s="2">
        <v>-0.14000000000000001</v>
      </c>
      <c r="G17" s="2">
        <v>72.3</v>
      </c>
      <c r="H17" s="2">
        <v>-0.61599999999999999</v>
      </c>
      <c r="I17" s="2">
        <v>-0.16900000000000001</v>
      </c>
      <c r="J17" s="2">
        <v>-0.34499999999999997</v>
      </c>
      <c r="K17" s="2">
        <v>1763.98</v>
      </c>
      <c r="L17" s="27">
        <v>8.2217099999999999</v>
      </c>
      <c r="M17" s="27">
        <v>1.7</v>
      </c>
      <c r="N17" s="27">
        <v>6.5770200000000001</v>
      </c>
      <c r="O17" s="27">
        <v>3.2506400000000002</v>
      </c>
      <c r="P17" s="27">
        <v>1.9859500000000001</v>
      </c>
      <c r="Q17" s="27">
        <v>3.2394699999999998</v>
      </c>
      <c r="R17" s="2">
        <v>48.1</v>
      </c>
      <c r="S17" s="2">
        <v>78.41</v>
      </c>
      <c r="T17" s="2">
        <v>2.18974</v>
      </c>
      <c r="U17" s="2">
        <v>2.1284800000000001</v>
      </c>
      <c r="V17" s="2">
        <v>1.74</v>
      </c>
      <c r="W17" s="2">
        <v>-0.85099999999999998</v>
      </c>
      <c r="X17" s="2">
        <v>-0.73699999999999999</v>
      </c>
      <c r="Y17" s="2">
        <v>3.2000000000000001E-2</v>
      </c>
      <c r="Z17" s="2">
        <v>0.78400000000000003</v>
      </c>
      <c r="AA17" s="2">
        <v>99</v>
      </c>
    </row>
    <row r="18" spans="1:27" x14ac:dyDescent="0.25">
      <c r="A18" s="24" t="s">
        <v>321</v>
      </c>
      <c r="B18" s="10" t="s">
        <v>1193</v>
      </c>
      <c r="C18" s="10" t="s">
        <v>1255</v>
      </c>
      <c r="D18" s="2">
        <v>323</v>
      </c>
      <c r="E18" s="2">
        <v>100</v>
      </c>
      <c r="F18" s="2">
        <v>-0.14000000000000001</v>
      </c>
      <c r="G18" s="2">
        <v>72.3</v>
      </c>
      <c r="H18" s="2">
        <v>-0.61</v>
      </c>
      <c r="I18" s="2">
        <v>-0.16400000000000001</v>
      </c>
      <c r="J18" s="2">
        <v>-0.34499999999999997</v>
      </c>
      <c r="K18" s="2">
        <v>1767.34</v>
      </c>
      <c r="L18" s="27">
        <v>6.0880400000000003</v>
      </c>
      <c r="M18" s="27">
        <v>1.9445699999999999</v>
      </c>
      <c r="N18" s="27">
        <v>4.5315899999999996</v>
      </c>
      <c r="O18" s="27">
        <v>3.2520500000000001</v>
      </c>
      <c r="P18" s="27">
        <v>1.9642200000000001</v>
      </c>
      <c r="Q18" s="27">
        <v>3.23855</v>
      </c>
      <c r="R18" s="2">
        <v>48.1</v>
      </c>
      <c r="S18" s="2">
        <v>78.41</v>
      </c>
      <c r="T18" s="2">
        <v>2.18974</v>
      </c>
      <c r="U18" s="2">
        <v>2.1284800000000001</v>
      </c>
      <c r="V18" s="2">
        <v>1.74</v>
      </c>
      <c r="W18" s="2">
        <v>-0.85099999999999998</v>
      </c>
      <c r="X18" s="2">
        <v>-0.73699999999999999</v>
      </c>
      <c r="Y18" s="2">
        <v>3.2000000000000001E-2</v>
      </c>
      <c r="Z18" s="2">
        <v>0.78400000000000003</v>
      </c>
      <c r="AA18" s="2">
        <v>97</v>
      </c>
    </row>
    <row r="19" spans="1:27" x14ac:dyDescent="0.25">
      <c r="A19" s="24" t="s">
        <v>322</v>
      </c>
      <c r="B19" s="10" t="s">
        <v>1194</v>
      </c>
      <c r="C19" s="10" t="s">
        <v>1255</v>
      </c>
      <c r="D19" s="2">
        <v>323</v>
      </c>
      <c r="E19" s="2">
        <v>100</v>
      </c>
      <c r="F19" s="2">
        <v>-0.14000000000000001</v>
      </c>
      <c r="G19" s="2">
        <v>72.3</v>
      </c>
      <c r="H19" s="2">
        <v>-0.61599999999999999</v>
      </c>
      <c r="I19" s="2">
        <v>-0.16</v>
      </c>
      <c r="J19" s="2">
        <v>-0.34499999999999997</v>
      </c>
      <c r="K19" s="2">
        <v>1763.43</v>
      </c>
      <c r="L19" s="27">
        <v>7.8667100000000003</v>
      </c>
      <c r="M19" s="27">
        <v>2.8012999999999999</v>
      </c>
      <c r="N19" s="27">
        <v>4.3951900000000004</v>
      </c>
      <c r="O19" s="27">
        <v>3.2523499999999999</v>
      </c>
      <c r="P19" s="27">
        <v>1.9666399999999999</v>
      </c>
      <c r="Q19" s="27">
        <v>3.2379600000000002</v>
      </c>
      <c r="R19" s="2">
        <v>48.1</v>
      </c>
      <c r="S19" s="2">
        <v>78.41</v>
      </c>
      <c r="T19" s="2">
        <v>2.18974</v>
      </c>
      <c r="U19" s="2">
        <v>2.1284800000000001</v>
      </c>
      <c r="V19" s="2">
        <v>1.74</v>
      </c>
      <c r="W19" s="2">
        <v>-0.85099999999999998</v>
      </c>
      <c r="X19" s="2">
        <v>-0.73699999999999999</v>
      </c>
      <c r="Y19" s="2">
        <v>3.2000000000000001E-2</v>
      </c>
      <c r="Z19" s="2">
        <v>0.78400000000000003</v>
      </c>
      <c r="AA19" s="2">
        <v>99</v>
      </c>
    </row>
    <row r="20" spans="1:27" x14ac:dyDescent="0.25">
      <c r="B20" s="2"/>
      <c r="C20" s="2"/>
      <c r="H20" s="2"/>
      <c r="O20" s="27"/>
      <c r="P20" s="27"/>
      <c r="Q20" s="27"/>
      <c r="S20" s="2"/>
      <c r="T20" s="2"/>
      <c r="U20" s="2"/>
    </row>
    <row r="21" spans="1:27" x14ac:dyDescent="0.25">
      <c r="B21" s="2"/>
      <c r="C21" s="2"/>
      <c r="H21" s="2"/>
      <c r="O21" s="27"/>
      <c r="P21" s="27"/>
      <c r="Q21" s="27"/>
      <c r="S21" s="2"/>
      <c r="T21" s="2"/>
      <c r="U21" s="2"/>
    </row>
    <row r="22" spans="1:27" x14ac:dyDescent="0.25">
      <c r="B22" s="2"/>
      <c r="C22" s="2"/>
      <c r="H22" s="2"/>
      <c r="O22" s="27"/>
      <c r="P22" s="27"/>
      <c r="Q22" s="27"/>
      <c r="S22" s="2"/>
      <c r="T22" s="2"/>
      <c r="U22" s="2"/>
    </row>
    <row r="23" spans="1:27" x14ac:dyDescent="0.25">
      <c r="A23" s="1" t="s">
        <v>323</v>
      </c>
      <c r="B23" s="2"/>
      <c r="C23" s="2"/>
      <c r="H23" s="2"/>
      <c r="O23" s="27"/>
      <c r="P23" s="27"/>
      <c r="Q23" s="27"/>
    </row>
    <row r="24" spans="1:27" x14ac:dyDescent="0.25">
      <c r="A24" s="18" t="s">
        <v>324</v>
      </c>
      <c r="B24" s="2"/>
      <c r="C24" s="2"/>
      <c r="H24" s="2"/>
      <c r="O24" s="27"/>
      <c r="P24" s="27"/>
      <c r="Q24" s="27"/>
    </row>
    <row r="25" spans="1:27" x14ac:dyDescent="0.25">
      <c r="B25" s="2"/>
      <c r="C25" s="2"/>
      <c r="H25" s="2"/>
      <c r="O25" s="27"/>
      <c r="P25" s="27"/>
      <c r="Q25" s="27"/>
    </row>
    <row r="26" spans="1:27" x14ac:dyDescent="0.25">
      <c r="B26" s="2"/>
      <c r="C26" s="2"/>
      <c r="O26" s="27"/>
      <c r="P26" s="27"/>
      <c r="Q26" s="27"/>
    </row>
    <row r="27" spans="1:27" x14ac:dyDescent="0.25">
      <c r="B27" s="2"/>
      <c r="C27" s="2"/>
    </row>
    <row r="28" spans="1:27" x14ac:dyDescent="0.25">
      <c r="B28" s="2"/>
      <c r="C28" s="2"/>
    </row>
    <row r="29" spans="1:27" x14ac:dyDescent="0.25">
      <c r="B29" s="2"/>
      <c r="C29" s="2"/>
    </row>
    <row r="30" spans="1:27" x14ac:dyDescent="0.25">
      <c r="B30" s="2"/>
      <c r="C30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2F86-6693-4821-9B3B-54837EE6FFDD}">
  <dimension ref="A1:AA31"/>
  <sheetViews>
    <sheetView zoomScale="90" zoomScaleNormal="90" workbookViewId="0">
      <selection activeCell="C22" sqref="C22:C25"/>
    </sheetView>
  </sheetViews>
  <sheetFormatPr defaultRowHeight="13.8" x14ac:dyDescent="0.25"/>
  <cols>
    <col min="1" max="1" width="24.77734375" customWidth="1"/>
    <col min="2" max="2" width="65.6640625" customWidth="1"/>
    <col min="3" max="3" width="131.109375" customWidth="1"/>
    <col min="4" max="4" width="13.77734375" customWidth="1"/>
    <col min="11" max="11" width="9" style="2"/>
    <col min="12" max="12" width="10.44140625" customWidth="1"/>
    <col min="17" max="17" width="10.66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0" t="s">
        <v>325</v>
      </c>
      <c r="B2" s="10" t="s">
        <v>1195</v>
      </c>
      <c r="C2" s="10" t="s">
        <v>1262</v>
      </c>
      <c r="D2" s="2">
        <v>298</v>
      </c>
      <c r="E2" s="2">
        <v>100</v>
      </c>
      <c r="F2" s="2">
        <v>0.17</v>
      </c>
      <c r="G2" s="2">
        <v>27.57</v>
      </c>
      <c r="H2" s="2">
        <v>-0.54300000000000004</v>
      </c>
      <c r="I2" s="2">
        <v>-0.16400000000000001</v>
      </c>
      <c r="J2" s="2">
        <v>-0.439</v>
      </c>
      <c r="K2" s="2">
        <v>1775.83</v>
      </c>
      <c r="L2" s="27">
        <v>3.46157</v>
      </c>
      <c r="M2" s="27">
        <v>1.7</v>
      </c>
      <c r="N2" s="27">
        <v>4.96089</v>
      </c>
      <c r="O2" s="27">
        <v>3.2712300000000001</v>
      </c>
      <c r="P2" s="27">
        <v>1.7</v>
      </c>
      <c r="Q2" s="27">
        <v>4.1610500000000004</v>
      </c>
      <c r="R2" s="2">
        <v>48.2</v>
      </c>
      <c r="S2" s="2">
        <v>79.31</v>
      </c>
      <c r="T2" s="2">
        <v>2.13151</v>
      </c>
      <c r="U2" s="2">
        <v>2.1047899999999999</v>
      </c>
      <c r="V2" s="2">
        <v>1.85</v>
      </c>
      <c r="W2" s="2">
        <v>-0.89200000000000002</v>
      </c>
      <c r="X2" s="2">
        <v>-0.57499999999999996</v>
      </c>
      <c r="Y2" s="2">
        <v>0.22900000000000001</v>
      </c>
      <c r="Z2" s="2">
        <v>0.82499999999999996</v>
      </c>
      <c r="AA2" s="2">
        <v>99</v>
      </c>
    </row>
    <row r="3" spans="1:27" x14ac:dyDescent="0.25">
      <c r="A3" s="20" t="s">
        <v>326</v>
      </c>
      <c r="B3" s="10" t="s">
        <v>1196</v>
      </c>
      <c r="C3" s="10" t="s">
        <v>1262</v>
      </c>
      <c r="D3" s="2">
        <v>298</v>
      </c>
      <c r="E3" s="2">
        <v>100</v>
      </c>
      <c r="F3" s="2">
        <v>0.17</v>
      </c>
      <c r="G3" s="2">
        <v>27.57</v>
      </c>
      <c r="H3" s="2">
        <v>-0.54800000000000004</v>
      </c>
      <c r="I3" s="2">
        <v>-0.16400000000000001</v>
      </c>
      <c r="J3" s="2">
        <v>-0.432</v>
      </c>
      <c r="K3" s="2">
        <v>1768.7</v>
      </c>
      <c r="L3" s="27">
        <v>3.46285</v>
      </c>
      <c r="M3" s="27">
        <v>1.7</v>
      </c>
      <c r="N3" s="27">
        <v>4.9613699999999996</v>
      </c>
      <c r="O3" s="27">
        <v>4.1281600000000003</v>
      </c>
      <c r="P3" s="27">
        <v>1.7</v>
      </c>
      <c r="Q3" s="27">
        <v>3.1713200000000001</v>
      </c>
      <c r="R3" s="2">
        <v>48.2</v>
      </c>
      <c r="S3" s="2">
        <v>79.31</v>
      </c>
      <c r="T3" s="2">
        <v>2.13151</v>
      </c>
      <c r="U3" s="2">
        <v>2.1047899999999999</v>
      </c>
      <c r="V3" s="2">
        <v>1.85</v>
      </c>
      <c r="W3" s="2">
        <v>-0.89200000000000002</v>
      </c>
      <c r="X3" s="2">
        <v>-0.57499999999999996</v>
      </c>
      <c r="Y3" s="2">
        <v>0.22900000000000001</v>
      </c>
      <c r="Z3" s="2">
        <v>0.82499999999999996</v>
      </c>
      <c r="AA3" s="2">
        <v>99</v>
      </c>
    </row>
    <row r="4" spans="1:27" x14ac:dyDescent="0.25">
      <c r="A4" s="20" t="s">
        <v>327</v>
      </c>
      <c r="B4" s="10" t="s">
        <v>1197</v>
      </c>
      <c r="C4" s="10" t="s">
        <v>1262</v>
      </c>
      <c r="D4" s="2">
        <v>298</v>
      </c>
      <c r="E4" s="2">
        <v>100</v>
      </c>
      <c r="F4" s="2">
        <v>0.17</v>
      </c>
      <c r="G4" s="2">
        <v>27.57</v>
      </c>
      <c r="H4" s="2">
        <v>-0.54400000000000004</v>
      </c>
      <c r="I4" s="2">
        <v>-0.16200000000000001</v>
      </c>
      <c r="J4" s="2">
        <v>-0.441</v>
      </c>
      <c r="K4" s="2">
        <v>1770.89</v>
      </c>
      <c r="L4" s="27">
        <v>3.46075</v>
      </c>
      <c r="M4" s="27">
        <v>1.7</v>
      </c>
      <c r="N4" s="27">
        <v>4.9612100000000003</v>
      </c>
      <c r="O4" s="27">
        <v>4.1171699999999998</v>
      </c>
      <c r="P4" s="27">
        <v>2.05654</v>
      </c>
      <c r="Q4" s="27">
        <v>4.0651200000000003</v>
      </c>
      <c r="R4" s="2">
        <v>48.2</v>
      </c>
      <c r="S4" s="2">
        <v>79.31</v>
      </c>
      <c r="T4" s="2">
        <v>2.13151</v>
      </c>
      <c r="U4" s="2">
        <v>2.1047899999999999</v>
      </c>
      <c r="V4" s="2">
        <v>1.85</v>
      </c>
      <c r="W4" s="2">
        <v>-0.89200000000000002</v>
      </c>
      <c r="X4" s="2">
        <v>-0.57499999999999996</v>
      </c>
      <c r="Y4" s="2">
        <v>0.22900000000000001</v>
      </c>
      <c r="Z4" s="2">
        <v>0.82499999999999996</v>
      </c>
      <c r="AA4" s="2">
        <v>99</v>
      </c>
    </row>
    <row r="5" spans="1:27" x14ac:dyDescent="0.25">
      <c r="A5" s="20" t="s">
        <v>328</v>
      </c>
      <c r="B5" s="10" t="s">
        <v>1198</v>
      </c>
      <c r="C5" s="10" t="s">
        <v>1262</v>
      </c>
      <c r="D5" s="2">
        <v>298</v>
      </c>
      <c r="E5" s="2">
        <v>100</v>
      </c>
      <c r="F5" s="2">
        <v>0.17</v>
      </c>
      <c r="G5" s="2">
        <v>27.57</v>
      </c>
      <c r="H5" s="2">
        <v>-0.55100000000000005</v>
      </c>
      <c r="I5" s="2">
        <v>-0.16700000000000001</v>
      </c>
      <c r="J5" s="2">
        <v>-0.443</v>
      </c>
      <c r="K5" s="2">
        <v>1753.12</v>
      </c>
      <c r="L5" s="27">
        <v>4.0988800000000003</v>
      </c>
      <c r="M5" s="27">
        <v>2.05863</v>
      </c>
      <c r="N5" s="27">
        <v>4.4073700000000002</v>
      </c>
      <c r="O5" s="27">
        <v>3.4678599999999999</v>
      </c>
      <c r="P5" s="27">
        <v>1.7</v>
      </c>
      <c r="Q5" s="27">
        <v>4.9637599999999997</v>
      </c>
      <c r="R5" s="2">
        <v>48.2</v>
      </c>
      <c r="S5" s="2">
        <v>79.31</v>
      </c>
      <c r="T5" s="2">
        <v>2.13151</v>
      </c>
      <c r="U5" s="2">
        <v>2.1047899999999999</v>
      </c>
      <c r="V5" s="2">
        <v>1.85</v>
      </c>
      <c r="W5" s="2">
        <v>-0.89200000000000002</v>
      </c>
      <c r="X5" s="2">
        <v>-0.57499999999999996</v>
      </c>
      <c r="Y5" s="2">
        <v>0.22900000000000001</v>
      </c>
      <c r="Z5" s="2">
        <v>0.82499999999999996</v>
      </c>
      <c r="AA5" s="2">
        <v>99</v>
      </c>
    </row>
    <row r="6" spans="1:27" x14ac:dyDescent="0.25">
      <c r="A6" s="20" t="s">
        <v>329</v>
      </c>
      <c r="B6" s="10" t="s">
        <v>1199</v>
      </c>
      <c r="C6" s="10" t="s">
        <v>1262</v>
      </c>
      <c r="D6" s="2">
        <v>298</v>
      </c>
      <c r="E6" s="2">
        <v>100</v>
      </c>
      <c r="F6" s="2">
        <v>0.17</v>
      </c>
      <c r="G6" s="2">
        <v>27.57</v>
      </c>
      <c r="H6" s="2">
        <v>-0.53700000000000003</v>
      </c>
      <c r="I6" s="2">
        <v>-0.16700000000000001</v>
      </c>
      <c r="J6" s="2">
        <v>-0.438</v>
      </c>
      <c r="K6" s="2">
        <v>1783.84</v>
      </c>
      <c r="L6" s="27">
        <v>6.4252799999999999</v>
      </c>
      <c r="M6" s="27">
        <v>1.7</v>
      </c>
      <c r="N6" s="27">
        <v>5.9721900000000003</v>
      </c>
      <c r="O6" s="27">
        <v>3.4578700000000002</v>
      </c>
      <c r="P6" s="27">
        <v>1.7</v>
      </c>
      <c r="Q6" s="27">
        <v>4.9581999999999997</v>
      </c>
      <c r="R6" s="2">
        <v>48.2</v>
      </c>
      <c r="S6" s="2">
        <v>79.31</v>
      </c>
      <c r="T6" s="2">
        <v>2.13151</v>
      </c>
      <c r="U6" s="2">
        <v>2.1047899999999999</v>
      </c>
      <c r="V6" s="2">
        <v>1.85</v>
      </c>
      <c r="W6" s="2">
        <v>-0.89200000000000002</v>
      </c>
      <c r="X6" s="2">
        <v>-0.57499999999999996</v>
      </c>
      <c r="Y6" s="2">
        <v>0.22900000000000001</v>
      </c>
      <c r="Z6" s="2">
        <v>0.82499999999999996</v>
      </c>
      <c r="AA6" s="2">
        <v>98</v>
      </c>
    </row>
    <row r="7" spans="1:27" x14ac:dyDescent="0.25">
      <c r="A7" s="20" t="s">
        <v>330</v>
      </c>
      <c r="B7" s="10" t="s">
        <v>1200</v>
      </c>
      <c r="C7" s="10" t="s">
        <v>1262</v>
      </c>
      <c r="D7" s="2">
        <v>298</v>
      </c>
      <c r="E7" s="2">
        <v>100</v>
      </c>
      <c r="F7" s="2">
        <v>0.17</v>
      </c>
      <c r="G7" s="2">
        <v>27.57</v>
      </c>
      <c r="H7" s="2">
        <v>-0.54400000000000004</v>
      </c>
      <c r="I7" s="2">
        <v>-0.16300000000000001</v>
      </c>
      <c r="J7" s="2">
        <v>-0.443</v>
      </c>
      <c r="K7" s="2">
        <v>1771.85</v>
      </c>
      <c r="L7" s="27">
        <v>5.3505399999999996</v>
      </c>
      <c r="M7" s="27">
        <v>1.7</v>
      </c>
      <c r="N7" s="27">
        <v>5.6968500000000004</v>
      </c>
      <c r="O7" s="27">
        <v>3.45688</v>
      </c>
      <c r="P7" s="27">
        <v>1.7</v>
      </c>
      <c r="Q7" s="27">
        <v>4.9593499999999997</v>
      </c>
      <c r="R7" s="2">
        <v>48.2</v>
      </c>
      <c r="S7" s="2">
        <v>79.31</v>
      </c>
      <c r="T7" s="2">
        <v>2.13151</v>
      </c>
      <c r="U7" s="2">
        <v>2.1047899999999999</v>
      </c>
      <c r="V7" s="2">
        <v>1.85</v>
      </c>
      <c r="W7" s="2">
        <v>-0.89200000000000002</v>
      </c>
      <c r="X7" s="2">
        <v>-0.57499999999999996</v>
      </c>
      <c r="Y7" s="2">
        <v>0.22900000000000001</v>
      </c>
      <c r="Z7" s="2">
        <v>0.82499999999999996</v>
      </c>
      <c r="AA7" s="2">
        <v>99</v>
      </c>
    </row>
    <row r="8" spans="1:27" x14ac:dyDescent="0.25">
      <c r="A8" s="20" t="s">
        <v>331</v>
      </c>
      <c r="B8" s="10" t="s">
        <v>1201</v>
      </c>
      <c r="C8" s="10" t="s">
        <v>1262</v>
      </c>
      <c r="D8" s="2">
        <v>298</v>
      </c>
      <c r="E8" s="2">
        <v>100</v>
      </c>
      <c r="F8" s="2">
        <v>0.17</v>
      </c>
      <c r="G8" s="2">
        <v>27.57</v>
      </c>
      <c r="H8" s="2">
        <v>-0.54500000000000004</v>
      </c>
      <c r="I8" s="2">
        <v>-0.16900000000000001</v>
      </c>
      <c r="J8" s="2">
        <v>-0.44600000000000001</v>
      </c>
      <c r="K8" s="2">
        <v>1667.38</v>
      </c>
      <c r="L8" s="27">
        <v>8.0616099999999999</v>
      </c>
      <c r="M8" s="27">
        <v>1.72919</v>
      </c>
      <c r="N8" s="27">
        <v>5.9614799999999999</v>
      </c>
      <c r="O8" s="27">
        <v>3.4564900000000001</v>
      </c>
      <c r="P8" s="27">
        <v>1.7</v>
      </c>
      <c r="Q8" s="27">
        <v>4.9584599999999996</v>
      </c>
      <c r="R8" s="2">
        <v>48.2</v>
      </c>
      <c r="S8" s="2">
        <v>79.31</v>
      </c>
      <c r="T8" s="2">
        <v>2.13151</v>
      </c>
      <c r="U8" s="2">
        <v>2.1047899999999999</v>
      </c>
      <c r="V8" s="2">
        <v>1.85</v>
      </c>
      <c r="W8" s="2">
        <v>-0.89200000000000002</v>
      </c>
      <c r="X8" s="2">
        <v>-0.57499999999999996</v>
      </c>
      <c r="Y8" s="2">
        <v>0.22900000000000001</v>
      </c>
      <c r="Z8" s="2">
        <v>0.82499999999999996</v>
      </c>
      <c r="AA8" s="2">
        <v>99</v>
      </c>
    </row>
    <row r="9" spans="1:27" x14ac:dyDescent="0.25">
      <c r="A9" s="20" t="s">
        <v>332</v>
      </c>
      <c r="B9" s="10" t="s">
        <v>1202</v>
      </c>
      <c r="C9" s="10" t="s">
        <v>1262</v>
      </c>
      <c r="D9" s="2">
        <v>298</v>
      </c>
      <c r="E9" s="2">
        <v>100</v>
      </c>
      <c r="F9" s="2">
        <v>0.17</v>
      </c>
      <c r="G9" s="2">
        <v>27.57</v>
      </c>
      <c r="H9" s="2">
        <v>-0.54500000000000004</v>
      </c>
      <c r="I9" s="2">
        <v>-0.17599999999999999</v>
      </c>
      <c r="J9" s="2">
        <v>-0.44</v>
      </c>
      <c r="K9" s="2">
        <v>1769.85</v>
      </c>
      <c r="L9" s="27">
        <v>3.4591500000000002</v>
      </c>
      <c r="M9" s="27">
        <v>1.7</v>
      </c>
      <c r="N9" s="27">
        <v>5.5714100000000002</v>
      </c>
      <c r="O9" s="27">
        <v>4.1169200000000004</v>
      </c>
      <c r="P9" s="27">
        <v>2.0587300000000002</v>
      </c>
      <c r="Q9" s="27">
        <v>4.0645499999999997</v>
      </c>
      <c r="R9" s="2">
        <v>48.2</v>
      </c>
      <c r="S9" s="2">
        <v>79.31</v>
      </c>
      <c r="T9" s="2">
        <v>2.13151</v>
      </c>
      <c r="U9" s="2">
        <v>2.1047899999999999</v>
      </c>
      <c r="V9" s="2">
        <v>1.85</v>
      </c>
      <c r="W9" s="2">
        <v>-0.89200000000000002</v>
      </c>
      <c r="X9" s="2">
        <v>-0.57499999999999996</v>
      </c>
      <c r="Y9" s="2">
        <v>0.22900000000000001</v>
      </c>
      <c r="Z9" s="2">
        <v>0.82499999999999996</v>
      </c>
      <c r="AA9" s="2">
        <v>99</v>
      </c>
    </row>
    <row r="10" spans="1:27" x14ac:dyDescent="0.25">
      <c r="A10" s="20" t="s">
        <v>333</v>
      </c>
      <c r="B10" s="10" t="s">
        <v>1203</v>
      </c>
      <c r="C10" s="10" t="s">
        <v>1262</v>
      </c>
      <c r="D10" s="2">
        <v>298</v>
      </c>
      <c r="E10" s="2">
        <v>100</v>
      </c>
      <c r="F10" s="2">
        <v>0.17</v>
      </c>
      <c r="G10" s="2">
        <v>27.57</v>
      </c>
      <c r="H10" s="2">
        <v>-0.54</v>
      </c>
      <c r="I10" s="2">
        <v>-0.161</v>
      </c>
      <c r="J10" s="2">
        <v>-0.441</v>
      </c>
      <c r="K10" s="2">
        <v>1772.06</v>
      </c>
      <c r="L10" s="27">
        <v>3.4683299999999999</v>
      </c>
      <c r="M10" s="27">
        <v>1.7</v>
      </c>
      <c r="N10" s="27">
        <v>6.5025899999999996</v>
      </c>
      <c r="O10" s="27">
        <v>4.1169399999999996</v>
      </c>
      <c r="P10" s="27">
        <v>2.0522900000000002</v>
      </c>
      <c r="Q10" s="27">
        <v>4.0715199999999996</v>
      </c>
      <c r="R10" s="2">
        <v>48.2</v>
      </c>
      <c r="S10" s="2">
        <v>79.31</v>
      </c>
      <c r="T10" s="2">
        <v>2.13151</v>
      </c>
      <c r="U10" s="2">
        <v>2.1047899999999999</v>
      </c>
      <c r="V10" s="2">
        <v>1.85</v>
      </c>
      <c r="W10" s="2">
        <v>-0.89200000000000002</v>
      </c>
      <c r="X10" s="2">
        <v>-0.57499999999999996</v>
      </c>
      <c r="Y10" s="2">
        <v>0.22900000000000001</v>
      </c>
      <c r="Z10" s="2">
        <v>0.82499999999999996</v>
      </c>
      <c r="AA10" s="2">
        <v>99</v>
      </c>
    </row>
    <row r="11" spans="1:27" x14ac:dyDescent="0.25">
      <c r="A11" s="20" t="s">
        <v>334</v>
      </c>
      <c r="B11" s="10" t="s">
        <v>1204</v>
      </c>
      <c r="C11" s="10" t="s">
        <v>1262</v>
      </c>
      <c r="D11" s="2">
        <v>298</v>
      </c>
      <c r="E11" s="2">
        <v>100</v>
      </c>
      <c r="F11" s="2">
        <v>0.17</v>
      </c>
      <c r="G11" s="2">
        <v>27.57</v>
      </c>
      <c r="H11" s="2">
        <v>-0.53400000000000003</v>
      </c>
      <c r="I11" s="2">
        <v>-0.14399999999999999</v>
      </c>
      <c r="J11" s="2">
        <v>-0.441</v>
      </c>
      <c r="K11" s="2">
        <v>1777.13</v>
      </c>
      <c r="L11" s="27">
        <v>3.4589500000000002</v>
      </c>
      <c r="M11" s="27">
        <v>1.7</v>
      </c>
      <c r="N11" s="27">
        <v>6.4029299999999996</v>
      </c>
      <c r="O11" s="27">
        <v>4.1165799999999999</v>
      </c>
      <c r="P11" s="27">
        <v>2.0515500000000002</v>
      </c>
      <c r="Q11" s="27">
        <v>4.0684899999999997</v>
      </c>
      <c r="R11" s="2">
        <v>48.2</v>
      </c>
      <c r="S11" s="2">
        <v>79.31</v>
      </c>
      <c r="T11" s="2">
        <v>2.13151</v>
      </c>
      <c r="U11" s="2">
        <v>2.1047899999999999</v>
      </c>
      <c r="V11" s="2">
        <v>1.85</v>
      </c>
      <c r="W11" s="2">
        <v>-0.89200000000000002</v>
      </c>
      <c r="X11" s="2">
        <v>-0.57499999999999996</v>
      </c>
      <c r="Y11" s="2">
        <v>0.22900000000000001</v>
      </c>
      <c r="Z11" s="2">
        <v>0.82499999999999996</v>
      </c>
      <c r="AA11" s="2">
        <v>99</v>
      </c>
    </row>
    <row r="12" spans="1:27" x14ac:dyDescent="0.25">
      <c r="A12" s="20" t="s">
        <v>335</v>
      </c>
      <c r="B12" s="10" t="s">
        <v>1205</v>
      </c>
      <c r="C12" s="10" t="s">
        <v>1262</v>
      </c>
      <c r="D12" s="2">
        <v>298</v>
      </c>
      <c r="E12" s="2">
        <v>100</v>
      </c>
      <c r="F12" s="2">
        <v>0.17</v>
      </c>
      <c r="G12" s="2">
        <v>27.57</v>
      </c>
      <c r="H12" s="2">
        <v>-0.54800000000000004</v>
      </c>
      <c r="I12" s="2">
        <v>-0.17100000000000001</v>
      </c>
      <c r="J12" s="2">
        <v>-0.44</v>
      </c>
      <c r="K12" s="2">
        <v>1766.74</v>
      </c>
      <c r="L12" s="27">
        <v>5.9319899999999999</v>
      </c>
      <c r="M12" s="27">
        <v>1.7</v>
      </c>
      <c r="N12" s="27">
        <v>3.5565699999999998</v>
      </c>
      <c r="O12" s="27">
        <v>4.1174600000000003</v>
      </c>
      <c r="P12" s="27">
        <v>2.05403</v>
      </c>
      <c r="Q12" s="27">
        <v>4.0655400000000004</v>
      </c>
      <c r="R12" s="2">
        <v>48.2</v>
      </c>
      <c r="S12" s="2">
        <v>79.31</v>
      </c>
      <c r="T12" s="2">
        <v>2.13151</v>
      </c>
      <c r="U12" s="2">
        <v>2.1047899999999999</v>
      </c>
      <c r="V12" s="2">
        <v>1.85</v>
      </c>
      <c r="W12" s="2">
        <v>-0.89200000000000002</v>
      </c>
      <c r="X12" s="2">
        <v>-0.57499999999999996</v>
      </c>
      <c r="Y12" s="2">
        <v>0.22900000000000001</v>
      </c>
      <c r="Z12" s="2">
        <v>0.82499999999999996</v>
      </c>
      <c r="AA12" s="2">
        <v>99</v>
      </c>
    </row>
    <row r="13" spans="1:27" x14ac:dyDescent="0.25">
      <c r="A13" s="20" t="s">
        <v>336</v>
      </c>
      <c r="B13" s="10" t="s">
        <v>1206</v>
      </c>
      <c r="C13" s="10" t="s">
        <v>1262</v>
      </c>
      <c r="D13" s="2">
        <v>298</v>
      </c>
      <c r="E13" s="2">
        <v>100</v>
      </c>
      <c r="F13" s="2">
        <v>0.17</v>
      </c>
      <c r="G13" s="2">
        <v>27.57</v>
      </c>
      <c r="H13" s="2">
        <v>-0.55700000000000005</v>
      </c>
      <c r="I13" s="2">
        <v>-0.193</v>
      </c>
      <c r="J13" s="2">
        <v>-0.439</v>
      </c>
      <c r="K13" s="2">
        <v>1760.1</v>
      </c>
      <c r="L13" s="27">
        <v>6.8881399999999999</v>
      </c>
      <c r="M13" s="27">
        <v>1.7</v>
      </c>
      <c r="N13" s="27">
        <v>4.0198</v>
      </c>
      <c r="O13" s="27">
        <v>4.1178299999999997</v>
      </c>
      <c r="P13" s="27">
        <v>2.0539299999999998</v>
      </c>
      <c r="Q13" s="27">
        <v>4.0676199999999998</v>
      </c>
      <c r="R13" s="2">
        <v>48.2</v>
      </c>
      <c r="S13" s="2">
        <v>79.31</v>
      </c>
      <c r="T13" s="2">
        <v>2.13151</v>
      </c>
      <c r="U13" s="2">
        <v>2.1047899999999999</v>
      </c>
      <c r="V13" s="2">
        <v>1.85</v>
      </c>
      <c r="W13" s="2">
        <v>-0.89200000000000002</v>
      </c>
      <c r="X13" s="2">
        <v>-0.57499999999999996</v>
      </c>
      <c r="Y13" s="2">
        <v>0.22900000000000001</v>
      </c>
      <c r="Z13" s="2">
        <v>0.82499999999999996</v>
      </c>
      <c r="AA13" s="2">
        <v>99</v>
      </c>
    </row>
    <row r="14" spans="1:27" x14ac:dyDescent="0.25">
      <c r="A14" s="20" t="s">
        <v>337</v>
      </c>
      <c r="B14" s="10" t="s">
        <v>1207</v>
      </c>
      <c r="C14" s="10" t="s">
        <v>1262</v>
      </c>
      <c r="D14" s="2">
        <v>298</v>
      </c>
      <c r="E14" s="2">
        <v>100</v>
      </c>
      <c r="F14" s="2">
        <v>0.17</v>
      </c>
      <c r="G14" s="2">
        <v>27.57</v>
      </c>
      <c r="H14" s="2">
        <v>-0.54200000000000004</v>
      </c>
      <c r="I14" s="2">
        <v>-0.14399999999999999</v>
      </c>
      <c r="J14" s="2">
        <v>-0.441</v>
      </c>
      <c r="K14" s="2">
        <v>1770.98</v>
      </c>
      <c r="L14" s="27">
        <v>6.1496000000000004</v>
      </c>
      <c r="M14" s="27">
        <v>1.7</v>
      </c>
      <c r="N14" s="27">
        <v>4.6633399999999998</v>
      </c>
      <c r="O14" s="27">
        <v>4.1179100000000002</v>
      </c>
      <c r="P14" s="27">
        <v>2.05992</v>
      </c>
      <c r="Q14" s="27">
        <v>4.06515</v>
      </c>
      <c r="R14" s="2">
        <v>48.2</v>
      </c>
      <c r="S14" s="2">
        <v>79.31</v>
      </c>
      <c r="T14" s="2">
        <v>2.13151</v>
      </c>
      <c r="U14" s="2">
        <v>2.1047899999999999</v>
      </c>
      <c r="V14" s="2">
        <v>1.85</v>
      </c>
      <c r="W14" s="2">
        <v>-0.89200000000000002</v>
      </c>
      <c r="X14" s="2">
        <v>-0.57499999999999996</v>
      </c>
      <c r="Y14" s="2">
        <v>0.22900000000000001</v>
      </c>
      <c r="Z14" s="2">
        <v>0.82499999999999996</v>
      </c>
      <c r="AA14" s="2">
        <v>99</v>
      </c>
    </row>
    <row r="15" spans="1:27" x14ac:dyDescent="0.25">
      <c r="A15" s="20" t="s">
        <v>338</v>
      </c>
      <c r="B15" s="10" t="s">
        <v>1208</v>
      </c>
      <c r="C15" s="10" t="s">
        <v>1262</v>
      </c>
      <c r="D15" s="2">
        <v>298</v>
      </c>
      <c r="E15" s="2">
        <v>100</v>
      </c>
      <c r="F15" s="2">
        <v>0.17</v>
      </c>
      <c r="G15" s="2">
        <v>27.57</v>
      </c>
      <c r="H15" s="2">
        <v>-0.54200000000000004</v>
      </c>
      <c r="I15" s="2">
        <v>-0.14599999999999999</v>
      </c>
      <c r="J15" s="2">
        <v>-0.439</v>
      </c>
      <c r="K15" s="2">
        <v>1775.38</v>
      </c>
      <c r="L15" s="27">
        <v>6.1484500000000004</v>
      </c>
      <c r="M15" s="27">
        <v>1.7</v>
      </c>
      <c r="N15" s="27">
        <v>4.6618300000000001</v>
      </c>
      <c r="O15" s="27">
        <v>3.27101</v>
      </c>
      <c r="P15" s="27">
        <v>1.7</v>
      </c>
      <c r="Q15" s="27">
        <v>4.1613899999999999</v>
      </c>
      <c r="R15" s="2">
        <v>48.2</v>
      </c>
      <c r="S15" s="2">
        <v>79.31</v>
      </c>
      <c r="T15" s="2">
        <v>2.13151</v>
      </c>
      <c r="U15" s="2">
        <v>2.1047899999999999</v>
      </c>
      <c r="V15" s="2">
        <v>1.85</v>
      </c>
      <c r="W15" s="2">
        <v>-0.89200000000000002</v>
      </c>
      <c r="X15" s="2">
        <v>-0.57499999999999996</v>
      </c>
      <c r="Y15" s="2">
        <v>0.22900000000000001</v>
      </c>
      <c r="Z15" s="2">
        <v>0.82499999999999996</v>
      </c>
      <c r="AA15" s="2">
        <v>99</v>
      </c>
    </row>
    <row r="16" spans="1:27" x14ac:dyDescent="0.25">
      <c r="A16" s="20" t="s">
        <v>398</v>
      </c>
      <c r="B16" s="10" t="s">
        <v>1209</v>
      </c>
      <c r="C16" s="10" t="s">
        <v>1262</v>
      </c>
      <c r="D16" s="2">
        <v>298</v>
      </c>
      <c r="E16" s="2">
        <v>100</v>
      </c>
      <c r="F16" s="2">
        <v>0.17</v>
      </c>
      <c r="G16" s="2">
        <v>27.57</v>
      </c>
      <c r="H16" s="2">
        <v>-0.55700000000000005</v>
      </c>
      <c r="I16" s="2">
        <v>-0.17599999999999999</v>
      </c>
      <c r="J16" s="2">
        <v>-0.439</v>
      </c>
      <c r="K16" s="2">
        <v>1758.09</v>
      </c>
      <c r="L16" s="27">
        <v>6.8816300000000004</v>
      </c>
      <c r="M16" s="27">
        <v>1.7</v>
      </c>
      <c r="N16" s="27">
        <v>6.2110099999999999</v>
      </c>
      <c r="O16" s="27">
        <v>4.1190899999999999</v>
      </c>
      <c r="P16" s="27">
        <v>2.0558999999999998</v>
      </c>
      <c r="Q16" s="27">
        <v>4.0756300000000003</v>
      </c>
      <c r="R16" s="2">
        <v>48.2</v>
      </c>
      <c r="S16" s="2">
        <v>79.31</v>
      </c>
      <c r="T16" s="2">
        <v>2.13151</v>
      </c>
      <c r="U16" s="2">
        <v>2.1047899999999999</v>
      </c>
      <c r="V16" s="2">
        <v>1.85</v>
      </c>
      <c r="W16" s="2">
        <v>-0.89200000000000002</v>
      </c>
      <c r="X16" s="2">
        <v>-0.57499999999999996</v>
      </c>
      <c r="Y16" s="2">
        <v>0.22900000000000001</v>
      </c>
      <c r="Z16" s="2">
        <v>0.82499999999999996</v>
      </c>
      <c r="AA16" s="2">
        <v>99</v>
      </c>
    </row>
    <row r="17" spans="1:27" x14ac:dyDescent="0.25">
      <c r="A17" s="20" t="s">
        <v>339</v>
      </c>
      <c r="B17" s="10" t="s">
        <v>1210</v>
      </c>
      <c r="C17" s="10" t="s">
        <v>1262</v>
      </c>
      <c r="D17" s="2">
        <v>298</v>
      </c>
      <c r="E17" s="2">
        <v>100</v>
      </c>
      <c r="F17" s="2">
        <v>0.17</v>
      </c>
      <c r="G17" s="2">
        <v>27.57</v>
      </c>
      <c r="H17" s="2">
        <v>-0.54400000000000004</v>
      </c>
      <c r="I17" s="2">
        <v>-0.157</v>
      </c>
      <c r="J17" s="2">
        <v>-0.44</v>
      </c>
      <c r="K17" s="2">
        <v>1765.51</v>
      </c>
      <c r="L17" s="27">
        <v>6.7563399999999998</v>
      </c>
      <c r="M17" s="27">
        <v>1.7</v>
      </c>
      <c r="N17" s="27">
        <v>5.30891</v>
      </c>
      <c r="O17" s="27">
        <v>4.1173700000000002</v>
      </c>
      <c r="P17" s="27">
        <v>2.0602200000000002</v>
      </c>
      <c r="Q17" s="27">
        <v>4.0643500000000001</v>
      </c>
      <c r="R17" s="2">
        <v>48.2</v>
      </c>
      <c r="S17" s="2">
        <v>79.31</v>
      </c>
      <c r="T17" s="2">
        <v>2.13151</v>
      </c>
      <c r="U17" s="2">
        <v>2.1047899999999999</v>
      </c>
      <c r="V17" s="2">
        <v>1.85</v>
      </c>
      <c r="W17" s="2">
        <v>-0.89200000000000002</v>
      </c>
      <c r="X17" s="2">
        <v>-0.57499999999999996</v>
      </c>
      <c r="Y17" s="2">
        <v>0.22900000000000001</v>
      </c>
      <c r="Z17" s="2">
        <v>0.82499999999999996</v>
      </c>
      <c r="AA17" s="2">
        <v>99</v>
      </c>
    </row>
    <row r="18" spans="1:27" x14ac:dyDescent="0.25">
      <c r="A18" s="20" t="s">
        <v>340</v>
      </c>
      <c r="B18" s="10" t="s">
        <v>1211</v>
      </c>
      <c r="C18" s="10" t="s">
        <v>1262</v>
      </c>
      <c r="D18" s="2">
        <v>298</v>
      </c>
      <c r="E18" s="2">
        <v>100</v>
      </c>
      <c r="F18" s="2">
        <v>0.17</v>
      </c>
      <c r="G18" s="2">
        <v>27.57</v>
      </c>
      <c r="H18" s="2">
        <v>-0.54700000000000004</v>
      </c>
      <c r="I18" s="2">
        <v>-0.34</v>
      </c>
      <c r="J18" s="2">
        <v>-0.43099999999999999</v>
      </c>
      <c r="K18" s="2">
        <v>1756.11</v>
      </c>
      <c r="L18" s="27">
        <v>4.1044400000000003</v>
      </c>
      <c r="M18" s="27">
        <v>1.7</v>
      </c>
      <c r="N18" s="27">
        <v>4.0741500000000004</v>
      </c>
      <c r="O18" s="27">
        <v>4.6319900000000001</v>
      </c>
      <c r="P18" s="27">
        <v>1.7571600000000001</v>
      </c>
      <c r="Q18" s="27">
        <v>3.4568099999999999</v>
      </c>
      <c r="R18" s="2">
        <v>48.2</v>
      </c>
      <c r="S18" s="2">
        <v>79.31</v>
      </c>
      <c r="T18" s="2">
        <v>2.13151</v>
      </c>
      <c r="U18" s="2">
        <v>2.1047899999999999</v>
      </c>
      <c r="V18" s="2">
        <v>1.85</v>
      </c>
      <c r="W18" s="2">
        <v>-0.89200000000000002</v>
      </c>
      <c r="X18" s="2">
        <v>-0.57499999999999996</v>
      </c>
      <c r="Y18" s="2">
        <v>0.22900000000000001</v>
      </c>
      <c r="Z18" s="2">
        <v>0.82499999999999996</v>
      </c>
      <c r="AA18" s="2">
        <v>99</v>
      </c>
    </row>
    <row r="19" spans="1:27" x14ac:dyDescent="0.25">
      <c r="A19" s="20" t="s">
        <v>341</v>
      </c>
      <c r="B19" s="10" t="s">
        <v>1212</v>
      </c>
      <c r="C19" s="10" t="s">
        <v>1262</v>
      </c>
      <c r="D19" s="2">
        <v>298</v>
      </c>
      <c r="E19" s="2">
        <v>100</v>
      </c>
      <c r="F19" s="2">
        <v>0.17</v>
      </c>
      <c r="G19" s="2">
        <v>27.57</v>
      </c>
      <c r="H19" s="2">
        <v>-0.54500000000000004</v>
      </c>
      <c r="I19" s="2">
        <v>0.17599999999999999</v>
      </c>
      <c r="J19" s="2">
        <v>-0.438</v>
      </c>
      <c r="K19" s="2">
        <v>1763.22</v>
      </c>
      <c r="L19" s="27">
        <v>4.1127799999999999</v>
      </c>
      <c r="M19" s="27">
        <v>1.7</v>
      </c>
      <c r="N19" s="27">
        <v>4.0897500000000004</v>
      </c>
      <c r="O19" s="27">
        <v>4.2842500000000001</v>
      </c>
      <c r="P19" s="27">
        <v>1.7</v>
      </c>
      <c r="Q19" s="27">
        <v>3.6162800000000002</v>
      </c>
      <c r="R19" s="2">
        <v>48.2</v>
      </c>
      <c r="S19" s="2">
        <v>79.31</v>
      </c>
      <c r="T19" s="2">
        <v>2.13151</v>
      </c>
      <c r="U19" s="2">
        <v>2.1047899999999999</v>
      </c>
      <c r="V19" s="2">
        <v>1.85</v>
      </c>
      <c r="W19" s="2">
        <v>-0.89200000000000002</v>
      </c>
      <c r="X19" s="2">
        <v>-0.57499999999999996</v>
      </c>
      <c r="Y19" s="2">
        <v>0.22900000000000001</v>
      </c>
      <c r="Z19" s="2">
        <v>0.82499999999999996</v>
      </c>
      <c r="AA19" s="2">
        <v>99</v>
      </c>
    </row>
    <row r="20" spans="1:27" x14ac:dyDescent="0.25">
      <c r="A20" s="20" t="s">
        <v>342</v>
      </c>
      <c r="B20" s="10" t="s">
        <v>1213</v>
      </c>
      <c r="C20" s="10" t="s">
        <v>1262</v>
      </c>
      <c r="D20" s="2">
        <v>298</v>
      </c>
      <c r="E20" s="2">
        <v>100</v>
      </c>
      <c r="F20" s="2">
        <v>0.17</v>
      </c>
      <c r="G20" s="2">
        <v>27.57</v>
      </c>
      <c r="H20" s="2">
        <v>-0.53600000000000003</v>
      </c>
      <c r="I20" s="2">
        <v>9.6000000000000002E-2</v>
      </c>
      <c r="J20" s="2">
        <v>-0.44700000000000001</v>
      </c>
      <c r="K20" s="2">
        <v>1789.21</v>
      </c>
      <c r="L20" s="27">
        <v>4.35311</v>
      </c>
      <c r="M20" s="27">
        <v>1.7</v>
      </c>
      <c r="N20" s="27">
        <v>4.4344400000000004</v>
      </c>
      <c r="O20" s="28">
        <v>4.1149500000000003</v>
      </c>
      <c r="P20" s="28">
        <v>1.7</v>
      </c>
      <c r="Q20" s="28">
        <v>4.1061699999999997</v>
      </c>
      <c r="R20" s="2">
        <v>48.2</v>
      </c>
      <c r="S20" s="2">
        <v>79.31</v>
      </c>
      <c r="T20" s="2">
        <v>2.13151</v>
      </c>
      <c r="U20" s="2">
        <v>2.1047899999999999</v>
      </c>
      <c r="V20" s="2">
        <v>1.85</v>
      </c>
      <c r="W20" s="2">
        <v>-0.89200000000000002</v>
      </c>
      <c r="X20" s="2">
        <v>-0.57499999999999996</v>
      </c>
      <c r="Y20" s="2">
        <v>0.22900000000000001</v>
      </c>
      <c r="Z20" s="2">
        <v>0.82499999999999996</v>
      </c>
      <c r="AA20" s="2">
        <v>99</v>
      </c>
    </row>
    <row r="21" spans="1:27" x14ac:dyDescent="0.25">
      <c r="A21" s="20" t="s">
        <v>343</v>
      </c>
      <c r="B21" s="10" t="s">
        <v>1214</v>
      </c>
      <c r="C21" s="10" t="s">
        <v>1262</v>
      </c>
      <c r="D21" s="2">
        <v>298</v>
      </c>
      <c r="E21" s="2">
        <v>100</v>
      </c>
      <c r="F21" s="2">
        <v>0.17</v>
      </c>
      <c r="G21" s="2">
        <v>27.57</v>
      </c>
      <c r="H21" s="2">
        <v>-0.56399999999999995</v>
      </c>
      <c r="I21" s="2">
        <v>5.7000000000000002E-2</v>
      </c>
      <c r="J21" s="2">
        <v>-0.42699999999999999</v>
      </c>
      <c r="K21" s="2">
        <v>1735.11</v>
      </c>
      <c r="L21" s="27">
        <v>6.2344600000000003</v>
      </c>
      <c r="M21" s="27">
        <v>1.74058</v>
      </c>
      <c r="N21" s="27">
        <v>5.3573000000000004</v>
      </c>
      <c r="O21" s="28">
        <v>4.1408199999999997</v>
      </c>
      <c r="P21" s="28">
        <v>1.7</v>
      </c>
      <c r="Q21" s="28">
        <v>4.1394799999999998</v>
      </c>
      <c r="R21" s="2">
        <v>48.2</v>
      </c>
      <c r="S21" s="2">
        <v>79.31</v>
      </c>
      <c r="T21" s="2">
        <v>2.13151</v>
      </c>
      <c r="U21" s="2">
        <v>2.1047899999999999</v>
      </c>
      <c r="V21" s="2">
        <v>1.85</v>
      </c>
      <c r="W21" s="2">
        <v>-0.89200000000000002</v>
      </c>
      <c r="X21" s="2">
        <v>-0.57499999999999996</v>
      </c>
      <c r="Y21" s="2">
        <v>0.22900000000000001</v>
      </c>
      <c r="Z21" s="2">
        <v>0.82499999999999996</v>
      </c>
      <c r="AA21" s="2">
        <v>99</v>
      </c>
    </row>
    <row r="22" spans="1:27" x14ac:dyDescent="0.25">
      <c r="A22" s="20" t="s">
        <v>344</v>
      </c>
      <c r="B22" s="10" t="s">
        <v>1215</v>
      </c>
      <c r="C22" s="10" t="s">
        <v>1262</v>
      </c>
      <c r="D22" s="2">
        <v>298</v>
      </c>
      <c r="E22" s="2">
        <v>100</v>
      </c>
      <c r="F22" s="2">
        <v>0.17</v>
      </c>
      <c r="G22" s="2">
        <v>27.57</v>
      </c>
      <c r="H22" s="2">
        <v>-0.54600000000000004</v>
      </c>
      <c r="I22" s="2">
        <v>-0.16900000000000001</v>
      </c>
      <c r="J22" s="2">
        <v>-0.44500000000000001</v>
      </c>
      <c r="K22" s="2">
        <v>1780.64</v>
      </c>
      <c r="L22" s="27">
        <v>3.4160200000000001</v>
      </c>
      <c r="M22" s="27">
        <v>1.7</v>
      </c>
      <c r="N22" s="27">
        <v>4.9552300000000002</v>
      </c>
      <c r="O22" s="28">
        <v>2.6692300000000002</v>
      </c>
      <c r="P22" s="28">
        <v>1.7</v>
      </c>
      <c r="Q22" s="28">
        <v>4.0486800000000001</v>
      </c>
      <c r="R22" s="2">
        <v>48.2</v>
      </c>
      <c r="S22" s="2">
        <v>79.31</v>
      </c>
      <c r="T22" s="2">
        <v>2.13151</v>
      </c>
      <c r="U22" s="2">
        <v>2.1047899999999999</v>
      </c>
      <c r="V22" s="2">
        <v>1.85</v>
      </c>
      <c r="W22" s="2">
        <v>-0.89200000000000002</v>
      </c>
      <c r="X22" s="2">
        <v>-0.57499999999999996</v>
      </c>
      <c r="Y22" s="2">
        <v>0.22900000000000001</v>
      </c>
      <c r="Z22" s="2">
        <v>0.82499999999999996</v>
      </c>
      <c r="AA22" s="2">
        <v>99</v>
      </c>
    </row>
    <row r="23" spans="1:27" x14ac:dyDescent="0.25">
      <c r="A23" s="20" t="s">
        <v>345</v>
      </c>
      <c r="B23" s="10" t="s">
        <v>1216</v>
      </c>
      <c r="C23" s="10" t="s">
        <v>1262</v>
      </c>
      <c r="D23" s="2">
        <v>298</v>
      </c>
      <c r="E23" s="2">
        <v>100</v>
      </c>
      <c r="F23" s="2">
        <v>0.17</v>
      </c>
      <c r="G23" s="2">
        <v>27.57</v>
      </c>
      <c r="H23" s="2">
        <v>-0.54100000000000004</v>
      </c>
      <c r="I23" s="2">
        <v>-0.16300000000000001</v>
      </c>
      <c r="J23" s="2">
        <v>-0.44600000000000001</v>
      </c>
      <c r="K23" s="2">
        <v>1772.98</v>
      </c>
      <c r="L23" s="27">
        <v>3.4304800000000002</v>
      </c>
      <c r="M23" s="27">
        <v>1.7</v>
      </c>
      <c r="N23" s="27">
        <v>4.9598300000000002</v>
      </c>
      <c r="O23" s="28">
        <v>4.23339</v>
      </c>
      <c r="P23" s="28">
        <v>2.2050100000000001</v>
      </c>
      <c r="Q23" s="28">
        <v>4.0259400000000003</v>
      </c>
      <c r="R23" s="2">
        <v>48.2</v>
      </c>
      <c r="S23" s="2">
        <v>79.31</v>
      </c>
      <c r="T23" s="2">
        <v>2.13151</v>
      </c>
      <c r="U23" s="2">
        <v>2.1047899999999999</v>
      </c>
      <c r="V23" s="2">
        <v>1.85</v>
      </c>
      <c r="W23" s="2">
        <v>-0.89200000000000002</v>
      </c>
      <c r="X23" s="2">
        <v>-0.57499999999999996</v>
      </c>
      <c r="Y23" s="2">
        <v>0.22900000000000001</v>
      </c>
      <c r="Z23" s="2">
        <v>0.82499999999999996</v>
      </c>
      <c r="AA23" s="2">
        <v>99</v>
      </c>
    </row>
    <row r="24" spans="1:27" x14ac:dyDescent="0.25">
      <c r="A24" s="20" t="s">
        <v>346</v>
      </c>
      <c r="B24" s="10" t="s">
        <v>1217</v>
      </c>
      <c r="C24" s="10" t="s">
        <v>1262</v>
      </c>
      <c r="D24" s="2">
        <v>298</v>
      </c>
      <c r="E24" s="2">
        <v>100</v>
      </c>
      <c r="F24" s="2">
        <v>0.17</v>
      </c>
      <c r="G24" s="2">
        <v>27.57</v>
      </c>
      <c r="H24" s="2">
        <v>-0.53600000000000003</v>
      </c>
      <c r="I24" s="2">
        <v>-0.45100000000000001</v>
      </c>
      <c r="J24" s="2">
        <v>-0.78800000000000003</v>
      </c>
      <c r="K24" s="2">
        <v>1825.56</v>
      </c>
      <c r="L24" s="28">
        <v>5.3525799999999997</v>
      </c>
      <c r="M24" s="28">
        <v>1.7</v>
      </c>
      <c r="N24" s="28">
        <v>5.6909700000000001</v>
      </c>
      <c r="O24" s="27">
        <v>2.1805400000000001</v>
      </c>
      <c r="P24" s="27">
        <v>1.7</v>
      </c>
      <c r="Q24" s="27">
        <v>2.1262099999999999</v>
      </c>
      <c r="R24" s="2">
        <v>48.2</v>
      </c>
      <c r="S24" s="2">
        <v>79.31</v>
      </c>
      <c r="T24" s="2">
        <v>2.13151</v>
      </c>
      <c r="U24" s="2">
        <v>2.1047899999999999</v>
      </c>
      <c r="V24" s="2">
        <v>1.85</v>
      </c>
      <c r="W24" s="2">
        <v>-0.89200000000000002</v>
      </c>
      <c r="X24" s="2">
        <v>-0.57499999999999996</v>
      </c>
      <c r="Y24" s="2">
        <v>0.22900000000000001</v>
      </c>
      <c r="Z24" s="2">
        <v>0.82499999999999996</v>
      </c>
      <c r="AA24" s="2">
        <v>99</v>
      </c>
    </row>
    <row r="25" spans="1:27" x14ac:dyDescent="0.25">
      <c r="A25" s="20" t="s">
        <v>347</v>
      </c>
      <c r="B25" s="10" t="s">
        <v>1218</v>
      </c>
      <c r="C25" s="10" t="s">
        <v>1262</v>
      </c>
      <c r="D25" s="2">
        <v>298</v>
      </c>
      <c r="E25" s="2">
        <v>100</v>
      </c>
      <c r="F25" s="2">
        <v>0.17</v>
      </c>
      <c r="G25" s="2">
        <v>27.57</v>
      </c>
      <c r="H25" s="2">
        <v>-0.54</v>
      </c>
      <c r="I25" s="2">
        <v>-0.44900000000000001</v>
      </c>
      <c r="J25" s="2">
        <v>-0.56200000000000006</v>
      </c>
      <c r="K25" s="2">
        <v>1820.43</v>
      </c>
      <c r="L25" s="28">
        <v>5.3522400000000001</v>
      </c>
      <c r="M25" s="28">
        <v>1.7</v>
      </c>
      <c r="N25" s="28">
        <v>5.6905200000000002</v>
      </c>
      <c r="O25" s="27">
        <v>3.2606299999999999</v>
      </c>
      <c r="P25" s="27">
        <v>1.7</v>
      </c>
      <c r="Q25" s="27">
        <v>2.7058599999999999</v>
      </c>
      <c r="R25" s="2">
        <v>48.2</v>
      </c>
      <c r="S25" s="2">
        <v>79.31</v>
      </c>
      <c r="T25" s="2">
        <v>2.13151</v>
      </c>
      <c r="U25" s="2">
        <v>2.1047899999999999</v>
      </c>
      <c r="V25" s="2">
        <v>1.85</v>
      </c>
      <c r="W25" s="2">
        <v>-0.89200000000000002</v>
      </c>
      <c r="X25" s="2">
        <v>-0.57499999999999996</v>
      </c>
      <c r="Y25" s="2">
        <v>0.22900000000000001</v>
      </c>
      <c r="Z25" s="2">
        <v>0.82499999999999996</v>
      </c>
      <c r="AA25" s="2">
        <v>99</v>
      </c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O26" s="27"/>
      <c r="P26" s="27"/>
      <c r="Q26" s="27"/>
      <c r="R26" s="2"/>
      <c r="V26" s="2"/>
      <c r="W26" s="2"/>
      <c r="X26" s="2"/>
      <c r="Y26" s="2"/>
      <c r="AA26" s="2"/>
    </row>
    <row r="27" spans="1:27" x14ac:dyDescent="0.25">
      <c r="A27" s="20" t="s">
        <v>441</v>
      </c>
      <c r="B27" s="10" t="s">
        <v>1195</v>
      </c>
      <c r="C27" s="10" t="s">
        <v>1243</v>
      </c>
      <c r="D27" s="2">
        <v>298</v>
      </c>
      <c r="E27" s="2">
        <v>100</v>
      </c>
      <c r="F27" s="2">
        <v>0.17</v>
      </c>
      <c r="G27" s="2">
        <v>27.57</v>
      </c>
      <c r="H27" s="2">
        <v>-0.54300000000000004</v>
      </c>
      <c r="I27" s="2">
        <v>-0.16400000000000001</v>
      </c>
      <c r="J27" s="2">
        <v>-0.439</v>
      </c>
      <c r="K27" s="2">
        <v>1775.83</v>
      </c>
      <c r="L27" s="27">
        <v>3.46157</v>
      </c>
      <c r="M27" s="27">
        <v>1.7</v>
      </c>
      <c r="N27" s="27">
        <v>4.96089</v>
      </c>
      <c r="O27" s="27">
        <v>3.2712300000000001</v>
      </c>
      <c r="P27" s="27">
        <v>1.7</v>
      </c>
      <c r="Q27" s="27">
        <v>4.1610500000000004</v>
      </c>
      <c r="R27" s="2">
        <v>41.4</v>
      </c>
      <c r="S27" s="2">
        <v>78.599999999999994</v>
      </c>
      <c r="T27" s="2">
        <v>2.1513300000000002</v>
      </c>
      <c r="U27" s="2">
        <v>2.13191</v>
      </c>
      <c r="V27" s="2">
        <v>1.74</v>
      </c>
      <c r="W27" s="2">
        <v>-0.85399999999999998</v>
      </c>
      <c r="X27" s="2">
        <v>-0.74299999999999999</v>
      </c>
      <c r="Y27" s="2">
        <v>2.5000000000000001E-2</v>
      </c>
      <c r="Z27" s="2">
        <v>0.78300000000000003</v>
      </c>
      <c r="AA27" s="2">
        <v>77</v>
      </c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R28" s="2"/>
      <c r="V28" s="2"/>
      <c r="W28" s="2"/>
      <c r="X28" s="2"/>
      <c r="Y28" s="2"/>
      <c r="AA28" s="2"/>
    </row>
    <row r="29" spans="1:27" x14ac:dyDescent="0.25">
      <c r="A29" s="1" t="s">
        <v>348</v>
      </c>
      <c r="B29" s="2"/>
      <c r="C29" s="2"/>
      <c r="D29" s="2"/>
      <c r="E29" s="2"/>
      <c r="F29" s="2"/>
      <c r="G29" s="2"/>
      <c r="H29" s="2"/>
      <c r="I29" s="2"/>
      <c r="J29" s="2"/>
      <c r="R29" s="2"/>
      <c r="V29" s="2"/>
      <c r="W29" s="2"/>
      <c r="X29" s="2"/>
      <c r="Y29" s="2"/>
      <c r="AA29" s="2"/>
    </row>
    <row r="30" spans="1:27" x14ac:dyDescent="0.25">
      <c r="A30" s="18" t="s">
        <v>275</v>
      </c>
      <c r="B30" s="2"/>
      <c r="C30" s="2"/>
      <c r="D30" s="2"/>
      <c r="E30" s="2"/>
      <c r="F30" s="2"/>
      <c r="G30" s="2"/>
      <c r="H30" s="2"/>
      <c r="I30" s="2"/>
      <c r="J30" s="2"/>
      <c r="R30" s="2"/>
      <c r="V30" s="2"/>
      <c r="W30" s="2"/>
      <c r="X30" s="2"/>
      <c r="Y30" s="2"/>
      <c r="AA30" s="2"/>
    </row>
    <row r="31" spans="1:27" x14ac:dyDescent="0.25">
      <c r="A31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8593-FEED-41B9-BA1D-91C828850FD8}">
  <dimension ref="A1:AA30"/>
  <sheetViews>
    <sheetView workbookViewId="0">
      <selection activeCell="C38" sqref="C38"/>
    </sheetView>
  </sheetViews>
  <sheetFormatPr defaultRowHeight="13.8" x14ac:dyDescent="0.25"/>
  <cols>
    <col min="1" max="1" width="25" customWidth="1"/>
    <col min="2" max="2" width="65.6640625" customWidth="1"/>
    <col min="3" max="3" width="131.109375" customWidth="1"/>
    <col min="4" max="4" width="16.88671875" customWidth="1"/>
    <col min="9" max="9" width="15.33203125" customWidth="1"/>
    <col min="11" max="11" width="9" style="2"/>
    <col min="12" max="12" width="10.44140625" customWidth="1"/>
    <col min="13" max="13" width="13.6640625" customWidth="1"/>
    <col min="14" max="14" width="13.88671875" customWidth="1"/>
    <col min="17" max="17" width="10.6640625" customWidth="1"/>
    <col min="26" max="26" width="9" style="2"/>
  </cols>
  <sheetData>
    <row r="1" spans="1:27" x14ac:dyDescent="0.25">
      <c r="A1" s="5" t="s">
        <v>411</v>
      </c>
      <c r="B1" s="5" t="s">
        <v>877</v>
      </c>
      <c r="C1" s="5" t="s">
        <v>878</v>
      </c>
      <c r="D1" s="6" t="s">
        <v>412</v>
      </c>
      <c r="E1" s="6" t="s">
        <v>413</v>
      </c>
      <c r="F1" s="6" t="s">
        <v>414</v>
      </c>
      <c r="G1" s="6" t="s">
        <v>415</v>
      </c>
      <c r="H1" s="7" t="s">
        <v>416</v>
      </c>
      <c r="I1" s="7" t="s">
        <v>417</v>
      </c>
      <c r="J1" s="7" t="s">
        <v>418</v>
      </c>
      <c r="K1" s="7" t="s">
        <v>419</v>
      </c>
      <c r="L1" s="7" t="s">
        <v>403</v>
      </c>
      <c r="M1" s="7" t="s">
        <v>420</v>
      </c>
      <c r="N1" s="7" t="s">
        <v>421</v>
      </c>
      <c r="O1" s="7" t="s">
        <v>406</v>
      </c>
      <c r="P1" s="7" t="s">
        <v>407</v>
      </c>
      <c r="Q1" s="7" t="s">
        <v>408</v>
      </c>
      <c r="R1" s="8" t="s">
        <v>422</v>
      </c>
      <c r="S1" s="8" t="s">
        <v>423</v>
      </c>
      <c r="T1" s="8" t="s">
        <v>424</v>
      </c>
      <c r="U1" s="8" t="s">
        <v>425</v>
      </c>
      <c r="V1" s="8" t="s">
        <v>426</v>
      </c>
      <c r="W1" s="8" t="s">
        <v>427</v>
      </c>
      <c r="X1" s="8" t="s">
        <v>428</v>
      </c>
      <c r="Y1" s="8" t="s">
        <v>409</v>
      </c>
      <c r="Z1" s="8" t="s">
        <v>429</v>
      </c>
      <c r="AA1" s="9" t="s">
        <v>430</v>
      </c>
    </row>
    <row r="2" spans="1:27" x14ac:dyDescent="0.25">
      <c r="A2" s="25" t="s">
        <v>349</v>
      </c>
      <c r="B2" s="10" t="s">
        <v>1219</v>
      </c>
      <c r="C2" s="10" t="s">
        <v>1261</v>
      </c>
      <c r="D2" s="2">
        <v>313</v>
      </c>
      <c r="E2" s="2">
        <v>1000</v>
      </c>
      <c r="F2" s="2">
        <v>0.17</v>
      </c>
      <c r="G2" s="2">
        <v>27.57</v>
      </c>
      <c r="H2" s="2">
        <v>-0.66600000000000004</v>
      </c>
      <c r="I2" s="2">
        <v>-0.23400000000000001</v>
      </c>
      <c r="J2" s="2">
        <v>-0.77700000000000002</v>
      </c>
      <c r="K2" s="2">
        <v>1619.91</v>
      </c>
      <c r="L2" s="27">
        <v>6.35738</v>
      </c>
      <c r="M2" s="27">
        <v>1.7</v>
      </c>
      <c r="N2" s="27">
        <v>4.7729299999999997</v>
      </c>
      <c r="O2" s="27">
        <v>2.1816</v>
      </c>
      <c r="P2" s="27">
        <v>1.7</v>
      </c>
      <c r="Q2" s="27">
        <v>2.1337700000000002</v>
      </c>
      <c r="R2" s="2">
        <v>42.9</v>
      </c>
      <c r="S2" s="2">
        <v>78.77</v>
      </c>
      <c r="T2" s="2">
        <v>2.1158700000000001</v>
      </c>
      <c r="U2" s="2">
        <v>2.1501100000000002</v>
      </c>
      <c r="V2" s="2">
        <v>1.82</v>
      </c>
      <c r="W2" s="2">
        <v>-0.83299999999999996</v>
      </c>
      <c r="X2" s="2">
        <v>-0.745</v>
      </c>
      <c r="Y2" s="2">
        <v>-0.26500000000000001</v>
      </c>
      <c r="Z2" s="2">
        <v>0.70599999999999996</v>
      </c>
      <c r="AA2" s="2">
        <v>97.2</v>
      </c>
    </row>
    <row r="3" spans="1:27" x14ac:dyDescent="0.25">
      <c r="A3" s="25" t="s">
        <v>350</v>
      </c>
      <c r="B3" s="10" t="s">
        <v>1219</v>
      </c>
      <c r="C3" s="10" t="s">
        <v>1261</v>
      </c>
      <c r="D3" s="2">
        <v>333</v>
      </c>
      <c r="E3" s="2">
        <v>1000</v>
      </c>
      <c r="F3" s="2">
        <v>0.17</v>
      </c>
      <c r="G3" s="2">
        <v>27.57</v>
      </c>
      <c r="H3" s="2">
        <v>-0.66500000000000004</v>
      </c>
      <c r="I3" s="2">
        <v>-0.23400000000000001</v>
      </c>
      <c r="J3" s="2">
        <v>-0.77700000000000002</v>
      </c>
      <c r="K3" s="2">
        <v>1620.1</v>
      </c>
      <c r="L3" s="27">
        <v>6.35731</v>
      </c>
      <c r="M3" s="27">
        <v>1.7</v>
      </c>
      <c r="N3" s="27">
        <v>4.7729100000000004</v>
      </c>
      <c r="O3" s="27">
        <v>2.1816</v>
      </c>
      <c r="P3" s="27">
        <v>1.7</v>
      </c>
      <c r="Q3" s="27">
        <v>2.1337999999999999</v>
      </c>
      <c r="R3" s="2">
        <v>42.8</v>
      </c>
      <c r="S3" s="2">
        <v>78.790000000000006</v>
      </c>
      <c r="T3" s="2">
        <v>2.1155200000000001</v>
      </c>
      <c r="U3" s="2">
        <v>2.15028</v>
      </c>
      <c r="V3" s="2">
        <v>1.82</v>
      </c>
      <c r="W3" s="2">
        <v>-0.83299999999999996</v>
      </c>
      <c r="X3" s="2">
        <v>-0.745</v>
      </c>
      <c r="Y3" s="2">
        <v>-0.26500000000000001</v>
      </c>
      <c r="Z3" s="2">
        <v>0.70599999999999996</v>
      </c>
      <c r="AA3" s="2">
        <v>95</v>
      </c>
    </row>
    <row r="4" spans="1:27" x14ac:dyDescent="0.25">
      <c r="A4" s="25" t="s">
        <v>351</v>
      </c>
      <c r="B4" s="10" t="s">
        <v>1220</v>
      </c>
      <c r="C4" s="10" t="s">
        <v>1261</v>
      </c>
      <c r="D4" s="2">
        <v>313</v>
      </c>
      <c r="E4" s="2">
        <v>1000</v>
      </c>
      <c r="F4" s="2">
        <v>0.17</v>
      </c>
      <c r="G4" s="2">
        <v>27.57</v>
      </c>
      <c r="H4" s="2">
        <v>-0.63</v>
      </c>
      <c r="I4" s="2">
        <v>-0.14599999999999999</v>
      </c>
      <c r="J4" s="2">
        <v>-0.79</v>
      </c>
      <c r="K4" s="2">
        <v>1701.58</v>
      </c>
      <c r="L4" s="27">
        <v>5.6911899999999997</v>
      </c>
      <c r="M4" s="27">
        <v>1.7</v>
      </c>
      <c r="N4" s="27">
        <v>5.5970700000000004</v>
      </c>
      <c r="O4" s="27">
        <v>2.1826699999999999</v>
      </c>
      <c r="P4" s="27">
        <v>1.7</v>
      </c>
      <c r="Q4" s="27">
        <v>2.1363799999999999</v>
      </c>
      <c r="R4" s="2">
        <v>42.9</v>
      </c>
      <c r="S4" s="2">
        <v>78.77</v>
      </c>
      <c r="T4" s="2">
        <v>2.1158700000000001</v>
      </c>
      <c r="U4" s="2">
        <v>2.1501100000000002</v>
      </c>
      <c r="V4" s="2">
        <v>1.82</v>
      </c>
      <c r="W4" s="2">
        <v>-0.83299999999999996</v>
      </c>
      <c r="X4" s="2">
        <v>-0.745</v>
      </c>
      <c r="Y4" s="2">
        <v>-0.26500000000000001</v>
      </c>
      <c r="Z4" s="2">
        <v>0.70599999999999996</v>
      </c>
      <c r="AA4" s="2">
        <v>97.8</v>
      </c>
    </row>
    <row r="5" spans="1:27" x14ac:dyDescent="0.25">
      <c r="A5" s="25" t="s">
        <v>352</v>
      </c>
      <c r="B5" s="10" t="s">
        <v>1220</v>
      </c>
      <c r="C5" s="10" t="s">
        <v>1261</v>
      </c>
      <c r="D5" s="2">
        <v>333</v>
      </c>
      <c r="E5" s="2">
        <v>1000</v>
      </c>
      <c r="F5" s="2">
        <v>0.17</v>
      </c>
      <c r="G5" s="2">
        <v>27.57</v>
      </c>
      <c r="H5" s="2">
        <v>-0.629</v>
      </c>
      <c r="I5" s="2">
        <v>-0.14599999999999999</v>
      </c>
      <c r="J5" s="2">
        <v>-0.79</v>
      </c>
      <c r="K5" s="2">
        <v>1702.23</v>
      </c>
      <c r="L5" s="27">
        <v>5.6911300000000002</v>
      </c>
      <c r="M5" s="27">
        <v>1.7</v>
      </c>
      <c r="N5" s="27">
        <v>5.5970300000000002</v>
      </c>
      <c r="O5" s="27">
        <v>2.1826599999999998</v>
      </c>
      <c r="P5" s="27">
        <v>1.7</v>
      </c>
      <c r="Q5" s="27">
        <v>2.1364200000000002</v>
      </c>
      <c r="R5" s="2">
        <v>42.8</v>
      </c>
      <c r="S5" s="2">
        <v>78.790000000000006</v>
      </c>
      <c r="T5" s="2">
        <v>2.1155200000000001</v>
      </c>
      <c r="U5" s="2">
        <v>2.15028</v>
      </c>
      <c r="V5" s="2">
        <v>1.82</v>
      </c>
      <c r="W5" s="2">
        <v>-0.83299999999999996</v>
      </c>
      <c r="X5" s="2">
        <v>-0.745</v>
      </c>
      <c r="Y5" s="2">
        <v>-0.26500000000000001</v>
      </c>
      <c r="Z5" s="2">
        <v>0.70599999999999996</v>
      </c>
      <c r="AA5" s="2">
        <v>97.2</v>
      </c>
    </row>
    <row r="6" spans="1:27" x14ac:dyDescent="0.25">
      <c r="A6" s="25" t="s">
        <v>353</v>
      </c>
      <c r="B6" s="10" t="s">
        <v>1221</v>
      </c>
      <c r="C6" s="10" t="s">
        <v>1261</v>
      </c>
      <c r="D6" s="2">
        <v>333</v>
      </c>
      <c r="E6" s="2">
        <v>1000</v>
      </c>
      <c r="F6" s="2">
        <v>0.17</v>
      </c>
      <c r="G6" s="2">
        <v>27.57</v>
      </c>
      <c r="H6" s="2">
        <v>-0.63200000000000001</v>
      </c>
      <c r="I6" s="2">
        <v>-0.14199999999999999</v>
      </c>
      <c r="J6" s="2">
        <v>-0.79</v>
      </c>
      <c r="K6" s="2">
        <v>1697.49</v>
      </c>
      <c r="L6" s="27">
        <v>5.9687900000000003</v>
      </c>
      <c r="M6" s="27">
        <v>1.7</v>
      </c>
      <c r="N6" s="27">
        <v>5.6828099999999999</v>
      </c>
      <c r="O6" s="27">
        <v>2.1828400000000001</v>
      </c>
      <c r="P6" s="27">
        <v>1.7</v>
      </c>
      <c r="Q6" s="27">
        <v>2.13645</v>
      </c>
      <c r="R6" s="2">
        <v>42.8</v>
      </c>
      <c r="S6" s="2">
        <v>78.790000000000006</v>
      </c>
      <c r="T6" s="2">
        <v>2.1155200000000001</v>
      </c>
      <c r="U6" s="2">
        <v>2.15028</v>
      </c>
      <c r="V6" s="2">
        <v>1.82</v>
      </c>
      <c r="W6" s="2">
        <v>-0.83299999999999996</v>
      </c>
      <c r="X6" s="2">
        <v>-0.745</v>
      </c>
      <c r="Y6" s="2">
        <v>-0.26500000000000001</v>
      </c>
      <c r="Z6" s="2">
        <v>0.70599999999999996</v>
      </c>
      <c r="AA6" s="2">
        <v>98.4</v>
      </c>
    </row>
    <row r="7" spans="1:27" x14ac:dyDescent="0.25">
      <c r="A7" s="25" t="s">
        <v>354</v>
      </c>
      <c r="B7" s="10" t="s">
        <v>1222</v>
      </c>
      <c r="C7" s="10" t="s">
        <v>1261</v>
      </c>
      <c r="D7" s="2">
        <v>333</v>
      </c>
      <c r="E7" s="2">
        <v>200</v>
      </c>
      <c r="F7" s="2">
        <v>0.17</v>
      </c>
      <c r="G7" s="2">
        <v>27.57</v>
      </c>
      <c r="H7" s="2">
        <v>-0.64300000000000002</v>
      </c>
      <c r="I7" s="2">
        <v>-0.16700000000000001</v>
      </c>
      <c r="J7" s="2">
        <v>-0.78800000000000003</v>
      </c>
      <c r="K7" s="2">
        <v>1688.13</v>
      </c>
      <c r="L7" s="27">
        <v>6.91059</v>
      </c>
      <c r="M7" s="27">
        <v>1.7</v>
      </c>
      <c r="N7" s="27">
        <v>6.3544400000000003</v>
      </c>
      <c r="O7" s="27">
        <v>2.1825399999999999</v>
      </c>
      <c r="P7" s="27">
        <v>1.7</v>
      </c>
      <c r="Q7" s="27">
        <v>2.1362800000000002</v>
      </c>
      <c r="R7" s="2">
        <v>42.8</v>
      </c>
      <c r="S7" s="2">
        <v>78.790000000000006</v>
      </c>
      <c r="T7" s="2">
        <v>2.1155200000000001</v>
      </c>
      <c r="U7" s="2">
        <v>2.15028</v>
      </c>
      <c r="V7" s="2">
        <v>1.82</v>
      </c>
      <c r="W7" s="2">
        <v>-0.83299999999999996</v>
      </c>
      <c r="X7" s="2">
        <v>-0.745</v>
      </c>
      <c r="Y7" s="2">
        <v>-0.26500000000000001</v>
      </c>
      <c r="Z7" s="2">
        <v>0.70599999999999996</v>
      </c>
      <c r="AA7" s="2">
        <v>92.3</v>
      </c>
    </row>
    <row r="8" spans="1:27" x14ac:dyDescent="0.25">
      <c r="A8" s="25" t="s">
        <v>355</v>
      </c>
      <c r="B8" s="10" t="s">
        <v>1223</v>
      </c>
      <c r="C8" s="10" t="s">
        <v>1261</v>
      </c>
      <c r="D8" s="2">
        <v>333</v>
      </c>
      <c r="E8" s="2">
        <v>1000</v>
      </c>
      <c r="F8" s="2">
        <v>0.17</v>
      </c>
      <c r="G8" s="2">
        <v>27.57</v>
      </c>
      <c r="H8" s="2">
        <v>-0.628</v>
      </c>
      <c r="I8" s="2">
        <v>-0.129</v>
      </c>
      <c r="J8" s="2">
        <v>-0.79100000000000004</v>
      </c>
      <c r="K8" s="2">
        <v>1702.78</v>
      </c>
      <c r="L8" s="27">
        <v>8.4057399999999998</v>
      </c>
      <c r="M8" s="27">
        <v>1.7</v>
      </c>
      <c r="N8" s="27">
        <v>4.4710099999999997</v>
      </c>
      <c r="O8" s="27">
        <v>2.1829100000000001</v>
      </c>
      <c r="P8" s="27">
        <v>1.7</v>
      </c>
      <c r="Q8" s="27">
        <v>2.1366200000000002</v>
      </c>
      <c r="R8" s="2">
        <v>42.8</v>
      </c>
      <c r="S8" s="2">
        <v>78.790000000000006</v>
      </c>
      <c r="T8" s="2">
        <v>2.1155200000000001</v>
      </c>
      <c r="U8" s="2">
        <v>2.15028</v>
      </c>
      <c r="V8" s="2">
        <v>1.82</v>
      </c>
      <c r="W8" s="2">
        <v>-0.83299999999999996</v>
      </c>
      <c r="X8" s="2">
        <v>-0.745</v>
      </c>
      <c r="Y8" s="2">
        <v>-0.26500000000000001</v>
      </c>
      <c r="Z8" s="2">
        <v>0.70599999999999996</v>
      </c>
      <c r="AA8" s="2">
        <v>97.6</v>
      </c>
    </row>
    <row r="9" spans="1:27" x14ac:dyDescent="0.25">
      <c r="A9" s="25" t="s">
        <v>356</v>
      </c>
      <c r="B9" s="10" t="s">
        <v>1224</v>
      </c>
      <c r="C9" s="10" t="s">
        <v>1261</v>
      </c>
      <c r="D9" s="2">
        <v>313</v>
      </c>
      <c r="E9" s="2">
        <v>1000</v>
      </c>
      <c r="F9" s="2">
        <v>0.17</v>
      </c>
      <c r="G9" s="2">
        <v>27.57</v>
      </c>
      <c r="H9" s="2">
        <v>-0.627</v>
      </c>
      <c r="I9" s="2">
        <v>-0.128</v>
      </c>
      <c r="J9" s="2">
        <v>-0.79100000000000004</v>
      </c>
      <c r="K9" s="2">
        <v>1708.32</v>
      </c>
      <c r="L9" s="27">
        <v>6.5627899999999997</v>
      </c>
      <c r="M9" s="27">
        <v>1.7</v>
      </c>
      <c r="N9" s="27">
        <v>5.87216</v>
      </c>
      <c r="O9" s="27">
        <v>2.1833</v>
      </c>
      <c r="P9" s="27">
        <v>1.7</v>
      </c>
      <c r="Q9" s="27">
        <v>2.13639</v>
      </c>
      <c r="R9" s="2">
        <v>42.9</v>
      </c>
      <c r="S9" s="2">
        <v>78.77</v>
      </c>
      <c r="T9" s="2">
        <v>2.1158700000000001</v>
      </c>
      <c r="U9" s="2">
        <v>2.1501100000000002</v>
      </c>
      <c r="V9" s="2">
        <v>1.82</v>
      </c>
      <c r="W9" s="2">
        <v>-0.83299999999999996</v>
      </c>
      <c r="X9" s="2">
        <v>-0.745</v>
      </c>
      <c r="Y9" s="2">
        <v>-0.26500000000000001</v>
      </c>
      <c r="Z9" s="2">
        <v>0.70599999999999996</v>
      </c>
      <c r="AA9" s="2">
        <v>99.9</v>
      </c>
    </row>
    <row r="10" spans="1:27" x14ac:dyDescent="0.25">
      <c r="A10" s="25" t="s">
        <v>357</v>
      </c>
      <c r="B10" s="10" t="s">
        <v>1224</v>
      </c>
      <c r="C10" s="10" t="s">
        <v>1261</v>
      </c>
      <c r="D10" s="2">
        <v>333</v>
      </c>
      <c r="E10" s="2">
        <v>1000</v>
      </c>
      <c r="F10" s="2">
        <v>0.17</v>
      </c>
      <c r="G10" s="2">
        <v>27.57</v>
      </c>
      <c r="H10" s="2">
        <v>-0.626</v>
      </c>
      <c r="I10" s="2">
        <v>-0.128</v>
      </c>
      <c r="J10" s="2">
        <v>-0.79100000000000004</v>
      </c>
      <c r="K10" s="2">
        <v>1708.84</v>
      </c>
      <c r="L10" s="27">
        <v>6.5627599999999999</v>
      </c>
      <c r="M10" s="27">
        <v>1.7</v>
      </c>
      <c r="N10" s="27">
        <v>5.87202</v>
      </c>
      <c r="O10" s="27">
        <v>2.1833</v>
      </c>
      <c r="P10" s="27">
        <v>1.7</v>
      </c>
      <c r="Q10" s="27">
        <v>2.1364299999999998</v>
      </c>
      <c r="R10" s="2">
        <v>42.8</v>
      </c>
      <c r="S10" s="2">
        <v>78.790000000000006</v>
      </c>
      <c r="T10" s="2">
        <v>2.1155200000000001</v>
      </c>
      <c r="U10" s="2">
        <v>2.15028</v>
      </c>
      <c r="V10" s="2">
        <v>1.82</v>
      </c>
      <c r="W10" s="2">
        <v>-0.83299999999999996</v>
      </c>
      <c r="X10" s="2">
        <v>-0.745</v>
      </c>
      <c r="Y10" s="2">
        <v>-0.26500000000000001</v>
      </c>
      <c r="Z10" s="2">
        <v>0.70599999999999996</v>
      </c>
      <c r="AA10" s="2">
        <v>98.1</v>
      </c>
    </row>
    <row r="11" spans="1:27" x14ac:dyDescent="0.25">
      <c r="A11" s="25" t="s">
        <v>358</v>
      </c>
      <c r="B11" s="10" t="s">
        <v>1225</v>
      </c>
      <c r="C11" s="10" t="s">
        <v>1261</v>
      </c>
      <c r="D11" s="2">
        <v>333</v>
      </c>
      <c r="E11" s="2">
        <v>1000</v>
      </c>
      <c r="F11" s="2">
        <v>0.17</v>
      </c>
      <c r="G11" s="2">
        <v>27.57</v>
      </c>
      <c r="H11" s="2">
        <v>-0.62</v>
      </c>
      <c r="I11" s="2">
        <v>-0.13100000000000001</v>
      </c>
      <c r="J11" s="2">
        <v>-0.55500000000000005</v>
      </c>
      <c r="K11" s="2">
        <v>1702.82</v>
      </c>
      <c r="L11" s="27">
        <v>5.6916000000000002</v>
      </c>
      <c r="M11" s="27">
        <v>1.7</v>
      </c>
      <c r="N11" s="27">
        <v>5.2110599999999998</v>
      </c>
      <c r="O11" s="27">
        <v>3.2789199999999998</v>
      </c>
      <c r="P11" s="27">
        <v>1.7</v>
      </c>
      <c r="Q11" s="27">
        <v>2.7034899999999999</v>
      </c>
      <c r="R11" s="2">
        <v>42.8</v>
      </c>
      <c r="S11" s="2">
        <v>78.790000000000006</v>
      </c>
      <c r="T11" s="2">
        <v>2.1155200000000001</v>
      </c>
      <c r="U11" s="2">
        <v>2.15028</v>
      </c>
      <c r="V11" s="2">
        <v>1.82</v>
      </c>
      <c r="W11" s="2">
        <v>-0.83299999999999996</v>
      </c>
      <c r="X11" s="2">
        <v>-0.745</v>
      </c>
      <c r="Y11" s="2">
        <v>-0.26500000000000001</v>
      </c>
      <c r="Z11" s="2">
        <v>0.70599999999999996</v>
      </c>
      <c r="AA11" s="2">
        <v>97.8</v>
      </c>
    </row>
    <row r="12" spans="1:27" x14ac:dyDescent="0.25">
      <c r="A12" s="25" t="s">
        <v>359</v>
      </c>
      <c r="B12" s="10" t="s">
        <v>1226</v>
      </c>
      <c r="C12" s="10" t="s">
        <v>1261</v>
      </c>
      <c r="D12" s="2">
        <v>333</v>
      </c>
      <c r="E12" s="2">
        <v>100</v>
      </c>
      <c r="F12" s="2">
        <v>0.17</v>
      </c>
      <c r="G12" s="2">
        <v>27.57</v>
      </c>
      <c r="H12" s="2">
        <v>-0.61</v>
      </c>
      <c r="I12" s="2">
        <v>-0.11700000000000001</v>
      </c>
      <c r="J12" s="2">
        <v>-0.13400000000000001</v>
      </c>
      <c r="K12" s="2">
        <v>1713.57</v>
      </c>
      <c r="L12" s="27">
        <v>5.6913799999999997</v>
      </c>
      <c r="M12" s="27">
        <v>1.7</v>
      </c>
      <c r="N12" s="27">
        <v>5.2103299999999999</v>
      </c>
      <c r="O12" s="27">
        <v>3.2579899999999999</v>
      </c>
      <c r="P12" s="27">
        <v>2.4598399999999998</v>
      </c>
      <c r="Q12" s="27">
        <v>3.2871299999999999</v>
      </c>
      <c r="R12" s="2">
        <v>42.8</v>
      </c>
      <c r="S12" s="2">
        <v>78.790000000000006</v>
      </c>
      <c r="T12" s="2">
        <v>2.1155200000000001</v>
      </c>
      <c r="U12" s="2">
        <v>2.15028</v>
      </c>
      <c r="V12" s="2">
        <v>1.82</v>
      </c>
      <c r="W12" s="2">
        <v>-0.83299999999999996</v>
      </c>
      <c r="X12" s="2">
        <v>-0.745</v>
      </c>
      <c r="Y12" s="2">
        <v>-0.26500000000000001</v>
      </c>
      <c r="Z12" s="2">
        <v>0.70599999999999996</v>
      </c>
      <c r="AA12" s="2">
        <v>97</v>
      </c>
    </row>
    <row r="13" spans="1:27" x14ac:dyDescent="0.25">
      <c r="A13" s="25" t="s">
        <v>360</v>
      </c>
      <c r="B13" s="10" t="s">
        <v>1227</v>
      </c>
      <c r="C13" s="10" t="s">
        <v>1261</v>
      </c>
      <c r="D13" s="2">
        <v>313</v>
      </c>
      <c r="E13" s="2">
        <v>1000</v>
      </c>
      <c r="F13" s="2">
        <v>0.17</v>
      </c>
      <c r="G13" s="2">
        <v>27.57</v>
      </c>
      <c r="H13" s="2">
        <v>-0.61499999999999999</v>
      </c>
      <c r="I13" s="2">
        <v>-0.13400000000000001</v>
      </c>
      <c r="J13" s="2">
        <v>-0.56100000000000005</v>
      </c>
      <c r="K13" s="2">
        <v>1708.02</v>
      </c>
      <c r="L13" s="27">
        <v>5.3402000000000003</v>
      </c>
      <c r="M13" s="27">
        <v>1.7</v>
      </c>
      <c r="N13" s="27">
        <v>5.69862</v>
      </c>
      <c r="O13" s="27">
        <v>5.6889000000000003</v>
      </c>
      <c r="P13" s="27">
        <v>1.7</v>
      </c>
      <c r="Q13" s="27">
        <v>5.2386699999999999</v>
      </c>
      <c r="R13" s="2">
        <v>42.9</v>
      </c>
      <c r="S13" s="2">
        <v>78.77</v>
      </c>
      <c r="T13" s="2">
        <v>2.1158700000000001</v>
      </c>
      <c r="U13" s="2">
        <v>2.1501100000000002</v>
      </c>
      <c r="V13" s="2">
        <v>1.82</v>
      </c>
      <c r="W13" s="2">
        <v>-0.83299999999999996</v>
      </c>
      <c r="X13" s="2">
        <v>-0.745</v>
      </c>
      <c r="Y13" s="2">
        <v>-0.26500000000000001</v>
      </c>
      <c r="Z13" s="2">
        <v>0.70599999999999996</v>
      </c>
      <c r="AA13" s="2">
        <v>99</v>
      </c>
    </row>
    <row r="14" spans="1:27" x14ac:dyDescent="0.25">
      <c r="A14" s="25" t="s">
        <v>361</v>
      </c>
      <c r="B14" s="10" t="s">
        <v>1227</v>
      </c>
      <c r="C14" s="10" t="s">
        <v>1261</v>
      </c>
      <c r="D14" s="2">
        <v>333</v>
      </c>
      <c r="E14" s="2">
        <v>1000</v>
      </c>
      <c r="F14" s="2">
        <v>0.17</v>
      </c>
      <c r="G14" s="2">
        <v>27.57</v>
      </c>
      <c r="H14" s="2">
        <v>-0.61399999999999999</v>
      </c>
      <c r="I14" s="2">
        <v>-0.13400000000000001</v>
      </c>
      <c r="J14" s="2">
        <v>-0.56100000000000005</v>
      </c>
      <c r="K14" s="2">
        <v>1708.41</v>
      </c>
      <c r="L14" s="27">
        <v>5.3401399999999999</v>
      </c>
      <c r="M14" s="27">
        <v>1.7</v>
      </c>
      <c r="N14" s="27">
        <v>5.6986100000000004</v>
      </c>
      <c r="O14" s="27">
        <v>5.6888500000000004</v>
      </c>
      <c r="P14" s="27">
        <v>1.7</v>
      </c>
      <c r="Q14" s="27">
        <v>5.2387899999999998</v>
      </c>
      <c r="R14" s="2">
        <v>42.8</v>
      </c>
      <c r="S14" s="2">
        <v>78.790000000000006</v>
      </c>
      <c r="T14" s="2">
        <v>2.1155200000000001</v>
      </c>
      <c r="U14" s="2">
        <v>2.15028</v>
      </c>
      <c r="V14" s="2">
        <v>1.82</v>
      </c>
      <c r="W14" s="2">
        <v>-0.83299999999999996</v>
      </c>
      <c r="X14" s="2">
        <v>-0.745</v>
      </c>
      <c r="Y14" s="2">
        <v>-0.26500000000000001</v>
      </c>
      <c r="Z14" s="2">
        <v>0.70599999999999996</v>
      </c>
      <c r="AA14" s="2">
        <v>98.5</v>
      </c>
    </row>
    <row r="15" spans="1:27" x14ac:dyDescent="0.25">
      <c r="A15" s="25" t="s">
        <v>362</v>
      </c>
      <c r="B15" s="10" t="s">
        <v>1228</v>
      </c>
      <c r="C15" s="10" t="s">
        <v>1261</v>
      </c>
      <c r="D15" s="2">
        <v>313</v>
      </c>
      <c r="E15" s="2">
        <v>1000</v>
      </c>
      <c r="F15" s="2">
        <v>0.17</v>
      </c>
      <c r="G15" s="2">
        <v>27.57</v>
      </c>
      <c r="H15" s="2">
        <v>-0.61399999999999999</v>
      </c>
      <c r="I15" s="2">
        <v>-0.14099999999999999</v>
      </c>
      <c r="J15" s="2">
        <v>-0.65600000000000003</v>
      </c>
      <c r="K15" s="2">
        <v>1701.04</v>
      </c>
      <c r="L15" s="27">
        <v>5.69095</v>
      </c>
      <c r="M15" s="27">
        <v>1.7</v>
      </c>
      <c r="N15" s="27">
        <v>5.2630100000000004</v>
      </c>
      <c r="O15" s="27">
        <v>5.2673300000000003</v>
      </c>
      <c r="P15" s="27">
        <v>1.7</v>
      </c>
      <c r="Q15" s="27">
        <v>3.0356999999999998</v>
      </c>
      <c r="R15" s="2">
        <v>42.9</v>
      </c>
      <c r="S15" s="2">
        <v>78.77</v>
      </c>
      <c r="T15" s="2">
        <v>2.1158700000000001</v>
      </c>
      <c r="U15" s="2">
        <v>2.1501100000000002</v>
      </c>
      <c r="V15" s="2">
        <v>1.82</v>
      </c>
      <c r="W15" s="2">
        <v>-0.83299999999999996</v>
      </c>
      <c r="X15" s="2">
        <v>-0.745</v>
      </c>
      <c r="Y15" s="2">
        <v>-0.26500000000000001</v>
      </c>
      <c r="Z15" s="2">
        <v>0.70599999999999996</v>
      </c>
      <c r="AA15" s="2">
        <v>98.2</v>
      </c>
    </row>
    <row r="16" spans="1:27" x14ac:dyDescent="0.25">
      <c r="A16" s="25" t="s">
        <v>363</v>
      </c>
      <c r="B16" s="10" t="s">
        <v>1228</v>
      </c>
      <c r="C16" s="10" t="s">
        <v>1261</v>
      </c>
      <c r="D16" s="2">
        <v>333</v>
      </c>
      <c r="E16" s="2">
        <v>1000</v>
      </c>
      <c r="F16" s="2">
        <v>0.17</v>
      </c>
      <c r="G16" s="2">
        <v>27.57</v>
      </c>
      <c r="H16" s="2">
        <v>-0.61299999999999999</v>
      </c>
      <c r="I16" s="2">
        <v>-0.14099999999999999</v>
      </c>
      <c r="J16" s="2">
        <v>-0.65600000000000003</v>
      </c>
      <c r="K16" s="2">
        <v>1701.72</v>
      </c>
      <c r="L16" s="27">
        <v>5.6909200000000002</v>
      </c>
      <c r="M16" s="27">
        <v>1.7</v>
      </c>
      <c r="N16" s="27">
        <v>5.2629200000000003</v>
      </c>
      <c r="O16" s="27">
        <v>5.2671900000000003</v>
      </c>
      <c r="P16" s="27">
        <v>1.7</v>
      </c>
      <c r="Q16" s="27">
        <v>3.03538</v>
      </c>
      <c r="R16" s="2">
        <v>42.8</v>
      </c>
      <c r="S16" s="2">
        <v>78.790000000000006</v>
      </c>
      <c r="T16" s="2">
        <v>2.1155200000000001</v>
      </c>
      <c r="U16" s="2">
        <v>2.15028</v>
      </c>
      <c r="V16" s="2">
        <v>1.82</v>
      </c>
      <c r="W16" s="2">
        <v>-0.83299999999999996</v>
      </c>
      <c r="X16" s="2">
        <v>-0.745</v>
      </c>
      <c r="Y16" s="2">
        <v>-0.26500000000000001</v>
      </c>
      <c r="Z16" s="2">
        <v>0.70599999999999996</v>
      </c>
      <c r="AA16" s="2">
        <v>98.1</v>
      </c>
    </row>
    <row r="17" spans="1:21" x14ac:dyDescent="0.25">
      <c r="B17" s="2"/>
      <c r="C17" s="2"/>
      <c r="H17" s="2"/>
      <c r="L17" s="27"/>
      <c r="M17" s="27"/>
      <c r="N17" s="27"/>
      <c r="O17" s="28"/>
      <c r="P17" s="28"/>
      <c r="Q17" s="28"/>
      <c r="S17" s="2"/>
      <c r="T17" s="2"/>
      <c r="U17" s="2"/>
    </row>
    <row r="18" spans="1:21" x14ac:dyDescent="0.25">
      <c r="B18" s="2"/>
      <c r="C18" s="2"/>
      <c r="H18" s="2"/>
      <c r="L18" s="27"/>
      <c r="M18" s="27"/>
      <c r="N18" s="27"/>
      <c r="O18" s="28"/>
      <c r="P18" s="28"/>
      <c r="Q18" s="28"/>
      <c r="S18" s="2"/>
      <c r="T18" s="2"/>
      <c r="U18" s="2"/>
    </row>
    <row r="19" spans="1:21" x14ac:dyDescent="0.25">
      <c r="B19" s="2"/>
      <c r="C19" s="2"/>
      <c r="H19" s="2"/>
      <c r="L19" s="27"/>
      <c r="M19" s="27"/>
      <c r="N19" s="27"/>
      <c r="O19" s="28"/>
      <c r="P19" s="28"/>
      <c r="Q19" s="28"/>
      <c r="S19" s="2"/>
      <c r="T19" s="2"/>
      <c r="U19" s="2"/>
    </row>
    <row r="20" spans="1:21" x14ac:dyDescent="0.25">
      <c r="A20" s="1" t="s">
        <v>72</v>
      </c>
      <c r="B20" s="2"/>
      <c r="C20" s="2"/>
      <c r="H20" s="2"/>
      <c r="L20" s="27"/>
      <c r="M20" s="27"/>
      <c r="N20" s="27"/>
      <c r="O20" s="28"/>
      <c r="P20" s="28"/>
      <c r="Q20" s="28"/>
    </row>
    <row r="21" spans="1:21" x14ac:dyDescent="0.25">
      <c r="A21" s="18" t="s">
        <v>275</v>
      </c>
      <c r="B21" s="2"/>
      <c r="C21" s="2"/>
      <c r="H21" s="2"/>
      <c r="O21" s="27"/>
      <c r="P21" s="27"/>
      <c r="Q21" s="27"/>
    </row>
    <row r="22" spans="1:21" x14ac:dyDescent="0.25">
      <c r="B22" s="2"/>
      <c r="C22" s="2"/>
      <c r="O22" s="27"/>
      <c r="P22" s="27"/>
      <c r="Q22" s="27"/>
    </row>
    <row r="23" spans="1:21" x14ac:dyDescent="0.25">
      <c r="B23" s="2"/>
      <c r="C23" s="2"/>
      <c r="O23" s="27"/>
      <c r="P23" s="27"/>
      <c r="Q23" s="27"/>
    </row>
    <row r="24" spans="1:21" x14ac:dyDescent="0.25">
      <c r="B24" s="2"/>
      <c r="C24" s="2"/>
    </row>
    <row r="25" spans="1:21" x14ac:dyDescent="0.25">
      <c r="B25" s="2"/>
      <c r="C25" s="2"/>
    </row>
    <row r="26" spans="1:21" x14ac:dyDescent="0.25">
      <c r="B26" s="2"/>
      <c r="C26" s="2"/>
    </row>
    <row r="27" spans="1:21" x14ac:dyDescent="0.25">
      <c r="B27" s="2"/>
      <c r="C27" s="2"/>
    </row>
    <row r="28" spans="1:21" x14ac:dyDescent="0.25">
      <c r="B28" s="2"/>
      <c r="C28" s="2"/>
    </row>
    <row r="29" spans="1:21" x14ac:dyDescent="0.25">
      <c r="B29" s="2"/>
      <c r="C29" s="2"/>
    </row>
    <row r="30" spans="1:21" x14ac:dyDescent="0.25">
      <c r="B30" s="2"/>
      <c r="C30" s="2"/>
    </row>
  </sheetData>
  <phoneticPr fontId="1" type="noConversion"/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B203-0D54-4858-ABAD-32770BC60F55}">
  <dimension ref="A1:Y7"/>
  <sheetViews>
    <sheetView workbookViewId="0">
      <selection activeCell="F12" sqref="F12"/>
    </sheetView>
  </sheetViews>
  <sheetFormatPr defaultColWidth="9" defaultRowHeight="13.8" x14ac:dyDescent="0.25"/>
  <cols>
    <col min="1" max="1" width="18.21875" style="1" customWidth="1"/>
    <col min="2" max="2" width="16.44140625" style="1" customWidth="1"/>
    <col min="3" max="5" width="9" style="1"/>
    <col min="6" max="6" width="20.109375" style="1" customWidth="1"/>
    <col min="7" max="7" width="20.44140625" style="1" customWidth="1"/>
    <col min="8" max="8" width="21.44140625" style="1" customWidth="1"/>
    <col min="9" max="9" width="29.77734375" style="1" customWidth="1"/>
    <col min="10" max="12" width="15.44140625" style="1" customWidth="1"/>
    <col min="13" max="13" width="12.33203125" style="1" customWidth="1"/>
    <col min="14" max="14" width="15.21875" style="1" customWidth="1"/>
    <col min="15" max="15" width="16.88671875" style="1" customWidth="1"/>
    <col min="16" max="19" width="9" style="1"/>
    <col min="20" max="20" width="10.6640625" style="1" customWidth="1"/>
    <col min="21" max="16384" width="9" style="1"/>
  </cols>
  <sheetData>
    <row r="1" spans="1:25" x14ac:dyDescent="0.25">
      <c r="A1" s="5" t="s">
        <v>453</v>
      </c>
      <c r="B1" s="6" t="s">
        <v>412</v>
      </c>
      <c r="C1" s="6" t="s">
        <v>413</v>
      </c>
      <c r="D1" s="6" t="s">
        <v>414</v>
      </c>
      <c r="E1" s="6" t="s">
        <v>415</v>
      </c>
      <c r="F1" s="7" t="s">
        <v>416</v>
      </c>
      <c r="G1" s="7" t="s">
        <v>417</v>
      </c>
      <c r="H1" s="7" t="s">
        <v>418</v>
      </c>
      <c r="I1" s="7" t="s">
        <v>419</v>
      </c>
      <c r="J1" s="7" t="s">
        <v>403</v>
      </c>
      <c r="K1" s="7" t="s">
        <v>420</v>
      </c>
      <c r="L1" s="7" t="s">
        <v>421</v>
      </c>
      <c r="M1" s="7" t="s">
        <v>406</v>
      </c>
      <c r="N1" s="7" t="s">
        <v>407</v>
      </c>
      <c r="O1" s="7" t="s">
        <v>408</v>
      </c>
      <c r="P1" s="8" t="s">
        <v>422</v>
      </c>
      <c r="Q1" s="8" t="s">
        <v>423</v>
      </c>
      <c r="R1" s="8" t="s">
        <v>424</v>
      </c>
      <c r="S1" s="8" t="s">
        <v>425</v>
      </c>
      <c r="T1" s="8" t="s">
        <v>426</v>
      </c>
      <c r="U1" s="8" t="s">
        <v>427</v>
      </c>
      <c r="V1" s="8" t="s">
        <v>428</v>
      </c>
      <c r="W1" s="8" t="s">
        <v>409</v>
      </c>
      <c r="X1" s="8" t="s">
        <v>429</v>
      </c>
      <c r="Y1" s="9" t="s">
        <v>430</v>
      </c>
    </row>
    <row r="2" spans="1:25" s="30" customFormat="1" x14ac:dyDescent="0.25">
      <c r="A2" s="30" t="s">
        <v>449</v>
      </c>
    </row>
    <row r="3" spans="1:25" x14ac:dyDescent="0.25">
      <c r="A3" s="1" t="s">
        <v>450</v>
      </c>
      <c r="B3" s="1">
        <v>298</v>
      </c>
      <c r="C3" s="1">
        <v>100</v>
      </c>
      <c r="D3" s="1">
        <v>0.17</v>
      </c>
      <c r="E3" s="1">
        <v>27.57</v>
      </c>
      <c r="F3" s="1">
        <v>-0.57199999999999995</v>
      </c>
      <c r="G3" s="1">
        <v>0.34699999999999998</v>
      </c>
      <c r="H3" s="1">
        <v>-0.373</v>
      </c>
      <c r="I3" s="1">
        <v>1767.17</v>
      </c>
      <c r="J3" s="1">
        <v>6.1458700000000004</v>
      </c>
      <c r="K3" s="1">
        <v>1.7</v>
      </c>
      <c r="L3" s="1">
        <v>7.2077400000000003</v>
      </c>
      <c r="M3" s="1">
        <v>4.37561</v>
      </c>
      <c r="N3" s="1">
        <v>1.7</v>
      </c>
      <c r="O3" s="1">
        <v>4.3020699999999996</v>
      </c>
      <c r="P3" s="1">
        <v>39.9</v>
      </c>
      <c r="Q3" s="1">
        <v>77.319999999999993</v>
      </c>
      <c r="R3" s="1">
        <v>2.1667999999999998</v>
      </c>
      <c r="S3" s="1">
        <v>2.15103</v>
      </c>
      <c r="T3" s="1">
        <v>1.74</v>
      </c>
      <c r="U3" s="1">
        <v>-0.83399999999999996</v>
      </c>
      <c r="V3" s="1">
        <v>-0.55300000000000005</v>
      </c>
      <c r="W3" s="1">
        <v>3.3000000000000002E-2</v>
      </c>
      <c r="X3" s="1">
        <v>0.79200000000000004</v>
      </c>
    </row>
    <row r="4" spans="1:25" x14ac:dyDescent="0.25">
      <c r="A4" s="1" t="s">
        <v>451</v>
      </c>
      <c r="B4" s="1">
        <v>298</v>
      </c>
      <c r="C4" s="1">
        <v>100</v>
      </c>
      <c r="D4" s="1">
        <v>0.17</v>
      </c>
      <c r="E4" s="1">
        <v>27.57</v>
      </c>
      <c r="F4" s="1">
        <v>-0.57199999999999995</v>
      </c>
      <c r="G4" s="1">
        <v>0.34699999999999998</v>
      </c>
      <c r="H4" s="1">
        <v>-0.373</v>
      </c>
      <c r="I4" s="1">
        <v>1767.17</v>
      </c>
      <c r="J4" s="1">
        <v>6.1458700000000004</v>
      </c>
      <c r="K4" s="1">
        <v>1.7</v>
      </c>
      <c r="L4" s="1">
        <v>7.2077400000000003</v>
      </c>
      <c r="M4" s="1">
        <v>4.37561</v>
      </c>
      <c r="N4" s="1">
        <v>1.7</v>
      </c>
      <c r="O4" s="1">
        <v>4.3020699999999996</v>
      </c>
      <c r="P4" s="1">
        <v>41.4</v>
      </c>
      <c r="Q4" s="1">
        <v>78.599999999999994</v>
      </c>
      <c r="R4" s="1">
        <v>2.1513300000000002</v>
      </c>
      <c r="S4" s="1">
        <v>2.13191</v>
      </c>
      <c r="T4" s="1">
        <v>1.74</v>
      </c>
      <c r="U4" s="1">
        <v>-0.85399999999999998</v>
      </c>
      <c r="V4" s="1">
        <v>-0.74299999999999999</v>
      </c>
      <c r="W4" s="1">
        <v>2.5000000000000001E-2</v>
      </c>
      <c r="X4" s="1">
        <v>0.78300000000000003</v>
      </c>
    </row>
    <row r="5" spans="1:25" x14ac:dyDescent="0.25">
      <c r="A5" s="1" t="s">
        <v>452</v>
      </c>
      <c r="B5" s="1">
        <v>298</v>
      </c>
      <c r="C5" s="1">
        <v>100</v>
      </c>
      <c r="D5" s="1">
        <v>0.17</v>
      </c>
      <c r="E5" s="1">
        <v>27.57</v>
      </c>
      <c r="F5" s="1">
        <v>-0.57199999999999995</v>
      </c>
      <c r="G5" s="1">
        <v>0.34699999999999998</v>
      </c>
      <c r="H5" s="1">
        <v>-0.373</v>
      </c>
      <c r="I5" s="1">
        <v>1767.17</v>
      </c>
      <c r="J5" s="1">
        <v>6.1458700000000004</v>
      </c>
      <c r="K5" s="1">
        <v>1.7</v>
      </c>
      <c r="L5" s="1">
        <v>7.2077400000000003</v>
      </c>
      <c r="M5" s="1">
        <v>4.37561</v>
      </c>
      <c r="N5" s="1">
        <v>1.7</v>
      </c>
      <c r="O5" s="1">
        <v>4.3020699999999996</v>
      </c>
      <c r="P5" s="1">
        <v>51.16</v>
      </c>
      <c r="Q5" s="1">
        <v>79.25</v>
      </c>
      <c r="R5" s="1">
        <v>2.14297</v>
      </c>
      <c r="S5" s="1">
        <v>2.1077599999999999</v>
      </c>
      <c r="T5" s="1">
        <v>1.86</v>
      </c>
      <c r="U5" s="1">
        <v>-0.90200000000000002</v>
      </c>
      <c r="V5" s="1">
        <v>-0.57199999999999995</v>
      </c>
      <c r="W5" s="1">
        <v>0.23799999999999999</v>
      </c>
      <c r="X5" s="1">
        <v>0.81799999999999995</v>
      </c>
    </row>
    <row r="6" spans="1:25" s="30" customFormat="1" x14ac:dyDescent="0.25">
      <c r="A6" s="30" t="s">
        <v>454</v>
      </c>
    </row>
    <row r="7" spans="1:25" x14ac:dyDescent="0.25">
      <c r="A7" s="1" t="s">
        <v>454</v>
      </c>
      <c r="B7" s="1">
        <v>323</v>
      </c>
      <c r="C7" s="1">
        <v>10000</v>
      </c>
      <c r="D7" s="1">
        <v>0.17</v>
      </c>
      <c r="E7" s="1">
        <v>27.57</v>
      </c>
      <c r="F7" s="1">
        <v>-0.61199999999999999</v>
      </c>
      <c r="G7" s="1">
        <v>-0.125</v>
      </c>
      <c r="H7" s="1">
        <v>-0.78500000000000003</v>
      </c>
      <c r="I7" s="1">
        <v>1719.14</v>
      </c>
      <c r="J7" s="1">
        <v>5.45</v>
      </c>
      <c r="K7" s="1">
        <v>1.7545900000000001</v>
      </c>
      <c r="L7" s="1">
        <v>7.0936599999999999</v>
      </c>
      <c r="M7" s="1">
        <v>2.15</v>
      </c>
      <c r="N7" s="1">
        <v>1.65</v>
      </c>
      <c r="O7" s="1">
        <v>2.1219100000000002</v>
      </c>
      <c r="P7" s="1">
        <v>41.4</v>
      </c>
      <c r="Q7" s="1">
        <v>78.61</v>
      </c>
      <c r="R7" s="1">
        <v>2.1513300000000002</v>
      </c>
      <c r="S7" s="1">
        <v>2.13191</v>
      </c>
      <c r="T7" s="1">
        <v>1.74</v>
      </c>
      <c r="U7" s="1">
        <v>-0.85399999999999998</v>
      </c>
      <c r="V7" s="1">
        <v>-0.74299999999999999</v>
      </c>
      <c r="W7" s="1">
        <v>2.5000000000000001E-2</v>
      </c>
      <c r="X7" s="1">
        <v>0.78300000000000003</v>
      </c>
    </row>
  </sheetData>
  <phoneticPr fontId="1" type="noConversion"/>
  <conditionalFormatting sqref="G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E064-5CA9-4D8A-8675-1470DD11D6C8}">
  <dimension ref="B1:H387"/>
  <sheetViews>
    <sheetView topLeftCell="B1" workbookViewId="0">
      <selection activeCell="I15" sqref="I15"/>
    </sheetView>
  </sheetViews>
  <sheetFormatPr defaultRowHeight="13.8" x14ac:dyDescent="0.25"/>
  <cols>
    <col min="2" max="2" width="15.77734375" style="2" customWidth="1"/>
    <col min="3" max="3" width="14.109375" style="2" customWidth="1"/>
    <col min="4" max="4" width="23.33203125" style="2" customWidth="1"/>
    <col min="5" max="5" width="16.109375" style="2" customWidth="1"/>
    <col min="6" max="8" width="9" style="2"/>
  </cols>
  <sheetData>
    <row r="1" spans="2:8" x14ac:dyDescent="0.25">
      <c r="B1" s="2" t="s">
        <v>455</v>
      </c>
      <c r="C1" s="2" t="s">
        <v>456</v>
      </c>
      <c r="D1" s="2" t="s">
        <v>457</v>
      </c>
      <c r="E1" s="2" t="s">
        <v>458</v>
      </c>
      <c r="F1" s="2" t="s">
        <v>459</v>
      </c>
      <c r="G1" s="2" t="s">
        <v>460</v>
      </c>
      <c r="H1" s="2" t="s">
        <v>461</v>
      </c>
    </row>
    <row r="2" spans="2:8" x14ac:dyDescent="0.25">
      <c r="B2" s="2" t="str">
        <f>F2 &amp; G2 &amp; C2</f>
        <v>01_01Cat01301</v>
      </c>
      <c r="C2" s="2">
        <v>301</v>
      </c>
      <c r="D2" s="2" t="s">
        <v>8</v>
      </c>
      <c r="E2" s="2" t="s">
        <v>462</v>
      </c>
      <c r="F2" s="2" t="s">
        <v>463</v>
      </c>
      <c r="G2" s="2" t="s">
        <v>464</v>
      </c>
      <c r="H2" s="2">
        <v>98</v>
      </c>
    </row>
    <row r="3" spans="2:8" x14ac:dyDescent="0.25">
      <c r="B3" s="2" t="str">
        <f t="shared" ref="B3:B66" si="0">F3 &amp; G3 &amp; C3</f>
        <v>01_02Cat01301</v>
      </c>
      <c r="C3" s="2">
        <v>301</v>
      </c>
      <c r="D3" s="2" t="s">
        <v>8</v>
      </c>
      <c r="E3" s="2" t="s">
        <v>462</v>
      </c>
      <c r="F3" s="2" t="s">
        <v>465</v>
      </c>
      <c r="G3" s="2" t="s">
        <v>464</v>
      </c>
      <c r="H3" s="2">
        <v>97</v>
      </c>
    </row>
    <row r="4" spans="2:8" x14ac:dyDescent="0.25">
      <c r="B4" s="2" t="str">
        <f t="shared" si="0"/>
        <v>01_03Cat01301</v>
      </c>
      <c r="C4" s="2">
        <v>301</v>
      </c>
      <c r="D4" s="2" t="s">
        <v>8</v>
      </c>
      <c r="E4" s="2" t="s">
        <v>462</v>
      </c>
      <c r="F4" s="2" t="s">
        <v>466</v>
      </c>
      <c r="G4" s="2" t="s">
        <v>464</v>
      </c>
      <c r="H4" s="2">
        <v>95</v>
      </c>
    </row>
    <row r="5" spans="2:8" x14ac:dyDescent="0.25">
      <c r="B5" s="2" t="str">
        <f t="shared" si="0"/>
        <v>01_04Cat01301</v>
      </c>
      <c r="C5" s="2">
        <v>301</v>
      </c>
      <c r="D5" s="2" t="s">
        <v>8</v>
      </c>
      <c r="E5" s="2" t="s">
        <v>467</v>
      </c>
      <c r="F5" s="2" t="s">
        <v>468</v>
      </c>
      <c r="G5" s="2" t="s">
        <v>469</v>
      </c>
      <c r="H5" s="2">
        <v>98</v>
      </c>
    </row>
    <row r="6" spans="2:8" x14ac:dyDescent="0.25">
      <c r="B6" s="2" t="str">
        <f t="shared" si="0"/>
        <v>01_05Cat01301</v>
      </c>
      <c r="C6" s="2">
        <v>301</v>
      </c>
      <c r="D6" s="2" t="s">
        <v>8</v>
      </c>
      <c r="E6" s="2" t="s">
        <v>467</v>
      </c>
      <c r="F6" s="2" t="s">
        <v>470</v>
      </c>
      <c r="G6" s="2" t="s">
        <v>469</v>
      </c>
      <c r="H6" s="2">
        <v>97</v>
      </c>
    </row>
    <row r="7" spans="2:8" x14ac:dyDescent="0.25">
      <c r="B7" s="2" t="str">
        <f t="shared" si="0"/>
        <v>01_06Cat01301</v>
      </c>
      <c r="C7" s="2">
        <v>301</v>
      </c>
      <c r="D7" s="2" t="s">
        <v>8</v>
      </c>
      <c r="E7" s="2" t="s">
        <v>467</v>
      </c>
      <c r="F7" s="2" t="s">
        <v>471</v>
      </c>
      <c r="G7" s="2" t="s">
        <v>469</v>
      </c>
      <c r="H7" s="2">
        <v>97</v>
      </c>
    </row>
    <row r="8" spans="2:8" x14ac:dyDescent="0.25">
      <c r="B8" s="2" t="str">
        <f t="shared" si="0"/>
        <v>01_07Cat01301</v>
      </c>
      <c r="C8" s="2">
        <v>301</v>
      </c>
      <c r="D8" s="2" t="s">
        <v>8</v>
      </c>
      <c r="E8" s="2" t="s">
        <v>467</v>
      </c>
      <c r="F8" s="2" t="s">
        <v>472</v>
      </c>
      <c r="G8" s="2" t="s">
        <v>469</v>
      </c>
      <c r="H8" s="2">
        <v>95</v>
      </c>
    </row>
    <row r="9" spans="2:8" x14ac:dyDescent="0.25">
      <c r="B9" s="2" t="str">
        <f t="shared" si="0"/>
        <v>01_08Cat01301</v>
      </c>
      <c r="C9" s="2">
        <v>301</v>
      </c>
      <c r="D9" s="2" t="s">
        <v>8</v>
      </c>
      <c r="E9" s="2" t="s">
        <v>467</v>
      </c>
      <c r="F9" s="2" t="s">
        <v>473</v>
      </c>
      <c r="G9" s="2" t="s">
        <v>469</v>
      </c>
      <c r="H9" s="2">
        <v>96</v>
      </c>
    </row>
    <row r="10" spans="2:8" x14ac:dyDescent="0.25">
      <c r="B10" s="2" t="str">
        <f t="shared" si="0"/>
        <v>01_09Cat01301</v>
      </c>
      <c r="C10" s="2">
        <v>301</v>
      </c>
      <c r="D10" s="2" t="s">
        <v>8</v>
      </c>
      <c r="E10" s="2" t="s">
        <v>467</v>
      </c>
      <c r="F10" s="2" t="s">
        <v>474</v>
      </c>
      <c r="G10" s="2" t="s">
        <v>469</v>
      </c>
      <c r="H10" s="2">
        <v>99</v>
      </c>
    </row>
    <row r="11" spans="2:8" x14ac:dyDescent="0.25">
      <c r="B11" s="2" t="str">
        <f t="shared" si="0"/>
        <v>01_10Cat01301</v>
      </c>
      <c r="C11" s="2">
        <v>301</v>
      </c>
      <c r="D11" s="2" t="s">
        <v>8</v>
      </c>
      <c r="E11" s="2" t="s">
        <v>467</v>
      </c>
      <c r="F11" s="2" t="s">
        <v>475</v>
      </c>
      <c r="G11" s="2" t="s">
        <v>469</v>
      </c>
      <c r="H11" s="2">
        <v>99</v>
      </c>
    </row>
    <row r="12" spans="2:8" x14ac:dyDescent="0.25">
      <c r="B12" s="2" t="str">
        <f t="shared" si="0"/>
        <v>01_11Cat01301</v>
      </c>
      <c r="C12" s="2">
        <v>301</v>
      </c>
      <c r="D12" s="2" t="s">
        <v>8</v>
      </c>
      <c r="E12" s="2" t="s">
        <v>467</v>
      </c>
      <c r="F12" s="2" t="s">
        <v>476</v>
      </c>
      <c r="G12" s="2" t="s">
        <v>469</v>
      </c>
      <c r="H12" s="2">
        <v>98</v>
      </c>
    </row>
    <row r="13" spans="2:8" x14ac:dyDescent="0.25">
      <c r="B13" s="2" t="str">
        <f t="shared" si="0"/>
        <v>01_12Cat01301</v>
      </c>
      <c r="C13" s="2">
        <v>301</v>
      </c>
      <c r="D13" s="2" t="s">
        <v>8</v>
      </c>
      <c r="E13" s="2" t="s">
        <v>467</v>
      </c>
      <c r="F13" s="2" t="s">
        <v>477</v>
      </c>
      <c r="G13" s="2" t="s">
        <v>469</v>
      </c>
      <c r="H13" s="2">
        <v>97</v>
      </c>
    </row>
    <row r="14" spans="2:8" x14ac:dyDescent="0.25">
      <c r="B14" s="2" t="str">
        <f t="shared" si="0"/>
        <v>01_01Cat01333</v>
      </c>
      <c r="C14" s="2">
        <v>333</v>
      </c>
      <c r="D14" s="2" t="s">
        <v>8</v>
      </c>
      <c r="E14" s="2" t="s">
        <v>467</v>
      </c>
      <c r="F14" s="2" t="s">
        <v>463</v>
      </c>
      <c r="G14" s="2" t="s">
        <v>469</v>
      </c>
      <c r="H14" s="2">
        <v>96</v>
      </c>
    </row>
    <row r="15" spans="2:8" x14ac:dyDescent="0.25">
      <c r="B15" s="2" t="str">
        <f t="shared" si="0"/>
        <v>01_10Cat01333</v>
      </c>
      <c r="C15" s="2">
        <v>333</v>
      </c>
      <c r="D15" s="2" t="s">
        <v>8</v>
      </c>
      <c r="E15" s="2" t="s">
        <v>467</v>
      </c>
      <c r="F15" s="2" t="s">
        <v>478</v>
      </c>
      <c r="G15" s="2" t="s">
        <v>469</v>
      </c>
      <c r="H15" s="2">
        <v>98</v>
      </c>
    </row>
    <row r="16" spans="2:8" x14ac:dyDescent="0.25">
      <c r="B16" s="2" t="str">
        <f t="shared" si="0"/>
        <v>02_01Cat02313</v>
      </c>
      <c r="C16" s="2">
        <v>313</v>
      </c>
      <c r="D16" s="2" t="s">
        <v>8</v>
      </c>
      <c r="E16" s="2" t="s">
        <v>467</v>
      </c>
      <c r="F16" s="2" t="s">
        <v>479</v>
      </c>
      <c r="G16" s="2" t="s">
        <v>480</v>
      </c>
      <c r="H16" s="2">
        <v>95</v>
      </c>
    </row>
    <row r="17" spans="2:8" x14ac:dyDescent="0.25">
      <c r="B17" s="2" t="str">
        <f t="shared" si="0"/>
        <v>02_02Cat02301</v>
      </c>
      <c r="C17" s="2">
        <v>301</v>
      </c>
      <c r="D17" s="2" t="s">
        <v>8</v>
      </c>
      <c r="E17" s="2" t="s">
        <v>467</v>
      </c>
      <c r="F17" s="2" t="s">
        <v>481</v>
      </c>
      <c r="G17" s="2" t="s">
        <v>480</v>
      </c>
      <c r="H17" s="2">
        <v>88</v>
      </c>
    </row>
    <row r="18" spans="2:8" x14ac:dyDescent="0.25">
      <c r="B18" s="2" t="str">
        <f t="shared" si="0"/>
        <v>02_03Cat02313</v>
      </c>
      <c r="C18" s="2">
        <v>313</v>
      </c>
      <c r="D18" s="2" t="s">
        <v>8</v>
      </c>
      <c r="E18" s="2" t="s">
        <v>467</v>
      </c>
      <c r="F18" s="2" t="s">
        <v>482</v>
      </c>
      <c r="G18" s="2" t="s">
        <v>480</v>
      </c>
      <c r="H18" s="2">
        <v>92</v>
      </c>
    </row>
    <row r="19" spans="2:8" x14ac:dyDescent="0.25">
      <c r="B19" s="2" t="str">
        <f t="shared" si="0"/>
        <v>02_04Cat02301</v>
      </c>
      <c r="C19" s="2">
        <v>301</v>
      </c>
      <c r="D19" s="2" t="s">
        <v>8</v>
      </c>
      <c r="E19" s="2" t="s">
        <v>467</v>
      </c>
      <c r="F19" s="2" t="s">
        <v>483</v>
      </c>
      <c r="G19" s="2" t="s">
        <v>480</v>
      </c>
      <c r="H19" s="2">
        <v>93</v>
      </c>
    </row>
    <row r="20" spans="2:8" x14ac:dyDescent="0.25">
      <c r="B20" s="2" t="str">
        <f t="shared" si="0"/>
        <v>02_05Cat02301</v>
      </c>
      <c r="C20" s="2">
        <v>301</v>
      </c>
      <c r="D20" s="2" t="s">
        <v>8</v>
      </c>
      <c r="E20" s="2" t="s">
        <v>467</v>
      </c>
      <c r="F20" s="2" t="s">
        <v>484</v>
      </c>
      <c r="G20" s="2" t="s">
        <v>480</v>
      </c>
      <c r="H20" s="2">
        <v>89</v>
      </c>
    </row>
    <row r="21" spans="2:8" x14ac:dyDescent="0.25">
      <c r="B21" s="2" t="str">
        <f t="shared" si="0"/>
        <v>02_02Cat03301</v>
      </c>
      <c r="C21" s="2">
        <v>301</v>
      </c>
      <c r="D21" s="2" t="s">
        <v>8</v>
      </c>
      <c r="E21" s="2" t="s">
        <v>467</v>
      </c>
      <c r="F21" s="2" t="s">
        <v>485</v>
      </c>
      <c r="G21" s="2" t="s">
        <v>486</v>
      </c>
      <c r="H21" s="2">
        <v>86</v>
      </c>
    </row>
    <row r="22" spans="2:8" x14ac:dyDescent="0.25">
      <c r="B22" s="2" t="str">
        <f t="shared" si="0"/>
        <v>02_03Cat03301</v>
      </c>
      <c r="C22" s="2">
        <v>301</v>
      </c>
      <c r="D22" s="2" t="s">
        <v>8</v>
      </c>
      <c r="E22" s="2" t="s">
        <v>467</v>
      </c>
      <c r="F22" s="2" t="s">
        <v>487</v>
      </c>
      <c r="G22" s="2" t="s">
        <v>486</v>
      </c>
      <c r="H22" s="2">
        <v>86</v>
      </c>
    </row>
    <row r="23" spans="2:8" x14ac:dyDescent="0.25">
      <c r="B23" s="2" t="str">
        <f t="shared" si="0"/>
        <v>02_04Cat03301</v>
      </c>
      <c r="C23" s="2">
        <v>301</v>
      </c>
      <c r="D23" s="2" t="s">
        <v>8</v>
      </c>
      <c r="E23" s="2" t="s">
        <v>467</v>
      </c>
      <c r="F23" s="2" t="s">
        <v>488</v>
      </c>
      <c r="G23" s="2" t="s">
        <v>486</v>
      </c>
      <c r="H23" s="2">
        <v>83</v>
      </c>
    </row>
    <row r="24" spans="2:8" x14ac:dyDescent="0.25">
      <c r="B24" s="2" t="str">
        <f t="shared" si="0"/>
        <v>02_05Cat03301</v>
      </c>
      <c r="C24" s="2">
        <v>301</v>
      </c>
      <c r="D24" s="2" t="s">
        <v>8</v>
      </c>
      <c r="E24" s="2" t="s">
        <v>467</v>
      </c>
      <c r="F24" s="2" t="s">
        <v>489</v>
      </c>
      <c r="G24" s="2" t="s">
        <v>486</v>
      </c>
      <c r="H24" s="2">
        <v>85</v>
      </c>
    </row>
    <row r="25" spans="2:8" x14ac:dyDescent="0.25">
      <c r="B25" s="2" t="str">
        <f t="shared" si="0"/>
        <v>02_06Cat03301</v>
      </c>
      <c r="C25" s="2">
        <v>301</v>
      </c>
      <c r="D25" s="2" t="s">
        <v>8</v>
      </c>
      <c r="E25" s="2" t="s">
        <v>467</v>
      </c>
      <c r="F25" s="2" t="s">
        <v>490</v>
      </c>
      <c r="G25" s="2" t="s">
        <v>491</v>
      </c>
      <c r="H25" s="2">
        <v>88</v>
      </c>
    </row>
    <row r="26" spans="2:8" x14ac:dyDescent="0.25">
      <c r="B26" s="2" t="str">
        <f t="shared" si="0"/>
        <v>02_07Cat03301</v>
      </c>
      <c r="C26" s="2">
        <v>301</v>
      </c>
      <c r="D26" s="2" t="s">
        <v>8</v>
      </c>
      <c r="E26" s="2" t="s">
        <v>467</v>
      </c>
      <c r="F26" s="2" t="s">
        <v>492</v>
      </c>
      <c r="G26" s="2" t="s">
        <v>491</v>
      </c>
      <c r="H26" s="2">
        <v>83</v>
      </c>
    </row>
    <row r="27" spans="2:8" x14ac:dyDescent="0.25">
      <c r="B27" s="2" t="str">
        <f t="shared" si="0"/>
        <v>03_01Cat04303</v>
      </c>
      <c r="C27" s="2">
        <v>303</v>
      </c>
      <c r="D27" s="2" t="s">
        <v>8</v>
      </c>
      <c r="E27" s="2" t="s">
        <v>493</v>
      </c>
      <c r="F27" s="2" t="s">
        <v>494</v>
      </c>
      <c r="G27" s="2" t="s">
        <v>495</v>
      </c>
      <c r="H27" s="2">
        <v>99</v>
      </c>
    </row>
    <row r="28" spans="2:8" x14ac:dyDescent="0.25">
      <c r="B28" s="2" t="str">
        <f t="shared" si="0"/>
        <v>03_02Cat04303</v>
      </c>
      <c r="C28" s="2">
        <v>303</v>
      </c>
      <c r="D28" s="2" t="s">
        <v>8</v>
      </c>
      <c r="E28" s="2" t="s">
        <v>493</v>
      </c>
      <c r="F28" s="2" t="s">
        <v>496</v>
      </c>
      <c r="G28" s="2" t="s">
        <v>497</v>
      </c>
      <c r="H28" s="2">
        <v>99</v>
      </c>
    </row>
    <row r="29" spans="2:8" x14ac:dyDescent="0.25">
      <c r="B29" s="2" t="str">
        <f t="shared" si="0"/>
        <v>03_03Cat04303</v>
      </c>
      <c r="C29" s="2">
        <v>303</v>
      </c>
      <c r="D29" s="2" t="s">
        <v>8</v>
      </c>
      <c r="E29" s="2" t="s">
        <v>493</v>
      </c>
      <c r="F29" s="2" t="s">
        <v>498</v>
      </c>
      <c r="G29" s="2" t="s">
        <v>497</v>
      </c>
      <c r="H29" s="2">
        <v>98</v>
      </c>
    </row>
    <row r="30" spans="2:8" x14ac:dyDescent="0.25">
      <c r="B30" s="2" t="str">
        <f t="shared" si="0"/>
        <v>03_04Cat04303</v>
      </c>
      <c r="C30" s="2">
        <v>303</v>
      </c>
      <c r="D30" s="2" t="s">
        <v>8</v>
      </c>
      <c r="E30" s="2" t="s">
        <v>499</v>
      </c>
      <c r="F30" s="2" t="s">
        <v>500</v>
      </c>
      <c r="G30" s="2" t="s">
        <v>497</v>
      </c>
      <c r="H30" s="2">
        <v>99</v>
      </c>
    </row>
    <row r="31" spans="2:8" x14ac:dyDescent="0.25">
      <c r="B31" s="2" t="str">
        <f t="shared" si="0"/>
        <v>03_05Cat04303</v>
      </c>
      <c r="C31" s="2">
        <v>303</v>
      </c>
      <c r="D31" s="2" t="s">
        <v>8</v>
      </c>
      <c r="E31" s="2" t="s">
        <v>499</v>
      </c>
      <c r="F31" s="2" t="s">
        <v>501</v>
      </c>
      <c r="G31" s="2" t="s">
        <v>497</v>
      </c>
      <c r="H31" s="2">
        <v>99</v>
      </c>
    </row>
    <row r="32" spans="2:8" x14ac:dyDescent="0.25">
      <c r="B32" s="2" t="str">
        <f t="shared" si="0"/>
        <v>03_06Cat04303</v>
      </c>
      <c r="C32" s="2">
        <v>303</v>
      </c>
      <c r="D32" s="2" t="s">
        <v>8</v>
      </c>
      <c r="E32" s="2" t="s">
        <v>499</v>
      </c>
      <c r="F32" s="2" t="s">
        <v>502</v>
      </c>
      <c r="G32" s="2" t="s">
        <v>497</v>
      </c>
      <c r="H32" s="2">
        <v>99</v>
      </c>
    </row>
    <row r="33" spans="2:8" x14ac:dyDescent="0.25">
      <c r="B33" s="2" t="str">
        <f t="shared" si="0"/>
        <v>03_07Cat04303</v>
      </c>
      <c r="C33" s="2">
        <v>303</v>
      </c>
      <c r="D33" s="2" t="s">
        <v>8</v>
      </c>
      <c r="E33" s="2" t="s">
        <v>499</v>
      </c>
      <c r="F33" s="2" t="s">
        <v>503</v>
      </c>
      <c r="G33" s="2" t="s">
        <v>497</v>
      </c>
      <c r="H33" s="2">
        <v>99</v>
      </c>
    </row>
    <row r="34" spans="2:8" x14ac:dyDescent="0.25">
      <c r="B34" s="2" t="str">
        <f t="shared" si="0"/>
        <v>03_08Cat04303</v>
      </c>
      <c r="C34" s="2">
        <v>303</v>
      </c>
      <c r="D34" s="2" t="s">
        <v>8</v>
      </c>
      <c r="E34" s="2" t="s">
        <v>499</v>
      </c>
      <c r="F34" s="2" t="s">
        <v>504</v>
      </c>
      <c r="G34" s="2" t="s">
        <v>497</v>
      </c>
      <c r="H34" s="2">
        <v>99</v>
      </c>
    </row>
    <row r="35" spans="2:8" x14ac:dyDescent="0.25">
      <c r="B35" s="2" t="str">
        <f t="shared" si="0"/>
        <v>03_09Cat04303</v>
      </c>
      <c r="C35" s="2">
        <v>303</v>
      </c>
      <c r="D35" s="2" t="s">
        <v>8</v>
      </c>
      <c r="E35" s="2" t="s">
        <v>499</v>
      </c>
      <c r="F35" s="2" t="s">
        <v>505</v>
      </c>
      <c r="G35" s="2" t="s">
        <v>497</v>
      </c>
      <c r="H35" s="2">
        <v>98.5</v>
      </c>
    </row>
    <row r="36" spans="2:8" x14ac:dyDescent="0.25">
      <c r="B36" s="2" t="str">
        <f t="shared" si="0"/>
        <v>03_10Cat04303</v>
      </c>
      <c r="C36" s="2">
        <v>303</v>
      </c>
      <c r="D36" s="2" t="s">
        <v>8</v>
      </c>
      <c r="E36" s="2" t="s">
        <v>499</v>
      </c>
      <c r="F36" s="2" t="s">
        <v>506</v>
      </c>
      <c r="G36" s="2" t="s">
        <v>497</v>
      </c>
      <c r="H36" s="2">
        <v>98</v>
      </c>
    </row>
    <row r="37" spans="2:8" x14ac:dyDescent="0.25">
      <c r="B37" s="2" t="str">
        <f t="shared" si="0"/>
        <v>03_11Cat04303</v>
      </c>
      <c r="C37" s="2">
        <v>303</v>
      </c>
      <c r="D37" s="2" t="s">
        <v>8</v>
      </c>
      <c r="E37" s="2" t="s">
        <v>499</v>
      </c>
      <c r="F37" s="2" t="s">
        <v>507</v>
      </c>
      <c r="G37" s="2" t="s">
        <v>497</v>
      </c>
      <c r="H37" s="2">
        <v>70</v>
      </c>
    </row>
    <row r="38" spans="2:8" x14ac:dyDescent="0.25">
      <c r="B38" s="2" t="str">
        <f t="shared" si="0"/>
        <v>03_12Cat04303</v>
      </c>
      <c r="C38" s="2">
        <v>303</v>
      </c>
      <c r="D38" s="2" t="s">
        <v>8</v>
      </c>
      <c r="E38" s="2" t="s">
        <v>499</v>
      </c>
      <c r="F38" s="2" t="s">
        <v>508</v>
      </c>
      <c r="G38" s="2" t="s">
        <v>497</v>
      </c>
      <c r="H38" s="2">
        <v>71</v>
      </c>
    </row>
    <row r="39" spans="2:8" x14ac:dyDescent="0.25">
      <c r="B39" s="2" t="str">
        <f t="shared" si="0"/>
        <v>03_13Cat04303</v>
      </c>
      <c r="C39" s="2">
        <v>303</v>
      </c>
      <c r="D39" s="2" t="s">
        <v>8</v>
      </c>
      <c r="E39" s="2" t="s">
        <v>499</v>
      </c>
      <c r="F39" s="2" t="s">
        <v>509</v>
      </c>
      <c r="G39" s="2" t="s">
        <v>497</v>
      </c>
      <c r="H39" s="2">
        <v>98</v>
      </c>
    </row>
    <row r="40" spans="2:8" x14ac:dyDescent="0.25">
      <c r="B40" s="2" t="str">
        <f t="shared" si="0"/>
        <v>03_14Cat04303</v>
      </c>
      <c r="C40" s="2">
        <v>303</v>
      </c>
      <c r="D40" s="2" t="s">
        <v>8</v>
      </c>
      <c r="E40" s="2" t="s">
        <v>499</v>
      </c>
      <c r="F40" s="2" t="s">
        <v>510</v>
      </c>
      <c r="G40" s="2" t="s">
        <v>497</v>
      </c>
      <c r="H40" s="2">
        <v>98</v>
      </c>
    </row>
    <row r="41" spans="2:8" x14ac:dyDescent="0.25">
      <c r="B41" s="2" t="str">
        <f t="shared" si="0"/>
        <v>03_15Cat04303</v>
      </c>
      <c r="C41" s="2">
        <v>303</v>
      </c>
      <c r="D41" s="2" t="s">
        <v>8</v>
      </c>
      <c r="E41" s="2" t="s">
        <v>499</v>
      </c>
      <c r="F41" s="2" t="s">
        <v>511</v>
      </c>
      <c r="G41" s="2" t="s">
        <v>497</v>
      </c>
      <c r="H41" s="2">
        <v>98.5</v>
      </c>
    </row>
    <row r="42" spans="2:8" x14ac:dyDescent="0.25">
      <c r="B42" s="2" t="str">
        <f t="shared" si="0"/>
        <v>03_16Cat04303</v>
      </c>
      <c r="C42" s="2">
        <v>303</v>
      </c>
      <c r="D42" s="2" t="s">
        <v>8</v>
      </c>
      <c r="E42" s="2" t="s">
        <v>499</v>
      </c>
      <c r="F42" s="2" t="s">
        <v>512</v>
      </c>
      <c r="G42" s="2" t="s">
        <v>497</v>
      </c>
      <c r="H42" s="2">
        <v>98</v>
      </c>
    </row>
    <row r="43" spans="2:8" x14ac:dyDescent="0.25">
      <c r="B43" s="2" t="str">
        <f t="shared" si="0"/>
        <v>04_01Cat05301</v>
      </c>
      <c r="C43" s="2">
        <v>301</v>
      </c>
      <c r="D43" s="2" t="s">
        <v>8</v>
      </c>
      <c r="E43" s="2" t="s">
        <v>467</v>
      </c>
      <c r="F43" s="2" t="s">
        <v>513</v>
      </c>
      <c r="G43" s="2" t="s">
        <v>514</v>
      </c>
      <c r="H43" s="2">
        <v>96</v>
      </c>
    </row>
    <row r="44" spans="2:8" x14ac:dyDescent="0.25">
      <c r="B44" s="2" t="str">
        <f t="shared" si="0"/>
        <v>04_01Cat05313</v>
      </c>
      <c r="C44" s="2">
        <v>313</v>
      </c>
      <c r="D44" s="2" t="s">
        <v>8</v>
      </c>
      <c r="E44" s="2" t="s">
        <v>467</v>
      </c>
      <c r="F44" s="2" t="s">
        <v>513</v>
      </c>
      <c r="G44" s="2" t="s">
        <v>514</v>
      </c>
      <c r="H44" s="2">
        <v>96</v>
      </c>
    </row>
    <row r="45" spans="2:8" x14ac:dyDescent="0.25">
      <c r="B45" s="2" t="str">
        <f t="shared" si="0"/>
        <v>04_01Cat05353</v>
      </c>
      <c r="C45" s="2">
        <v>353</v>
      </c>
      <c r="D45" s="2" t="s">
        <v>8</v>
      </c>
      <c r="E45" s="2" t="s">
        <v>467</v>
      </c>
      <c r="F45" s="2" t="s">
        <v>515</v>
      </c>
      <c r="G45" s="2" t="s">
        <v>516</v>
      </c>
      <c r="H45" s="2">
        <v>94</v>
      </c>
    </row>
    <row r="46" spans="2:8" x14ac:dyDescent="0.25">
      <c r="B46" s="2" t="str">
        <f t="shared" si="0"/>
        <v>04_02Cat05287</v>
      </c>
      <c r="C46" s="2">
        <v>287</v>
      </c>
      <c r="D46" s="2" t="s">
        <v>8</v>
      </c>
      <c r="E46" s="2" t="s">
        <v>467</v>
      </c>
      <c r="F46" s="2" t="s">
        <v>517</v>
      </c>
      <c r="G46" s="2" t="s">
        <v>516</v>
      </c>
      <c r="H46" s="2">
        <v>72</v>
      </c>
    </row>
    <row r="47" spans="2:8" x14ac:dyDescent="0.25">
      <c r="B47" s="2" t="str">
        <f t="shared" si="0"/>
        <v>04_02Cat05301</v>
      </c>
      <c r="C47" s="2">
        <v>301</v>
      </c>
      <c r="D47" s="2" t="s">
        <v>8</v>
      </c>
      <c r="E47" s="2" t="s">
        <v>467</v>
      </c>
      <c r="F47" s="2" t="s">
        <v>517</v>
      </c>
      <c r="G47" s="2" t="s">
        <v>516</v>
      </c>
      <c r="H47" s="2">
        <v>69</v>
      </c>
    </row>
    <row r="48" spans="2:8" x14ac:dyDescent="0.25">
      <c r="B48" s="2" t="str">
        <f t="shared" si="0"/>
        <v>04_03Cat05313</v>
      </c>
      <c r="C48" s="2">
        <v>313</v>
      </c>
      <c r="D48" s="2" t="s">
        <v>8</v>
      </c>
      <c r="E48" s="2" t="s">
        <v>467</v>
      </c>
      <c r="F48" s="2" t="s">
        <v>518</v>
      </c>
      <c r="G48" s="2" t="s">
        <v>516</v>
      </c>
      <c r="H48" s="2">
        <v>94</v>
      </c>
    </row>
    <row r="49" spans="2:8" x14ac:dyDescent="0.25">
      <c r="B49" s="2" t="str">
        <f t="shared" si="0"/>
        <v>04_04Cat05301</v>
      </c>
      <c r="C49" s="2">
        <v>301</v>
      </c>
      <c r="D49" s="2" t="s">
        <v>8</v>
      </c>
      <c r="E49" s="2" t="s">
        <v>467</v>
      </c>
      <c r="F49" s="2" t="s">
        <v>519</v>
      </c>
      <c r="G49" s="2" t="s">
        <v>516</v>
      </c>
      <c r="H49" s="2">
        <v>95</v>
      </c>
    </row>
    <row r="50" spans="2:8" x14ac:dyDescent="0.25">
      <c r="B50" s="2" t="str">
        <f t="shared" si="0"/>
        <v>04_04Cat05313</v>
      </c>
      <c r="C50" s="2">
        <v>313</v>
      </c>
      <c r="D50" s="2" t="s">
        <v>8</v>
      </c>
      <c r="E50" s="2" t="s">
        <v>467</v>
      </c>
      <c r="F50" s="2" t="s">
        <v>519</v>
      </c>
      <c r="G50" s="2" t="s">
        <v>516</v>
      </c>
      <c r="H50" s="2">
        <v>95</v>
      </c>
    </row>
    <row r="51" spans="2:8" x14ac:dyDescent="0.25">
      <c r="B51" s="2" t="str">
        <f t="shared" si="0"/>
        <v>04_05Cat05313</v>
      </c>
      <c r="C51" s="2">
        <v>313</v>
      </c>
      <c r="D51" s="2" t="s">
        <v>8</v>
      </c>
      <c r="E51" s="2" t="s">
        <v>467</v>
      </c>
      <c r="F51" s="2" t="s">
        <v>520</v>
      </c>
      <c r="G51" s="2" t="s">
        <v>516</v>
      </c>
      <c r="H51" s="2">
        <v>95</v>
      </c>
    </row>
    <row r="52" spans="2:8" x14ac:dyDescent="0.25">
      <c r="B52" s="2" t="str">
        <f t="shared" si="0"/>
        <v>04_06Cat05313</v>
      </c>
      <c r="C52" s="2">
        <v>313</v>
      </c>
      <c r="D52" s="2" t="s">
        <v>8</v>
      </c>
      <c r="E52" s="2" t="s">
        <v>467</v>
      </c>
      <c r="F52" s="2" t="s">
        <v>521</v>
      </c>
      <c r="G52" s="2" t="s">
        <v>516</v>
      </c>
      <c r="H52" s="2">
        <v>77</v>
      </c>
    </row>
    <row r="53" spans="2:8" x14ac:dyDescent="0.25">
      <c r="B53" s="2" t="str">
        <f t="shared" si="0"/>
        <v>04_07Cat05313</v>
      </c>
      <c r="C53" s="2">
        <v>313</v>
      </c>
      <c r="D53" s="2" t="s">
        <v>8</v>
      </c>
      <c r="E53" s="2" t="s">
        <v>467</v>
      </c>
      <c r="F53" s="2" t="s">
        <v>522</v>
      </c>
      <c r="G53" s="2" t="s">
        <v>516</v>
      </c>
      <c r="H53" s="2">
        <v>78</v>
      </c>
    </row>
    <row r="54" spans="2:8" x14ac:dyDescent="0.25">
      <c r="B54" s="2" t="str">
        <f t="shared" si="0"/>
        <v>04_08Cat05313</v>
      </c>
      <c r="C54" s="2">
        <v>313</v>
      </c>
      <c r="D54" s="2" t="s">
        <v>8</v>
      </c>
      <c r="E54" s="2" t="s">
        <v>467</v>
      </c>
      <c r="F54" s="2" t="s">
        <v>523</v>
      </c>
      <c r="G54" s="2" t="s">
        <v>516</v>
      </c>
      <c r="H54" s="2">
        <v>78</v>
      </c>
    </row>
    <row r="55" spans="2:8" x14ac:dyDescent="0.25">
      <c r="B55" s="2" t="str">
        <f t="shared" si="0"/>
        <v>05_01Cat06333</v>
      </c>
      <c r="C55" s="2">
        <v>333</v>
      </c>
      <c r="D55" s="2" t="s">
        <v>8</v>
      </c>
      <c r="E55" s="2" t="s">
        <v>524</v>
      </c>
      <c r="F55" s="2" t="s">
        <v>525</v>
      </c>
      <c r="G55" s="2" t="s">
        <v>526</v>
      </c>
      <c r="H55" s="2">
        <v>99.9</v>
      </c>
    </row>
    <row r="56" spans="2:8" x14ac:dyDescent="0.25">
      <c r="B56" s="2" t="str">
        <f t="shared" si="0"/>
        <v>05_02Cat06333</v>
      </c>
      <c r="C56" s="2">
        <v>333</v>
      </c>
      <c r="D56" s="2" t="s">
        <v>8</v>
      </c>
      <c r="E56" s="2" t="s">
        <v>527</v>
      </c>
      <c r="F56" s="2" t="s">
        <v>528</v>
      </c>
      <c r="G56" s="2" t="s">
        <v>526</v>
      </c>
      <c r="H56" s="2">
        <v>99.9</v>
      </c>
    </row>
    <row r="57" spans="2:8" x14ac:dyDescent="0.25">
      <c r="B57" s="2" t="str">
        <f t="shared" si="0"/>
        <v>05_03Cat06333</v>
      </c>
      <c r="C57" s="2">
        <v>333</v>
      </c>
      <c r="D57" s="2" t="s">
        <v>8</v>
      </c>
      <c r="E57" s="2" t="s">
        <v>527</v>
      </c>
      <c r="F57" s="2" t="s">
        <v>529</v>
      </c>
      <c r="G57" s="2" t="s">
        <v>526</v>
      </c>
      <c r="H57" s="2">
        <v>99.9</v>
      </c>
    </row>
    <row r="58" spans="2:8" x14ac:dyDescent="0.25">
      <c r="B58" s="2" t="str">
        <f t="shared" si="0"/>
        <v>05_04Cat06333</v>
      </c>
      <c r="C58" s="2">
        <v>333</v>
      </c>
      <c r="D58" s="2" t="s">
        <v>8</v>
      </c>
      <c r="E58" s="2" t="s">
        <v>527</v>
      </c>
      <c r="F58" s="2" t="s">
        <v>530</v>
      </c>
      <c r="G58" s="2" t="s">
        <v>526</v>
      </c>
      <c r="H58" s="2">
        <v>99.8</v>
      </c>
    </row>
    <row r="59" spans="2:8" x14ac:dyDescent="0.25">
      <c r="B59" s="2" t="str">
        <f t="shared" si="0"/>
        <v>05_05Cat06333</v>
      </c>
      <c r="C59" s="2">
        <v>333</v>
      </c>
      <c r="D59" s="2" t="s">
        <v>8</v>
      </c>
      <c r="E59" s="2" t="s">
        <v>527</v>
      </c>
      <c r="F59" s="2" t="s">
        <v>531</v>
      </c>
      <c r="G59" s="2" t="s">
        <v>526</v>
      </c>
      <c r="H59" s="2">
        <v>99.7</v>
      </c>
    </row>
    <row r="60" spans="2:8" x14ac:dyDescent="0.25">
      <c r="B60" s="2" t="str">
        <f t="shared" si="0"/>
        <v>05_06Cat06333</v>
      </c>
      <c r="C60" s="2">
        <v>333</v>
      </c>
      <c r="D60" s="2" t="s">
        <v>8</v>
      </c>
      <c r="E60" s="2" t="s">
        <v>527</v>
      </c>
      <c r="F60" s="2" t="s">
        <v>532</v>
      </c>
      <c r="G60" s="2" t="s">
        <v>526</v>
      </c>
      <c r="H60" s="2">
        <v>99.5</v>
      </c>
    </row>
    <row r="61" spans="2:8" x14ac:dyDescent="0.25">
      <c r="B61" s="2" t="str">
        <f t="shared" si="0"/>
        <v>05_07Cat06333</v>
      </c>
      <c r="C61" s="2">
        <v>333</v>
      </c>
      <c r="D61" s="2" t="s">
        <v>8</v>
      </c>
      <c r="E61" s="2" t="s">
        <v>527</v>
      </c>
      <c r="F61" s="2" t="s">
        <v>533</v>
      </c>
      <c r="G61" s="2" t="s">
        <v>526</v>
      </c>
      <c r="H61" s="2">
        <v>99.8</v>
      </c>
    </row>
    <row r="62" spans="2:8" x14ac:dyDescent="0.25">
      <c r="B62" s="2" t="str">
        <f t="shared" si="0"/>
        <v>05_12Cat06303</v>
      </c>
      <c r="C62" s="2">
        <v>303</v>
      </c>
      <c r="D62" s="2" t="s">
        <v>8</v>
      </c>
      <c r="E62" s="2" t="s">
        <v>527</v>
      </c>
      <c r="F62" s="2" t="s">
        <v>534</v>
      </c>
      <c r="G62" s="2" t="s">
        <v>526</v>
      </c>
      <c r="H62" s="2">
        <v>99.6</v>
      </c>
    </row>
    <row r="63" spans="2:8" x14ac:dyDescent="0.25">
      <c r="B63" s="2" t="str">
        <f t="shared" si="0"/>
        <v>05_14Cat06333</v>
      </c>
      <c r="C63" s="2">
        <v>333</v>
      </c>
      <c r="D63" s="2" t="s">
        <v>8</v>
      </c>
      <c r="E63" s="2" t="s">
        <v>527</v>
      </c>
      <c r="F63" s="2" t="s">
        <v>535</v>
      </c>
      <c r="G63" s="2" t="s">
        <v>526</v>
      </c>
      <c r="H63" s="2">
        <v>99.9</v>
      </c>
    </row>
    <row r="64" spans="2:8" x14ac:dyDescent="0.25">
      <c r="B64" s="2" t="str">
        <f t="shared" si="0"/>
        <v>05_15Cat06333</v>
      </c>
      <c r="C64" s="2">
        <v>333</v>
      </c>
      <c r="D64" s="2" t="s">
        <v>8</v>
      </c>
      <c r="E64" s="2" t="s">
        <v>527</v>
      </c>
      <c r="F64" s="2" t="s">
        <v>536</v>
      </c>
      <c r="G64" s="2" t="s">
        <v>526</v>
      </c>
      <c r="H64" s="2">
        <v>99.9</v>
      </c>
    </row>
    <row r="65" spans="2:8" x14ac:dyDescent="0.25">
      <c r="B65" s="2" t="str">
        <f t="shared" si="0"/>
        <v>05_08Cat06333</v>
      </c>
      <c r="C65" s="2">
        <v>333</v>
      </c>
      <c r="D65" s="2" t="s">
        <v>8</v>
      </c>
      <c r="E65" s="2" t="s">
        <v>527</v>
      </c>
      <c r="F65" s="2" t="s">
        <v>537</v>
      </c>
      <c r="G65" s="2" t="s">
        <v>526</v>
      </c>
      <c r="H65" s="2">
        <v>97</v>
      </c>
    </row>
    <row r="66" spans="2:8" x14ac:dyDescent="0.25">
      <c r="B66" s="2" t="str">
        <f t="shared" si="0"/>
        <v>05_10Cat06313</v>
      </c>
      <c r="C66" s="2">
        <v>313</v>
      </c>
      <c r="D66" s="2" t="s">
        <v>8</v>
      </c>
      <c r="E66" s="2" t="s">
        <v>527</v>
      </c>
      <c r="F66" s="2" t="s">
        <v>538</v>
      </c>
      <c r="G66" s="2" t="s">
        <v>526</v>
      </c>
      <c r="H66" s="2">
        <v>99.5</v>
      </c>
    </row>
    <row r="67" spans="2:8" x14ac:dyDescent="0.25">
      <c r="B67" s="2" t="str">
        <f t="shared" ref="B67:B130" si="1">F67 &amp; G67 &amp; C67</f>
        <v>05_11Cat06313</v>
      </c>
      <c r="C67" s="2">
        <v>313</v>
      </c>
      <c r="D67" s="2" t="s">
        <v>8</v>
      </c>
      <c r="E67" s="2" t="s">
        <v>527</v>
      </c>
      <c r="F67" s="2" t="s">
        <v>539</v>
      </c>
      <c r="G67" s="2" t="s">
        <v>526</v>
      </c>
      <c r="H67" s="2">
        <v>99.9</v>
      </c>
    </row>
    <row r="68" spans="2:8" x14ac:dyDescent="0.25">
      <c r="B68" s="2" t="str">
        <f t="shared" si="1"/>
        <v>05_13Cat06333</v>
      </c>
      <c r="C68" s="2">
        <v>333</v>
      </c>
      <c r="D68" s="2" t="s">
        <v>8</v>
      </c>
      <c r="E68" s="2" t="s">
        <v>527</v>
      </c>
      <c r="F68" s="2" t="s">
        <v>540</v>
      </c>
      <c r="G68" s="2" t="s">
        <v>526</v>
      </c>
      <c r="H68" s="2">
        <v>98.9</v>
      </c>
    </row>
    <row r="69" spans="2:8" x14ac:dyDescent="0.25">
      <c r="B69" s="2" t="str">
        <f t="shared" si="1"/>
        <v>05_16Cat06333</v>
      </c>
      <c r="C69" s="2">
        <v>333</v>
      </c>
      <c r="D69" s="2" t="s">
        <v>8</v>
      </c>
      <c r="E69" s="2" t="s">
        <v>527</v>
      </c>
      <c r="F69" s="2" t="s">
        <v>541</v>
      </c>
      <c r="G69" s="2" t="s">
        <v>526</v>
      </c>
      <c r="H69" s="2">
        <v>99.9</v>
      </c>
    </row>
    <row r="70" spans="2:8" x14ac:dyDescent="0.25">
      <c r="B70" s="2" t="str">
        <f t="shared" si="1"/>
        <v>05_01Cat06333</v>
      </c>
      <c r="C70" s="2">
        <v>333</v>
      </c>
      <c r="D70" s="2" t="s">
        <v>8</v>
      </c>
      <c r="E70" s="2" t="s">
        <v>527</v>
      </c>
      <c r="F70" s="2" t="s">
        <v>525</v>
      </c>
      <c r="G70" s="2" t="s">
        <v>526</v>
      </c>
      <c r="H70" s="2">
        <v>99.9</v>
      </c>
    </row>
    <row r="71" spans="2:8" x14ac:dyDescent="0.25">
      <c r="B71" s="2" t="str">
        <f t="shared" si="1"/>
        <v>06_01Cat06333</v>
      </c>
      <c r="C71" s="2">
        <v>333</v>
      </c>
      <c r="D71" s="2" t="s">
        <v>8</v>
      </c>
      <c r="E71" s="2" t="s">
        <v>467</v>
      </c>
      <c r="F71" s="2" t="s">
        <v>542</v>
      </c>
      <c r="G71" s="2" t="s">
        <v>543</v>
      </c>
      <c r="H71" s="2">
        <v>98</v>
      </c>
    </row>
    <row r="72" spans="2:8" x14ac:dyDescent="0.25">
      <c r="B72" s="2" t="str">
        <f t="shared" si="1"/>
        <v>06_02Cat06313</v>
      </c>
      <c r="C72" s="2">
        <v>313</v>
      </c>
      <c r="D72" s="2" t="s">
        <v>8</v>
      </c>
      <c r="E72" s="2" t="s">
        <v>467</v>
      </c>
      <c r="F72" s="2" t="s">
        <v>544</v>
      </c>
      <c r="G72" s="2" t="s">
        <v>543</v>
      </c>
      <c r="H72" s="2">
        <v>98</v>
      </c>
    </row>
    <row r="73" spans="2:8" x14ac:dyDescent="0.25">
      <c r="B73" s="2" t="str">
        <f t="shared" si="1"/>
        <v>06_03Cat06333</v>
      </c>
      <c r="C73" s="2">
        <v>333</v>
      </c>
      <c r="D73" s="2" t="s">
        <v>8</v>
      </c>
      <c r="E73" s="2" t="s">
        <v>467</v>
      </c>
      <c r="F73" s="2" t="s">
        <v>545</v>
      </c>
      <c r="G73" s="2" t="s">
        <v>543</v>
      </c>
      <c r="H73" s="2">
        <v>99</v>
      </c>
    </row>
    <row r="74" spans="2:8" x14ac:dyDescent="0.25">
      <c r="B74" s="2" t="str">
        <f t="shared" si="1"/>
        <v>06_04Cat06333</v>
      </c>
      <c r="C74" s="2">
        <v>333</v>
      </c>
      <c r="D74" s="2" t="s">
        <v>8</v>
      </c>
      <c r="E74" s="2" t="s">
        <v>467</v>
      </c>
      <c r="F74" s="2" t="s">
        <v>546</v>
      </c>
      <c r="G74" s="2" t="s">
        <v>543</v>
      </c>
      <c r="H74" s="2">
        <v>99</v>
      </c>
    </row>
    <row r="75" spans="2:8" x14ac:dyDescent="0.25">
      <c r="B75" s="2" t="str">
        <f t="shared" si="1"/>
        <v>06_05Cat06333</v>
      </c>
      <c r="C75" s="2">
        <v>333</v>
      </c>
      <c r="D75" s="2" t="s">
        <v>8</v>
      </c>
      <c r="E75" s="2" t="s">
        <v>467</v>
      </c>
      <c r="F75" s="2" t="s">
        <v>547</v>
      </c>
      <c r="G75" s="2" t="s">
        <v>543</v>
      </c>
      <c r="H75" s="2">
        <v>97</v>
      </c>
    </row>
    <row r="76" spans="2:8" x14ac:dyDescent="0.25">
      <c r="B76" s="2" t="str">
        <f t="shared" si="1"/>
        <v>06_06Cat06333</v>
      </c>
      <c r="C76" s="2">
        <v>333</v>
      </c>
      <c r="D76" s="2" t="s">
        <v>8</v>
      </c>
      <c r="E76" s="2" t="s">
        <v>467</v>
      </c>
      <c r="F76" s="2" t="s">
        <v>548</v>
      </c>
      <c r="G76" s="2" t="s">
        <v>543</v>
      </c>
      <c r="H76" s="2">
        <v>98</v>
      </c>
    </row>
    <row r="77" spans="2:8" x14ac:dyDescent="0.25">
      <c r="B77" s="2" t="str">
        <f t="shared" si="1"/>
        <v>06_07Cat06303</v>
      </c>
      <c r="C77" s="2">
        <v>303</v>
      </c>
      <c r="D77" s="2" t="s">
        <v>8</v>
      </c>
      <c r="E77" s="2" t="s">
        <v>467</v>
      </c>
      <c r="F77" s="2" t="s">
        <v>549</v>
      </c>
      <c r="G77" s="2" t="s">
        <v>543</v>
      </c>
      <c r="H77" s="2">
        <v>99</v>
      </c>
    </row>
    <row r="78" spans="2:8" x14ac:dyDescent="0.25">
      <c r="B78" s="2" t="str">
        <f t="shared" si="1"/>
        <v>06_08Cat06313</v>
      </c>
      <c r="C78" s="2">
        <v>313</v>
      </c>
      <c r="D78" s="2" t="s">
        <v>8</v>
      </c>
      <c r="E78" s="2" t="s">
        <v>467</v>
      </c>
      <c r="F78" s="2" t="s">
        <v>550</v>
      </c>
      <c r="G78" s="2" t="s">
        <v>543</v>
      </c>
      <c r="H78" s="2">
        <v>99</v>
      </c>
    </row>
    <row r="79" spans="2:8" x14ac:dyDescent="0.25">
      <c r="B79" s="2" t="str">
        <f t="shared" si="1"/>
        <v>06_09Cat06283</v>
      </c>
      <c r="C79" s="2">
        <v>283</v>
      </c>
      <c r="D79" s="2" t="s">
        <v>8</v>
      </c>
      <c r="E79" s="2" t="s">
        <v>467</v>
      </c>
      <c r="F79" s="2" t="s">
        <v>551</v>
      </c>
      <c r="G79" s="2" t="s">
        <v>543</v>
      </c>
      <c r="H79" s="2">
        <v>91</v>
      </c>
    </row>
    <row r="80" spans="2:8" x14ac:dyDescent="0.25">
      <c r="B80" s="2" t="str">
        <f t="shared" si="1"/>
        <v>06_10Cat06303</v>
      </c>
      <c r="C80" s="2">
        <v>303</v>
      </c>
      <c r="D80" s="2" t="s">
        <v>8</v>
      </c>
      <c r="E80" s="2" t="s">
        <v>467</v>
      </c>
      <c r="F80" s="2" t="s">
        <v>552</v>
      </c>
      <c r="G80" s="2" t="s">
        <v>543</v>
      </c>
      <c r="H80" s="2">
        <v>90</v>
      </c>
    </row>
    <row r="81" spans="2:8" x14ac:dyDescent="0.25">
      <c r="B81" s="2" t="str">
        <f t="shared" si="1"/>
        <v>06_11Cat06333</v>
      </c>
      <c r="C81" s="2">
        <v>333</v>
      </c>
      <c r="D81" s="2" t="s">
        <v>8</v>
      </c>
      <c r="E81" s="2" t="s">
        <v>467</v>
      </c>
      <c r="F81" s="2" t="s">
        <v>553</v>
      </c>
      <c r="G81" s="2" t="s">
        <v>543</v>
      </c>
      <c r="H81" s="2">
        <v>99</v>
      </c>
    </row>
    <row r="82" spans="2:8" x14ac:dyDescent="0.25">
      <c r="B82" s="2" t="str">
        <f t="shared" si="1"/>
        <v>06_12Cat06303</v>
      </c>
      <c r="C82" s="2">
        <v>303</v>
      </c>
      <c r="D82" s="2" t="s">
        <v>8</v>
      </c>
      <c r="E82" s="2" t="s">
        <v>467</v>
      </c>
      <c r="F82" s="2" t="s">
        <v>554</v>
      </c>
      <c r="G82" s="2" t="s">
        <v>543</v>
      </c>
      <c r="H82" s="2">
        <v>97</v>
      </c>
    </row>
    <row r="83" spans="2:8" x14ac:dyDescent="0.25">
      <c r="B83" s="2" t="str">
        <f t="shared" si="1"/>
        <v>06_13Cat06313</v>
      </c>
      <c r="C83" s="2">
        <v>313</v>
      </c>
      <c r="D83" s="2" t="s">
        <v>8</v>
      </c>
      <c r="E83" s="2" t="s">
        <v>467</v>
      </c>
      <c r="F83" s="2" t="s">
        <v>555</v>
      </c>
      <c r="G83" s="2" t="s">
        <v>543</v>
      </c>
      <c r="H83" s="2">
        <v>97</v>
      </c>
    </row>
    <row r="84" spans="2:8" x14ac:dyDescent="0.25">
      <c r="B84" s="2" t="str">
        <f t="shared" si="1"/>
        <v>06_15Cat06303</v>
      </c>
      <c r="C84" s="2">
        <v>303</v>
      </c>
      <c r="D84" s="2" t="s">
        <v>8</v>
      </c>
      <c r="E84" s="2" t="s">
        <v>467</v>
      </c>
      <c r="F84" s="2" t="s">
        <v>556</v>
      </c>
      <c r="G84" s="2" t="s">
        <v>543</v>
      </c>
      <c r="H84" s="2">
        <v>76</v>
      </c>
    </row>
    <row r="85" spans="2:8" x14ac:dyDescent="0.25">
      <c r="B85" s="2" t="str">
        <f t="shared" si="1"/>
        <v>06_16Cat06303</v>
      </c>
      <c r="C85" s="2">
        <v>303</v>
      </c>
      <c r="D85" s="2" t="s">
        <v>8</v>
      </c>
      <c r="E85" s="2" t="s">
        <v>467</v>
      </c>
      <c r="F85" s="2" t="s">
        <v>557</v>
      </c>
      <c r="G85" s="2" t="s">
        <v>543</v>
      </c>
      <c r="H85" s="2">
        <v>77</v>
      </c>
    </row>
    <row r="86" spans="2:8" x14ac:dyDescent="0.25">
      <c r="B86" s="2" t="str">
        <f t="shared" si="1"/>
        <v>06_17Cat06303</v>
      </c>
      <c r="C86" s="2">
        <v>303</v>
      </c>
      <c r="D86" s="2" t="s">
        <v>8</v>
      </c>
      <c r="E86" s="2" t="s">
        <v>467</v>
      </c>
      <c r="F86" s="2" t="s">
        <v>558</v>
      </c>
      <c r="G86" s="2" t="s">
        <v>543</v>
      </c>
      <c r="H86" s="2">
        <v>76</v>
      </c>
    </row>
    <row r="87" spans="2:8" x14ac:dyDescent="0.25">
      <c r="B87" s="2" t="str">
        <f t="shared" si="1"/>
        <v>06_18Cat06303</v>
      </c>
      <c r="C87" s="2">
        <v>303</v>
      </c>
      <c r="D87" s="2" t="s">
        <v>8</v>
      </c>
      <c r="E87" s="2" t="s">
        <v>467</v>
      </c>
      <c r="F87" s="2" t="s">
        <v>559</v>
      </c>
      <c r="G87" s="2" t="s">
        <v>543</v>
      </c>
      <c r="H87" s="2">
        <v>93</v>
      </c>
    </row>
    <row r="88" spans="2:8" x14ac:dyDescent="0.25">
      <c r="B88" s="2" t="str">
        <f t="shared" si="1"/>
        <v>06_19Cat06283</v>
      </c>
      <c r="C88" s="2">
        <v>283</v>
      </c>
      <c r="D88" s="2" t="s">
        <v>8</v>
      </c>
      <c r="E88" s="2" t="s">
        <v>467</v>
      </c>
      <c r="F88" s="2" t="s">
        <v>560</v>
      </c>
      <c r="G88" s="2" t="s">
        <v>543</v>
      </c>
      <c r="H88" s="2">
        <v>95</v>
      </c>
    </row>
    <row r="89" spans="2:8" x14ac:dyDescent="0.25">
      <c r="B89" s="2" t="str">
        <f t="shared" si="1"/>
        <v>06_20Cat06303</v>
      </c>
      <c r="C89" s="2">
        <v>303</v>
      </c>
      <c r="D89" s="2" t="s">
        <v>8</v>
      </c>
      <c r="E89" s="2" t="s">
        <v>467</v>
      </c>
      <c r="F89" s="2" t="s">
        <v>561</v>
      </c>
      <c r="G89" s="2" t="s">
        <v>543</v>
      </c>
      <c r="H89" s="2">
        <v>99</v>
      </c>
    </row>
    <row r="90" spans="2:8" x14ac:dyDescent="0.25">
      <c r="B90" s="2" t="str">
        <f t="shared" si="1"/>
        <v>06_24Cat06303</v>
      </c>
      <c r="C90" s="2">
        <v>303</v>
      </c>
      <c r="D90" s="2" t="s">
        <v>8</v>
      </c>
      <c r="E90" s="2" t="s">
        <v>467</v>
      </c>
      <c r="F90" s="2" t="s">
        <v>562</v>
      </c>
      <c r="G90" s="2" t="s">
        <v>543</v>
      </c>
      <c r="H90" s="2">
        <v>79</v>
      </c>
    </row>
    <row r="91" spans="2:8" x14ac:dyDescent="0.25">
      <c r="B91" s="2" t="str">
        <f t="shared" si="1"/>
        <v>06_25Cat06303</v>
      </c>
      <c r="C91" s="2">
        <v>303</v>
      </c>
      <c r="D91" s="2" t="s">
        <v>8</v>
      </c>
      <c r="E91" s="2" t="s">
        <v>467</v>
      </c>
      <c r="F91" s="2" t="s">
        <v>563</v>
      </c>
      <c r="G91" s="2" t="s">
        <v>543</v>
      </c>
      <c r="H91" s="2">
        <v>99</v>
      </c>
    </row>
    <row r="92" spans="2:8" x14ac:dyDescent="0.25">
      <c r="B92" s="2" t="str">
        <f t="shared" si="1"/>
        <v>07_01Cat05300</v>
      </c>
      <c r="C92" s="2">
        <v>300</v>
      </c>
      <c r="D92" s="2" t="s">
        <v>8</v>
      </c>
      <c r="E92" s="2" t="s">
        <v>499</v>
      </c>
      <c r="F92" s="2" t="s">
        <v>564</v>
      </c>
      <c r="G92" s="2" t="s">
        <v>565</v>
      </c>
      <c r="H92" s="2">
        <v>99.9</v>
      </c>
    </row>
    <row r="93" spans="2:8" x14ac:dyDescent="0.25">
      <c r="B93" s="2" t="str">
        <f t="shared" si="1"/>
        <v>07_02Cat05300</v>
      </c>
      <c r="C93" s="2">
        <v>300</v>
      </c>
      <c r="D93" s="2" t="s">
        <v>8</v>
      </c>
      <c r="E93" s="2" t="s">
        <v>499</v>
      </c>
      <c r="F93" s="2" t="s">
        <v>566</v>
      </c>
      <c r="G93" s="2" t="s">
        <v>516</v>
      </c>
      <c r="H93" s="2">
        <v>99.2</v>
      </c>
    </row>
    <row r="94" spans="2:8" x14ac:dyDescent="0.25">
      <c r="B94" s="2" t="str">
        <f t="shared" si="1"/>
        <v>07_03Cat05300</v>
      </c>
      <c r="C94" s="2">
        <v>300</v>
      </c>
      <c r="D94" s="2" t="s">
        <v>8</v>
      </c>
      <c r="E94" s="2" t="s">
        <v>499</v>
      </c>
      <c r="F94" s="2" t="s">
        <v>567</v>
      </c>
      <c r="G94" s="2" t="s">
        <v>516</v>
      </c>
      <c r="H94" s="2">
        <v>99.9</v>
      </c>
    </row>
    <row r="95" spans="2:8" x14ac:dyDescent="0.25">
      <c r="B95" s="2" t="str">
        <f t="shared" si="1"/>
        <v>07_04Cat05300</v>
      </c>
      <c r="C95" s="2">
        <v>300</v>
      </c>
      <c r="D95" s="2" t="s">
        <v>8</v>
      </c>
      <c r="E95" s="2" t="s">
        <v>499</v>
      </c>
      <c r="F95" s="2" t="s">
        <v>568</v>
      </c>
      <c r="G95" s="2" t="s">
        <v>516</v>
      </c>
      <c r="H95" s="2">
        <v>94.3</v>
      </c>
    </row>
    <row r="96" spans="2:8" x14ac:dyDescent="0.25">
      <c r="B96" s="2" t="str">
        <f t="shared" si="1"/>
        <v>07_05Cat05300</v>
      </c>
      <c r="C96" s="2">
        <v>300</v>
      </c>
      <c r="D96" s="2" t="s">
        <v>8</v>
      </c>
      <c r="E96" s="2" t="s">
        <v>499</v>
      </c>
      <c r="F96" s="2" t="s">
        <v>569</v>
      </c>
      <c r="G96" s="2" t="s">
        <v>516</v>
      </c>
      <c r="H96" s="2">
        <v>97.7</v>
      </c>
    </row>
    <row r="97" spans="2:8" x14ac:dyDescent="0.25">
      <c r="B97" s="2" t="str">
        <f t="shared" si="1"/>
        <v>07_06Cat05300</v>
      </c>
      <c r="C97" s="2">
        <v>300</v>
      </c>
      <c r="D97" s="2" t="s">
        <v>8</v>
      </c>
      <c r="E97" s="2" t="s">
        <v>499</v>
      </c>
      <c r="F97" s="2" t="s">
        <v>570</v>
      </c>
      <c r="G97" s="2" t="s">
        <v>516</v>
      </c>
      <c r="H97" s="2">
        <v>87.6</v>
      </c>
    </row>
    <row r="98" spans="2:8" x14ac:dyDescent="0.25">
      <c r="B98" s="2" t="str">
        <f t="shared" si="1"/>
        <v>07_07Cat05300</v>
      </c>
      <c r="C98" s="2">
        <v>300</v>
      </c>
      <c r="D98" s="2" t="s">
        <v>8</v>
      </c>
      <c r="E98" s="2" t="s">
        <v>499</v>
      </c>
      <c r="F98" s="2" t="s">
        <v>571</v>
      </c>
      <c r="G98" s="2" t="s">
        <v>516</v>
      </c>
      <c r="H98" s="2">
        <v>88.3</v>
      </c>
    </row>
    <row r="99" spans="2:8" x14ac:dyDescent="0.25">
      <c r="B99" s="2" t="str">
        <f t="shared" si="1"/>
        <v>07_08Cat05300</v>
      </c>
      <c r="C99" s="2">
        <v>300</v>
      </c>
      <c r="D99" s="2" t="s">
        <v>8</v>
      </c>
      <c r="E99" s="2" t="s">
        <v>499</v>
      </c>
      <c r="F99" s="2" t="s">
        <v>572</v>
      </c>
      <c r="G99" s="2" t="s">
        <v>516</v>
      </c>
      <c r="H99" s="2">
        <v>99.5</v>
      </c>
    </row>
    <row r="100" spans="2:8" x14ac:dyDescent="0.25">
      <c r="B100" s="2" t="str">
        <f t="shared" si="1"/>
        <v>07_09Cat05300</v>
      </c>
      <c r="C100" s="2">
        <v>300</v>
      </c>
      <c r="D100" s="2" t="s">
        <v>8</v>
      </c>
      <c r="E100" s="2" t="s">
        <v>499</v>
      </c>
      <c r="F100" s="2" t="s">
        <v>573</v>
      </c>
      <c r="G100" s="2" t="s">
        <v>516</v>
      </c>
      <c r="H100" s="2">
        <v>91.8</v>
      </c>
    </row>
    <row r="101" spans="2:8" x14ac:dyDescent="0.25">
      <c r="B101" s="2" t="str">
        <f t="shared" si="1"/>
        <v>07_10Cat05300</v>
      </c>
      <c r="C101" s="2">
        <v>300</v>
      </c>
      <c r="D101" s="2" t="s">
        <v>8</v>
      </c>
      <c r="E101" s="2" t="s">
        <v>499</v>
      </c>
      <c r="F101" s="2" t="s">
        <v>574</v>
      </c>
      <c r="G101" s="2" t="s">
        <v>516</v>
      </c>
      <c r="H101" s="2">
        <v>95.4</v>
      </c>
    </row>
    <row r="102" spans="2:8" x14ac:dyDescent="0.25">
      <c r="B102" s="2" t="str">
        <f t="shared" si="1"/>
        <v>07_11Cat05300</v>
      </c>
      <c r="C102" s="2">
        <v>300</v>
      </c>
      <c r="D102" s="2" t="s">
        <v>8</v>
      </c>
      <c r="E102" s="2" t="s">
        <v>499</v>
      </c>
      <c r="F102" s="2" t="s">
        <v>575</v>
      </c>
      <c r="G102" s="2" t="s">
        <v>516</v>
      </c>
      <c r="H102" s="2">
        <v>95.2</v>
      </c>
    </row>
    <row r="103" spans="2:8" x14ac:dyDescent="0.25">
      <c r="B103" s="2" t="str">
        <f t="shared" si="1"/>
        <v>07_12Cat05300</v>
      </c>
      <c r="C103" s="2">
        <v>300</v>
      </c>
      <c r="D103" s="2" t="s">
        <v>8</v>
      </c>
      <c r="E103" s="2" t="s">
        <v>499</v>
      </c>
      <c r="F103" s="2" t="s">
        <v>576</v>
      </c>
      <c r="G103" s="2" t="s">
        <v>516</v>
      </c>
      <c r="H103" s="2">
        <v>89.6</v>
      </c>
    </row>
    <row r="104" spans="2:8" x14ac:dyDescent="0.25">
      <c r="B104" s="2" t="str">
        <f t="shared" si="1"/>
        <v>07_13Cat05300</v>
      </c>
      <c r="C104" s="2">
        <v>300</v>
      </c>
      <c r="D104" s="2" t="s">
        <v>8</v>
      </c>
      <c r="E104" s="2" t="s">
        <v>499</v>
      </c>
      <c r="F104" s="2" t="s">
        <v>577</v>
      </c>
      <c r="G104" s="2" t="s">
        <v>516</v>
      </c>
      <c r="H104" s="2">
        <v>88.1</v>
      </c>
    </row>
    <row r="105" spans="2:8" x14ac:dyDescent="0.25">
      <c r="B105" s="2" t="str">
        <f t="shared" si="1"/>
        <v>07_14Cat05300</v>
      </c>
      <c r="C105" s="2">
        <v>300</v>
      </c>
      <c r="D105" s="2" t="s">
        <v>8</v>
      </c>
      <c r="E105" s="2" t="s">
        <v>499</v>
      </c>
      <c r="F105" s="2" t="s">
        <v>578</v>
      </c>
      <c r="G105" s="2" t="s">
        <v>516</v>
      </c>
      <c r="H105" s="2">
        <v>95.5</v>
      </c>
    </row>
    <row r="106" spans="2:8" x14ac:dyDescent="0.25">
      <c r="B106" s="2" t="str">
        <f t="shared" si="1"/>
        <v>07_15Cat05300</v>
      </c>
      <c r="C106" s="2">
        <v>300</v>
      </c>
      <c r="D106" s="2" t="s">
        <v>8</v>
      </c>
      <c r="E106" s="2" t="s">
        <v>499</v>
      </c>
      <c r="F106" s="2" t="s">
        <v>579</v>
      </c>
      <c r="G106" s="2" t="s">
        <v>516</v>
      </c>
      <c r="H106" s="2">
        <v>91.5</v>
      </c>
    </row>
    <row r="107" spans="2:8" x14ac:dyDescent="0.25">
      <c r="B107" s="2" t="str">
        <f t="shared" si="1"/>
        <v>08_01Cat08303</v>
      </c>
      <c r="C107" s="2">
        <v>303</v>
      </c>
      <c r="D107" s="2" t="s">
        <v>8</v>
      </c>
      <c r="E107" s="2" t="s">
        <v>499</v>
      </c>
      <c r="F107" s="2" t="s">
        <v>580</v>
      </c>
      <c r="G107" s="2" t="s">
        <v>581</v>
      </c>
      <c r="H107" s="2">
        <v>99</v>
      </c>
    </row>
    <row r="108" spans="2:8" x14ac:dyDescent="0.25">
      <c r="B108" s="2" t="str">
        <f t="shared" si="1"/>
        <v>08_02Cat08303</v>
      </c>
      <c r="C108" s="2">
        <v>303</v>
      </c>
      <c r="D108" s="2" t="s">
        <v>8</v>
      </c>
      <c r="E108" s="2" t="s">
        <v>499</v>
      </c>
      <c r="F108" s="2" t="s">
        <v>582</v>
      </c>
      <c r="G108" s="2" t="s">
        <v>581</v>
      </c>
      <c r="H108" s="2">
        <v>99</v>
      </c>
    </row>
    <row r="109" spans="2:8" x14ac:dyDescent="0.25">
      <c r="B109" s="2" t="str">
        <f t="shared" si="1"/>
        <v>08_03Cat08303</v>
      </c>
      <c r="C109" s="2">
        <v>303</v>
      </c>
      <c r="D109" s="2" t="s">
        <v>8</v>
      </c>
      <c r="E109" s="2" t="s">
        <v>499</v>
      </c>
      <c r="F109" s="2" t="s">
        <v>583</v>
      </c>
      <c r="G109" s="2" t="s">
        <v>584</v>
      </c>
      <c r="H109" s="2">
        <v>99</v>
      </c>
    </row>
    <row r="110" spans="2:8" x14ac:dyDescent="0.25">
      <c r="B110" s="2" t="str">
        <f t="shared" si="1"/>
        <v>08_04Cat08303</v>
      </c>
      <c r="C110" s="2">
        <v>303</v>
      </c>
      <c r="D110" s="2" t="s">
        <v>8</v>
      </c>
      <c r="E110" s="2" t="s">
        <v>499</v>
      </c>
      <c r="F110" s="2" t="s">
        <v>585</v>
      </c>
      <c r="G110" s="2" t="s">
        <v>584</v>
      </c>
      <c r="H110" s="2">
        <v>99</v>
      </c>
    </row>
    <row r="111" spans="2:8" x14ac:dyDescent="0.25">
      <c r="B111" s="2" t="str">
        <f t="shared" si="1"/>
        <v>08_05Cat08303</v>
      </c>
      <c r="C111" s="2">
        <v>303</v>
      </c>
      <c r="D111" s="2" t="s">
        <v>8</v>
      </c>
      <c r="E111" s="2" t="s">
        <v>499</v>
      </c>
      <c r="F111" s="2" t="s">
        <v>586</v>
      </c>
      <c r="G111" s="2" t="s">
        <v>584</v>
      </c>
      <c r="H111" s="2">
        <v>97</v>
      </c>
    </row>
    <row r="112" spans="2:8" x14ac:dyDescent="0.25">
      <c r="B112" s="2" t="str">
        <f t="shared" si="1"/>
        <v>08_06Cat08303</v>
      </c>
      <c r="C112" s="2">
        <v>303</v>
      </c>
      <c r="D112" s="2" t="s">
        <v>8</v>
      </c>
      <c r="E112" s="2" t="s">
        <v>499</v>
      </c>
      <c r="F112" s="2" t="s">
        <v>587</v>
      </c>
      <c r="G112" s="2" t="s">
        <v>584</v>
      </c>
      <c r="H112" s="2">
        <v>99</v>
      </c>
    </row>
    <row r="113" spans="2:8" x14ac:dyDescent="0.25">
      <c r="B113" s="2" t="str">
        <f t="shared" si="1"/>
        <v>08_07Cat08303</v>
      </c>
      <c r="C113" s="2">
        <v>303</v>
      </c>
      <c r="D113" s="2" t="s">
        <v>8</v>
      </c>
      <c r="E113" s="2" t="s">
        <v>499</v>
      </c>
      <c r="F113" s="2" t="s">
        <v>588</v>
      </c>
      <c r="G113" s="2" t="s">
        <v>584</v>
      </c>
      <c r="H113" s="2">
        <v>99</v>
      </c>
    </row>
    <row r="114" spans="2:8" x14ac:dyDescent="0.25">
      <c r="B114" s="2" t="str">
        <f t="shared" si="1"/>
        <v>08_08Cat08303</v>
      </c>
      <c r="C114" s="2">
        <v>303</v>
      </c>
      <c r="D114" s="2" t="s">
        <v>8</v>
      </c>
      <c r="E114" s="2" t="s">
        <v>499</v>
      </c>
      <c r="F114" s="2" t="s">
        <v>589</v>
      </c>
      <c r="G114" s="2" t="s">
        <v>584</v>
      </c>
      <c r="H114" s="2">
        <v>99</v>
      </c>
    </row>
    <row r="115" spans="2:8" x14ac:dyDescent="0.25">
      <c r="B115" s="2" t="str">
        <f t="shared" si="1"/>
        <v>08_09Cat08303</v>
      </c>
      <c r="C115" s="2">
        <v>303</v>
      </c>
      <c r="D115" s="2" t="s">
        <v>8</v>
      </c>
      <c r="E115" s="2" t="s">
        <v>499</v>
      </c>
      <c r="F115" s="2" t="s">
        <v>590</v>
      </c>
      <c r="G115" s="2" t="s">
        <v>584</v>
      </c>
      <c r="H115" s="2">
        <v>99</v>
      </c>
    </row>
    <row r="116" spans="2:8" x14ac:dyDescent="0.25">
      <c r="B116" s="2" t="str">
        <f t="shared" si="1"/>
        <v>08_10Cat08303</v>
      </c>
      <c r="C116" s="2">
        <v>303</v>
      </c>
      <c r="D116" s="2" t="s">
        <v>8</v>
      </c>
      <c r="E116" s="2" t="s">
        <v>499</v>
      </c>
      <c r="F116" s="2" t="s">
        <v>591</v>
      </c>
      <c r="G116" s="2" t="s">
        <v>584</v>
      </c>
      <c r="H116" s="2">
        <v>99</v>
      </c>
    </row>
    <row r="117" spans="2:8" x14ac:dyDescent="0.25">
      <c r="B117" s="2" t="str">
        <f t="shared" si="1"/>
        <v>08_11Cat08303</v>
      </c>
      <c r="C117" s="2">
        <v>303</v>
      </c>
      <c r="D117" s="2" t="s">
        <v>8</v>
      </c>
      <c r="E117" s="2" t="s">
        <v>499</v>
      </c>
      <c r="F117" s="2" t="s">
        <v>592</v>
      </c>
      <c r="G117" s="2" t="s">
        <v>584</v>
      </c>
      <c r="H117" s="2">
        <v>99</v>
      </c>
    </row>
    <row r="118" spans="2:8" x14ac:dyDescent="0.25">
      <c r="B118" s="2" t="str">
        <f t="shared" si="1"/>
        <v>08_12Cat08303</v>
      </c>
      <c r="C118" s="2">
        <v>303</v>
      </c>
      <c r="D118" s="2" t="s">
        <v>8</v>
      </c>
      <c r="E118" s="2" t="s">
        <v>499</v>
      </c>
      <c r="F118" s="2" t="s">
        <v>593</v>
      </c>
      <c r="G118" s="2" t="s">
        <v>584</v>
      </c>
      <c r="H118" s="2">
        <v>99</v>
      </c>
    </row>
    <row r="119" spans="2:8" x14ac:dyDescent="0.25">
      <c r="B119" s="2" t="str">
        <f t="shared" si="1"/>
        <v>09_01Cat09298</v>
      </c>
      <c r="C119" s="2">
        <v>298</v>
      </c>
      <c r="D119" s="2" t="s">
        <v>8</v>
      </c>
      <c r="E119" s="2" t="s">
        <v>499</v>
      </c>
      <c r="F119" s="2" t="s">
        <v>594</v>
      </c>
      <c r="G119" s="2" t="s">
        <v>595</v>
      </c>
      <c r="H119" s="2">
        <v>98</v>
      </c>
    </row>
    <row r="120" spans="2:8" x14ac:dyDescent="0.25">
      <c r="B120" s="2" t="str">
        <f t="shared" si="1"/>
        <v>09_02Cat09298</v>
      </c>
      <c r="C120" s="2">
        <v>298</v>
      </c>
      <c r="D120" s="2" t="s">
        <v>8</v>
      </c>
      <c r="E120" s="2" t="s">
        <v>499</v>
      </c>
      <c r="F120" s="2" t="s">
        <v>596</v>
      </c>
      <c r="G120" s="2" t="s">
        <v>595</v>
      </c>
      <c r="H120" s="2">
        <v>94</v>
      </c>
    </row>
    <row r="121" spans="2:8" x14ac:dyDescent="0.25">
      <c r="B121" s="2" t="str">
        <f t="shared" si="1"/>
        <v>09_03Cat09298</v>
      </c>
      <c r="C121" s="2">
        <v>298</v>
      </c>
      <c r="D121" s="2" t="s">
        <v>8</v>
      </c>
      <c r="E121" s="2" t="s">
        <v>499</v>
      </c>
      <c r="F121" s="2" t="s">
        <v>597</v>
      </c>
      <c r="G121" s="2" t="s">
        <v>598</v>
      </c>
      <c r="H121" s="2">
        <v>95</v>
      </c>
    </row>
    <row r="122" spans="2:8" x14ac:dyDescent="0.25">
      <c r="B122" s="2" t="str">
        <f t="shared" si="1"/>
        <v>09_04Cat09298</v>
      </c>
      <c r="C122" s="2">
        <v>298</v>
      </c>
      <c r="D122" s="2" t="s">
        <v>8</v>
      </c>
      <c r="E122" s="2" t="s">
        <v>499</v>
      </c>
      <c r="F122" s="2" t="s">
        <v>599</v>
      </c>
      <c r="G122" s="2" t="s">
        <v>598</v>
      </c>
      <c r="H122" s="2">
        <v>96</v>
      </c>
    </row>
    <row r="123" spans="2:8" x14ac:dyDescent="0.25">
      <c r="B123" s="2" t="str">
        <f t="shared" si="1"/>
        <v>09_05Cat09298</v>
      </c>
      <c r="C123" s="2">
        <v>298</v>
      </c>
      <c r="D123" s="2" t="s">
        <v>8</v>
      </c>
      <c r="E123" s="2" t="s">
        <v>499</v>
      </c>
      <c r="F123" s="2" t="s">
        <v>600</v>
      </c>
      <c r="G123" s="2" t="s">
        <v>598</v>
      </c>
      <c r="H123" s="2">
        <v>94</v>
      </c>
    </row>
    <row r="124" spans="2:8" x14ac:dyDescent="0.25">
      <c r="B124" s="2" t="str">
        <f t="shared" si="1"/>
        <v>09_06Cat09298</v>
      </c>
      <c r="C124" s="2">
        <v>298</v>
      </c>
      <c r="D124" s="2" t="s">
        <v>8</v>
      </c>
      <c r="E124" s="2" t="s">
        <v>499</v>
      </c>
      <c r="F124" s="2" t="s">
        <v>601</v>
      </c>
      <c r="G124" s="2" t="s">
        <v>598</v>
      </c>
      <c r="H124" s="2">
        <v>94</v>
      </c>
    </row>
    <row r="125" spans="2:8" x14ac:dyDescent="0.25">
      <c r="B125" s="2" t="str">
        <f t="shared" si="1"/>
        <v>09_07Cat09298</v>
      </c>
      <c r="C125" s="2">
        <v>298</v>
      </c>
      <c r="D125" s="2" t="s">
        <v>8</v>
      </c>
      <c r="E125" s="2" t="s">
        <v>499</v>
      </c>
      <c r="F125" s="2" t="s">
        <v>602</v>
      </c>
      <c r="G125" s="2" t="s">
        <v>598</v>
      </c>
      <c r="H125" s="2">
        <v>92</v>
      </c>
    </row>
    <row r="126" spans="2:8" x14ac:dyDescent="0.25">
      <c r="B126" s="2" t="str">
        <f t="shared" si="1"/>
        <v>09_08Cat09298</v>
      </c>
      <c r="C126" s="2">
        <v>298</v>
      </c>
      <c r="D126" s="2" t="s">
        <v>8</v>
      </c>
      <c r="E126" s="2" t="s">
        <v>499</v>
      </c>
      <c r="F126" s="2" t="s">
        <v>603</v>
      </c>
      <c r="G126" s="2" t="s">
        <v>598</v>
      </c>
      <c r="H126" s="2">
        <v>95</v>
      </c>
    </row>
    <row r="127" spans="2:8" x14ac:dyDescent="0.25">
      <c r="B127" s="2" t="str">
        <f t="shared" si="1"/>
        <v>09_09Cat09298</v>
      </c>
      <c r="C127" s="2">
        <v>298</v>
      </c>
      <c r="D127" s="2" t="s">
        <v>8</v>
      </c>
      <c r="E127" s="2" t="s">
        <v>499</v>
      </c>
      <c r="F127" s="2" t="s">
        <v>604</v>
      </c>
      <c r="G127" s="2" t="s">
        <v>598</v>
      </c>
      <c r="H127" s="2">
        <v>96</v>
      </c>
    </row>
    <row r="128" spans="2:8" x14ac:dyDescent="0.25">
      <c r="B128" s="2" t="str">
        <f t="shared" si="1"/>
        <v>09_10Cat09298</v>
      </c>
      <c r="C128" s="2">
        <v>298</v>
      </c>
      <c r="D128" s="2" t="s">
        <v>8</v>
      </c>
      <c r="E128" s="2" t="s">
        <v>499</v>
      </c>
      <c r="F128" s="2" t="s">
        <v>605</v>
      </c>
      <c r="G128" s="2" t="s">
        <v>598</v>
      </c>
      <c r="H128" s="2">
        <v>90</v>
      </c>
    </row>
    <row r="129" spans="2:8" x14ac:dyDescent="0.25">
      <c r="B129" s="2" t="str">
        <f t="shared" si="1"/>
        <v>09_11Cat09298</v>
      </c>
      <c r="C129" s="2">
        <v>298</v>
      </c>
      <c r="D129" s="2" t="s">
        <v>8</v>
      </c>
      <c r="E129" s="2" t="s">
        <v>499</v>
      </c>
      <c r="F129" s="2" t="s">
        <v>606</v>
      </c>
      <c r="G129" s="2" t="s">
        <v>598</v>
      </c>
      <c r="H129" s="2">
        <v>95</v>
      </c>
    </row>
    <row r="130" spans="2:8" x14ac:dyDescent="0.25">
      <c r="B130" s="2" t="str">
        <f t="shared" si="1"/>
        <v>09_12Cat09298</v>
      </c>
      <c r="C130" s="2">
        <v>298</v>
      </c>
      <c r="D130" s="2" t="s">
        <v>8</v>
      </c>
      <c r="E130" s="2" t="s">
        <v>499</v>
      </c>
      <c r="F130" s="2" t="s">
        <v>607</v>
      </c>
      <c r="G130" s="2" t="s">
        <v>598</v>
      </c>
      <c r="H130" s="2">
        <v>97</v>
      </c>
    </row>
    <row r="131" spans="2:8" x14ac:dyDescent="0.25">
      <c r="B131" s="2" t="str">
        <f t="shared" ref="B131:B194" si="2">F131 &amp; G131 &amp; C131</f>
        <v>09_13Cat09298</v>
      </c>
      <c r="C131" s="2">
        <v>298</v>
      </c>
      <c r="D131" s="2" t="s">
        <v>8</v>
      </c>
      <c r="E131" s="2" t="s">
        <v>499</v>
      </c>
      <c r="F131" s="2" t="s">
        <v>608</v>
      </c>
      <c r="G131" s="2" t="s">
        <v>598</v>
      </c>
      <c r="H131" s="2">
        <v>96</v>
      </c>
    </row>
    <row r="132" spans="2:8" x14ac:dyDescent="0.25">
      <c r="B132" s="2" t="str">
        <f t="shared" si="2"/>
        <v>10_01Cat05300</v>
      </c>
      <c r="C132" s="2">
        <v>300</v>
      </c>
      <c r="D132" s="2" t="s">
        <v>8</v>
      </c>
      <c r="E132" s="2" t="s">
        <v>499</v>
      </c>
      <c r="F132" s="2" t="s">
        <v>609</v>
      </c>
      <c r="G132" s="2" t="s">
        <v>565</v>
      </c>
      <c r="H132" s="2">
        <v>43.6</v>
      </c>
    </row>
    <row r="133" spans="2:8" x14ac:dyDescent="0.25">
      <c r="B133" s="2" t="str">
        <f t="shared" si="2"/>
        <v>10_02Cat05300</v>
      </c>
      <c r="C133" s="2">
        <v>300</v>
      </c>
      <c r="D133" s="2" t="s">
        <v>8</v>
      </c>
      <c r="E133" s="2" t="s">
        <v>499</v>
      </c>
      <c r="F133" s="2" t="s">
        <v>610</v>
      </c>
      <c r="G133" s="2" t="s">
        <v>516</v>
      </c>
      <c r="H133" s="2">
        <v>52.04</v>
      </c>
    </row>
    <row r="134" spans="2:8" x14ac:dyDescent="0.25">
      <c r="B134" s="2" t="str">
        <f t="shared" si="2"/>
        <v>10_03Cat05300</v>
      </c>
      <c r="C134" s="2">
        <v>300</v>
      </c>
      <c r="D134" s="2" t="s">
        <v>8</v>
      </c>
      <c r="E134" s="2" t="s">
        <v>499</v>
      </c>
      <c r="F134" s="2" t="s">
        <v>611</v>
      </c>
      <c r="G134" s="2" t="s">
        <v>516</v>
      </c>
      <c r="H134" s="2">
        <v>45.4</v>
      </c>
    </row>
    <row r="135" spans="2:8" x14ac:dyDescent="0.25">
      <c r="B135" s="2" t="str">
        <f t="shared" si="2"/>
        <v>10_04Cat05300</v>
      </c>
      <c r="C135" s="2">
        <v>300</v>
      </c>
      <c r="D135" s="2" t="s">
        <v>8</v>
      </c>
      <c r="E135" s="2" t="s">
        <v>499</v>
      </c>
      <c r="F135" s="2" t="s">
        <v>612</v>
      </c>
      <c r="G135" s="2" t="s">
        <v>516</v>
      </c>
      <c r="H135" s="2">
        <v>24.6</v>
      </c>
    </row>
    <row r="136" spans="2:8" x14ac:dyDescent="0.25">
      <c r="B136" s="2" t="str">
        <f t="shared" si="2"/>
        <v>10_05Cat05300</v>
      </c>
      <c r="C136" s="2">
        <v>300</v>
      </c>
      <c r="D136" s="2" t="s">
        <v>8</v>
      </c>
      <c r="E136" s="2" t="s">
        <v>499</v>
      </c>
      <c r="F136" s="2" t="s">
        <v>613</v>
      </c>
      <c r="G136" s="2" t="s">
        <v>516</v>
      </c>
      <c r="H136" s="2">
        <v>34.9</v>
      </c>
    </row>
    <row r="137" spans="2:8" x14ac:dyDescent="0.25">
      <c r="B137" s="2" t="str">
        <f t="shared" si="2"/>
        <v>10_06Cat05300</v>
      </c>
      <c r="C137" s="2">
        <v>300</v>
      </c>
      <c r="D137" s="2" t="s">
        <v>8</v>
      </c>
      <c r="E137" s="2" t="s">
        <v>499</v>
      </c>
      <c r="F137" s="2" t="s">
        <v>614</v>
      </c>
      <c r="G137" s="2" t="s">
        <v>516</v>
      </c>
      <c r="H137" s="2">
        <v>95.3</v>
      </c>
    </row>
    <row r="138" spans="2:8" x14ac:dyDescent="0.25">
      <c r="B138" s="2" t="str">
        <f t="shared" si="2"/>
        <v>10_07Cat05300</v>
      </c>
      <c r="C138" s="2">
        <v>300</v>
      </c>
      <c r="D138" s="2" t="s">
        <v>8</v>
      </c>
      <c r="E138" s="2" t="s">
        <v>499</v>
      </c>
      <c r="F138" s="2" t="s">
        <v>615</v>
      </c>
      <c r="G138" s="2" t="s">
        <v>516</v>
      </c>
      <c r="H138" s="2">
        <v>29.5</v>
      </c>
    </row>
    <row r="139" spans="2:8" x14ac:dyDescent="0.25">
      <c r="B139" s="2" t="str">
        <f t="shared" si="2"/>
        <v>10_08Cat05300</v>
      </c>
      <c r="C139" s="2">
        <v>300</v>
      </c>
      <c r="D139" s="2" t="s">
        <v>8</v>
      </c>
      <c r="E139" s="2" t="s">
        <v>499</v>
      </c>
      <c r="F139" s="2" t="s">
        <v>616</v>
      </c>
      <c r="G139" s="2" t="s">
        <v>516</v>
      </c>
      <c r="H139" s="2">
        <v>79.099999999999994</v>
      </c>
    </row>
    <row r="140" spans="2:8" x14ac:dyDescent="0.25">
      <c r="B140" s="2" t="str">
        <f t="shared" si="2"/>
        <v>10_10Cat05300</v>
      </c>
      <c r="C140" s="2">
        <v>300</v>
      </c>
      <c r="D140" s="2" t="s">
        <v>8</v>
      </c>
      <c r="E140" s="2" t="s">
        <v>499</v>
      </c>
      <c r="F140" s="2" t="s">
        <v>617</v>
      </c>
      <c r="G140" s="2" t="s">
        <v>516</v>
      </c>
      <c r="H140" s="2">
        <v>50</v>
      </c>
    </row>
    <row r="141" spans="2:8" x14ac:dyDescent="0.25">
      <c r="B141" s="2" t="str">
        <f t="shared" si="2"/>
        <v>10_11Cat05300</v>
      </c>
      <c r="C141" s="2">
        <v>300</v>
      </c>
      <c r="D141" s="2" t="s">
        <v>8</v>
      </c>
      <c r="E141" s="2" t="s">
        <v>499</v>
      </c>
      <c r="F141" s="2" t="s">
        <v>618</v>
      </c>
      <c r="G141" s="2" t="s">
        <v>516</v>
      </c>
      <c r="H141" s="2">
        <v>77.900000000000006</v>
      </c>
    </row>
    <row r="142" spans="2:8" x14ac:dyDescent="0.25">
      <c r="B142" s="2" t="str">
        <f t="shared" si="2"/>
        <v>10_12Cat05300</v>
      </c>
      <c r="C142" s="2">
        <v>300</v>
      </c>
      <c r="D142" s="2" t="s">
        <v>8</v>
      </c>
      <c r="E142" s="2" t="s">
        <v>499</v>
      </c>
      <c r="F142" s="2" t="s">
        <v>619</v>
      </c>
      <c r="G142" s="2" t="s">
        <v>516</v>
      </c>
      <c r="H142" s="2">
        <v>94.42</v>
      </c>
    </row>
    <row r="143" spans="2:8" x14ac:dyDescent="0.25">
      <c r="B143" s="2" t="str">
        <f t="shared" si="2"/>
        <v>11_01Cat05298</v>
      </c>
      <c r="C143" s="2">
        <v>298</v>
      </c>
      <c r="D143" s="2" t="s">
        <v>8</v>
      </c>
      <c r="E143" s="2" t="s">
        <v>467</v>
      </c>
      <c r="F143" s="2" t="s">
        <v>620</v>
      </c>
      <c r="G143" s="2" t="s">
        <v>516</v>
      </c>
      <c r="H143" s="2">
        <v>30</v>
      </c>
    </row>
    <row r="144" spans="2:8" x14ac:dyDescent="0.25">
      <c r="B144" s="2" t="str">
        <f t="shared" si="2"/>
        <v>11_02Cat05298</v>
      </c>
      <c r="C144" s="2">
        <v>298</v>
      </c>
      <c r="D144" s="2" t="s">
        <v>8</v>
      </c>
      <c r="E144" s="2" t="s">
        <v>467</v>
      </c>
      <c r="F144" s="2" t="s">
        <v>621</v>
      </c>
      <c r="G144" s="2" t="s">
        <v>516</v>
      </c>
      <c r="H144" s="2">
        <v>41</v>
      </c>
    </row>
    <row r="145" spans="2:8" x14ac:dyDescent="0.25">
      <c r="B145" s="2" t="str">
        <f t="shared" si="2"/>
        <v>11_03Cat05298</v>
      </c>
      <c r="C145" s="2">
        <v>298</v>
      </c>
      <c r="D145" s="2" t="s">
        <v>8</v>
      </c>
      <c r="E145" s="2" t="s">
        <v>467</v>
      </c>
      <c r="F145" s="2" t="s">
        <v>622</v>
      </c>
      <c r="G145" s="2" t="s">
        <v>516</v>
      </c>
      <c r="H145" s="2">
        <v>39</v>
      </c>
    </row>
    <row r="146" spans="2:8" x14ac:dyDescent="0.25">
      <c r="B146" s="2" t="str">
        <f t="shared" si="2"/>
        <v>11_04Cat05298</v>
      </c>
      <c r="C146" s="2">
        <v>298</v>
      </c>
      <c r="D146" s="2" t="s">
        <v>8</v>
      </c>
      <c r="E146" s="2" t="s">
        <v>467</v>
      </c>
      <c r="F146" s="2" t="s">
        <v>623</v>
      </c>
      <c r="G146" s="2" t="s">
        <v>516</v>
      </c>
      <c r="H146" s="2">
        <v>27</v>
      </c>
    </row>
    <row r="147" spans="2:8" x14ac:dyDescent="0.25">
      <c r="B147" s="2" t="str">
        <f t="shared" si="2"/>
        <v>11_05Cat05298</v>
      </c>
      <c r="C147" s="2">
        <v>298</v>
      </c>
      <c r="D147" s="2" t="s">
        <v>8</v>
      </c>
      <c r="E147" s="2" t="s">
        <v>467</v>
      </c>
      <c r="F147" s="2" t="s">
        <v>624</v>
      </c>
      <c r="G147" s="2" t="s">
        <v>516</v>
      </c>
      <c r="H147" s="2">
        <v>46</v>
      </c>
    </row>
    <row r="148" spans="2:8" x14ac:dyDescent="0.25">
      <c r="B148" s="2" t="str">
        <f t="shared" si="2"/>
        <v>11_06Cat05298</v>
      </c>
      <c r="C148" s="2">
        <v>298</v>
      </c>
      <c r="D148" s="2" t="s">
        <v>8</v>
      </c>
      <c r="E148" s="2" t="s">
        <v>467</v>
      </c>
      <c r="F148" s="2" t="s">
        <v>625</v>
      </c>
      <c r="G148" s="2" t="s">
        <v>516</v>
      </c>
      <c r="H148" s="2">
        <v>37</v>
      </c>
    </row>
    <row r="149" spans="2:8" x14ac:dyDescent="0.25">
      <c r="B149" s="2" t="str">
        <f t="shared" si="2"/>
        <v>11_07Cat05298</v>
      </c>
      <c r="C149" s="2">
        <v>298</v>
      </c>
      <c r="D149" s="2" t="s">
        <v>8</v>
      </c>
      <c r="E149" s="2" t="s">
        <v>467</v>
      </c>
      <c r="F149" s="2" t="s">
        <v>626</v>
      </c>
      <c r="G149" s="2" t="s">
        <v>516</v>
      </c>
      <c r="H149" s="2">
        <v>31</v>
      </c>
    </row>
    <row r="150" spans="2:8" x14ac:dyDescent="0.25">
      <c r="B150" s="2" t="str">
        <f t="shared" si="2"/>
        <v>11_08Cat05298</v>
      </c>
      <c r="C150" s="2">
        <v>298</v>
      </c>
      <c r="D150" s="2" t="s">
        <v>8</v>
      </c>
      <c r="E150" s="2" t="s">
        <v>467</v>
      </c>
      <c r="F150" s="2" t="s">
        <v>627</v>
      </c>
      <c r="G150" s="2" t="s">
        <v>516</v>
      </c>
      <c r="H150" s="2">
        <v>7</v>
      </c>
    </row>
    <row r="151" spans="2:8" x14ac:dyDescent="0.25">
      <c r="B151" s="2" t="str">
        <f t="shared" si="2"/>
        <v>11_09Cat05298</v>
      </c>
      <c r="C151" s="2">
        <v>298</v>
      </c>
      <c r="D151" s="2" t="s">
        <v>8</v>
      </c>
      <c r="E151" s="2" t="s">
        <v>467</v>
      </c>
      <c r="F151" s="2" t="s">
        <v>628</v>
      </c>
      <c r="G151" s="2" t="s">
        <v>516</v>
      </c>
      <c r="H151" s="2">
        <v>6</v>
      </c>
    </row>
    <row r="152" spans="2:8" x14ac:dyDescent="0.25">
      <c r="B152" s="2" t="str">
        <f t="shared" si="2"/>
        <v>11_10Cat05298</v>
      </c>
      <c r="C152" s="2">
        <v>298</v>
      </c>
      <c r="D152" s="2" t="s">
        <v>8</v>
      </c>
      <c r="E152" s="2" t="s">
        <v>467</v>
      </c>
      <c r="F152" s="2" t="s">
        <v>629</v>
      </c>
      <c r="G152" s="2" t="s">
        <v>516</v>
      </c>
      <c r="H152" s="2">
        <v>12</v>
      </c>
    </row>
    <row r="153" spans="2:8" x14ac:dyDescent="0.25">
      <c r="B153" s="2" t="str">
        <f t="shared" si="2"/>
        <v>11_11Cat05298</v>
      </c>
      <c r="C153" s="2">
        <v>298</v>
      </c>
      <c r="D153" s="2" t="s">
        <v>8</v>
      </c>
      <c r="E153" s="2" t="s">
        <v>467</v>
      </c>
      <c r="F153" s="2" t="s">
        <v>630</v>
      </c>
      <c r="G153" s="2" t="s">
        <v>516</v>
      </c>
      <c r="H153" s="2">
        <v>0</v>
      </c>
    </row>
    <row r="154" spans="2:8" x14ac:dyDescent="0.25">
      <c r="B154" s="2" t="str">
        <f t="shared" si="2"/>
        <v>11_12Cat05298</v>
      </c>
      <c r="C154" s="2">
        <v>298</v>
      </c>
      <c r="D154" s="2" t="s">
        <v>8</v>
      </c>
      <c r="E154" s="2" t="s">
        <v>467</v>
      </c>
      <c r="F154" s="2" t="s">
        <v>631</v>
      </c>
      <c r="G154" s="2" t="s">
        <v>516</v>
      </c>
      <c r="H154" s="2">
        <v>16</v>
      </c>
    </row>
    <row r="155" spans="2:8" x14ac:dyDescent="0.25">
      <c r="B155" s="2" t="str">
        <f t="shared" si="2"/>
        <v>11_13Cat05298</v>
      </c>
      <c r="C155" s="2">
        <v>298</v>
      </c>
      <c r="D155" s="2" t="s">
        <v>8</v>
      </c>
      <c r="E155" s="2" t="s">
        <v>467</v>
      </c>
      <c r="F155" s="2" t="s">
        <v>632</v>
      </c>
      <c r="G155" s="2" t="s">
        <v>516</v>
      </c>
      <c r="H155" s="2">
        <v>42</v>
      </c>
    </row>
    <row r="156" spans="2:8" x14ac:dyDescent="0.25">
      <c r="B156" s="2" t="str">
        <f t="shared" si="2"/>
        <v>11_14Cat05298</v>
      </c>
      <c r="C156" s="2">
        <v>298</v>
      </c>
      <c r="D156" s="2" t="s">
        <v>8</v>
      </c>
      <c r="E156" s="2" t="s">
        <v>467</v>
      </c>
      <c r="F156" s="2" t="s">
        <v>633</v>
      </c>
      <c r="G156" s="2" t="s">
        <v>516</v>
      </c>
      <c r="H156" s="2">
        <v>33</v>
      </c>
    </row>
    <row r="157" spans="2:8" x14ac:dyDescent="0.25">
      <c r="B157" s="2" t="str">
        <f t="shared" si="2"/>
        <v>11_15Cat05298</v>
      </c>
      <c r="C157" s="2">
        <v>298</v>
      </c>
      <c r="D157" s="2" t="s">
        <v>8</v>
      </c>
      <c r="E157" s="2" t="s">
        <v>467</v>
      </c>
      <c r="F157" s="2" t="s">
        <v>634</v>
      </c>
      <c r="G157" s="2" t="s">
        <v>516</v>
      </c>
      <c r="H157" s="2">
        <v>68</v>
      </c>
    </row>
    <row r="158" spans="2:8" x14ac:dyDescent="0.25">
      <c r="B158" s="2" t="str">
        <f t="shared" si="2"/>
        <v>11_16Cat05298</v>
      </c>
      <c r="C158" s="2">
        <v>298</v>
      </c>
      <c r="D158" s="2" t="s">
        <v>8</v>
      </c>
      <c r="E158" s="2" t="s">
        <v>467</v>
      </c>
      <c r="F158" s="2" t="s">
        <v>635</v>
      </c>
      <c r="G158" s="2" t="s">
        <v>516</v>
      </c>
      <c r="H158" s="2">
        <v>46</v>
      </c>
    </row>
    <row r="159" spans="2:8" x14ac:dyDescent="0.25">
      <c r="B159" s="2" t="str">
        <f t="shared" si="2"/>
        <v>11_17Cat05298</v>
      </c>
      <c r="C159" s="2">
        <v>298</v>
      </c>
      <c r="D159" s="2" t="s">
        <v>8</v>
      </c>
      <c r="E159" s="2" t="s">
        <v>467</v>
      </c>
      <c r="F159" s="2" t="s">
        <v>636</v>
      </c>
      <c r="G159" s="2" t="s">
        <v>516</v>
      </c>
      <c r="H159" s="2">
        <v>65</v>
      </c>
    </row>
    <row r="160" spans="2:8" x14ac:dyDescent="0.25">
      <c r="B160" s="2" t="str">
        <f t="shared" si="2"/>
        <v>11_18Cat05298</v>
      </c>
      <c r="C160" s="2">
        <v>298</v>
      </c>
      <c r="D160" s="2" t="s">
        <v>8</v>
      </c>
      <c r="E160" s="2" t="s">
        <v>467</v>
      </c>
      <c r="F160" s="2" t="s">
        <v>637</v>
      </c>
      <c r="G160" s="2" t="s">
        <v>516</v>
      </c>
      <c r="H160" s="2">
        <v>59</v>
      </c>
    </row>
    <row r="161" spans="2:8" x14ac:dyDescent="0.25">
      <c r="B161" s="2" t="str">
        <f t="shared" si="2"/>
        <v>11_19Cat05298</v>
      </c>
      <c r="C161" s="2">
        <v>298</v>
      </c>
      <c r="D161" s="2" t="s">
        <v>8</v>
      </c>
      <c r="E161" s="2" t="s">
        <v>467</v>
      </c>
      <c r="F161" s="2" t="s">
        <v>638</v>
      </c>
      <c r="G161" s="2" t="s">
        <v>516</v>
      </c>
      <c r="H161" s="2">
        <v>21</v>
      </c>
    </row>
    <row r="162" spans="2:8" x14ac:dyDescent="0.25">
      <c r="B162" s="2" t="str">
        <f t="shared" si="2"/>
        <v>11_21Cat05298</v>
      </c>
      <c r="C162" s="2">
        <v>298</v>
      </c>
      <c r="D162" s="2" t="s">
        <v>8</v>
      </c>
      <c r="E162" s="2" t="s">
        <v>467</v>
      </c>
      <c r="F162" s="2" t="s">
        <v>639</v>
      </c>
      <c r="G162" s="2" t="s">
        <v>516</v>
      </c>
      <c r="H162" s="2">
        <v>0</v>
      </c>
    </row>
    <row r="163" spans="2:8" x14ac:dyDescent="0.25">
      <c r="B163" s="2" t="str">
        <f t="shared" si="2"/>
        <v>11_22Cat05298</v>
      </c>
      <c r="C163" s="2">
        <v>298</v>
      </c>
      <c r="D163" s="2" t="s">
        <v>8</v>
      </c>
      <c r="E163" s="2" t="s">
        <v>467</v>
      </c>
      <c r="F163" s="2" t="s">
        <v>640</v>
      </c>
      <c r="G163" s="2" t="s">
        <v>516</v>
      </c>
      <c r="H163" s="2">
        <v>27</v>
      </c>
    </row>
    <row r="164" spans="2:8" x14ac:dyDescent="0.25">
      <c r="B164" s="2" t="str">
        <f t="shared" si="2"/>
        <v>11_23Cat05298</v>
      </c>
      <c r="C164" s="2">
        <v>298</v>
      </c>
      <c r="D164" s="2" t="s">
        <v>8</v>
      </c>
      <c r="E164" s="2" t="s">
        <v>467</v>
      </c>
      <c r="F164" s="2" t="s">
        <v>641</v>
      </c>
      <c r="G164" s="2" t="s">
        <v>516</v>
      </c>
      <c r="H164" s="2">
        <v>28</v>
      </c>
    </row>
    <row r="165" spans="2:8" x14ac:dyDescent="0.25">
      <c r="B165" s="2" t="str">
        <f t="shared" si="2"/>
        <v>11_24Cat05298</v>
      </c>
      <c r="C165" s="2">
        <v>298</v>
      </c>
      <c r="D165" s="2" t="s">
        <v>8</v>
      </c>
      <c r="E165" s="2" t="s">
        <v>467</v>
      </c>
      <c r="F165" s="2" t="s">
        <v>642</v>
      </c>
      <c r="G165" s="2" t="s">
        <v>516</v>
      </c>
      <c r="H165" s="2">
        <v>28</v>
      </c>
    </row>
    <row r="166" spans="2:8" x14ac:dyDescent="0.25">
      <c r="B166" s="2" t="str">
        <f t="shared" si="2"/>
        <v>11_25Cat05298</v>
      </c>
      <c r="C166" s="2">
        <v>298</v>
      </c>
      <c r="D166" s="2" t="s">
        <v>8</v>
      </c>
      <c r="E166" s="2" t="s">
        <v>467</v>
      </c>
      <c r="F166" s="2" t="s">
        <v>643</v>
      </c>
      <c r="G166" s="2" t="s">
        <v>516</v>
      </c>
      <c r="H166" s="2">
        <v>50</v>
      </c>
    </row>
    <row r="167" spans="2:8" x14ac:dyDescent="0.25">
      <c r="B167" s="2" t="str">
        <f t="shared" si="2"/>
        <v>12_01Cat08323</v>
      </c>
      <c r="C167" s="2">
        <v>323</v>
      </c>
      <c r="D167" s="2" t="s">
        <v>8</v>
      </c>
      <c r="E167" s="2" t="s">
        <v>644</v>
      </c>
      <c r="F167" s="2" t="s">
        <v>645</v>
      </c>
      <c r="G167" s="2" t="s">
        <v>584</v>
      </c>
      <c r="H167" s="2">
        <v>99</v>
      </c>
    </row>
    <row r="168" spans="2:8" x14ac:dyDescent="0.25">
      <c r="B168" s="2" t="str">
        <f t="shared" si="2"/>
        <v>12_02Cat08323</v>
      </c>
      <c r="C168" s="2">
        <v>323</v>
      </c>
      <c r="D168" s="2" t="s">
        <v>8</v>
      </c>
      <c r="E168" s="2" t="s">
        <v>644</v>
      </c>
      <c r="F168" s="2" t="s">
        <v>646</v>
      </c>
      <c r="G168" s="2" t="s">
        <v>584</v>
      </c>
      <c r="H168" s="2">
        <v>99</v>
      </c>
    </row>
    <row r="169" spans="2:8" x14ac:dyDescent="0.25">
      <c r="B169" s="2" t="str">
        <f t="shared" si="2"/>
        <v>12_03Cat08323</v>
      </c>
      <c r="C169" s="2">
        <v>323</v>
      </c>
      <c r="D169" s="2" t="s">
        <v>8</v>
      </c>
      <c r="E169" s="2" t="s">
        <v>647</v>
      </c>
      <c r="F169" s="2" t="s">
        <v>648</v>
      </c>
      <c r="G169" s="2" t="s">
        <v>584</v>
      </c>
      <c r="H169" s="2">
        <v>97</v>
      </c>
    </row>
    <row r="170" spans="2:8" x14ac:dyDescent="0.25">
      <c r="B170" s="2" t="str">
        <f t="shared" si="2"/>
        <v>12_04Cat08323</v>
      </c>
      <c r="C170" s="2">
        <v>323</v>
      </c>
      <c r="D170" s="2" t="s">
        <v>8</v>
      </c>
      <c r="E170" s="2" t="s">
        <v>647</v>
      </c>
      <c r="F170" s="2" t="s">
        <v>649</v>
      </c>
      <c r="G170" s="2" t="s">
        <v>584</v>
      </c>
      <c r="H170" s="2">
        <v>99</v>
      </c>
    </row>
    <row r="171" spans="2:8" x14ac:dyDescent="0.25">
      <c r="B171" s="2" t="str">
        <f t="shared" si="2"/>
        <v>12_05Cat08323</v>
      </c>
      <c r="C171" s="2">
        <v>323</v>
      </c>
      <c r="D171" s="2" t="s">
        <v>8</v>
      </c>
      <c r="E171" s="2" t="s">
        <v>647</v>
      </c>
      <c r="F171" s="2" t="s">
        <v>650</v>
      </c>
      <c r="G171" s="2" t="s">
        <v>584</v>
      </c>
      <c r="H171" s="2">
        <v>99</v>
      </c>
    </row>
    <row r="172" spans="2:8" x14ac:dyDescent="0.25">
      <c r="B172" s="2" t="str">
        <f t="shared" si="2"/>
        <v>12_06Cat08323</v>
      </c>
      <c r="C172" s="2">
        <v>323</v>
      </c>
      <c r="D172" s="2" t="s">
        <v>8</v>
      </c>
      <c r="E172" s="2" t="s">
        <v>647</v>
      </c>
      <c r="F172" s="2" t="s">
        <v>651</v>
      </c>
      <c r="G172" s="2" t="s">
        <v>584</v>
      </c>
      <c r="H172" s="2">
        <v>99</v>
      </c>
    </row>
    <row r="173" spans="2:8" x14ac:dyDescent="0.25">
      <c r="B173" s="2" t="str">
        <f t="shared" si="2"/>
        <v>12_07Cat08323</v>
      </c>
      <c r="C173" s="2">
        <v>323</v>
      </c>
      <c r="D173" s="2" t="s">
        <v>8</v>
      </c>
      <c r="E173" s="2" t="s">
        <v>647</v>
      </c>
      <c r="F173" s="2" t="s">
        <v>652</v>
      </c>
      <c r="G173" s="2" t="s">
        <v>584</v>
      </c>
      <c r="H173" s="2">
        <v>99</v>
      </c>
    </row>
    <row r="174" spans="2:8" x14ac:dyDescent="0.25">
      <c r="B174" s="2" t="str">
        <f t="shared" si="2"/>
        <v>12_08Cat08323</v>
      </c>
      <c r="C174" s="2">
        <v>323</v>
      </c>
      <c r="D174" s="2" t="s">
        <v>8</v>
      </c>
      <c r="E174" s="2" t="s">
        <v>647</v>
      </c>
      <c r="F174" s="2" t="s">
        <v>653</v>
      </c>
      <c r="G174" s="2" t="s">
        <v>584</v>
      </c>
      <c r="H174" s="2">
        <v>99</v>
      </c>
    </row>
    <row r="175" spans="2:8" x14ac:dyDescent="0.25">
      <c r="B175" s="2" t="str">
        <f t="shared" si="2"/>
        <v>12_09Cat08323</v>
      </c>
      <c r="C175" s="2">
        <v>323</v>
      </c>
      <c r="D175" s="2" t="s">
        <v>8</v>
      </c>
      <c r="E175" s="2" t="s">
        <v>647</v>
      </c>
      <c r="F175" s="2" t="s">
        <v>654</v>
      </c>
      <c r="G175" s="2" t="s">
        <v>584</v>
      </c>
      <c r="H175" s="2">
        <v>99</v>
      </c>
    </row>
    <row r="176" spans="2:8" x14ac:dyDescent="0.25">
      <c r="B176" s="2" t="str">
        <f t="shared" si="2"/>
        <v>12_10Cat08323</v>
      </c>
      <c r="C176" s="2">
        <v>323</v>
      </c>
      <c r="D176" s="2" t="s">
        <v>8</v>
      </c>
      <c r="E176" s="2" t="s">
        <v>647</v>
      </c>
      <c r="F176" s="2" t="s">
        <v>655</v>
      </c>
      <c r="G176" s="2" t="s">
        <v>584</v>
      </c>
      <c r="H176" s="2">
        <v>98</v>
      </c>
    </row>
    <row r="177" spans="2:8" x14ac:dyDescent="0.25">
      <c r="B177" s="2" t="str">
        <f t="shared" si="2"/>
        <v>12_11Cat08323</v>
      </c>
      <c r="C177" s="2">
        <v>323</v>
      </c>
      <c r="D177" s="2" t="s">
        <v>8</v>
      </c>
      <c r="E177" s="2" t="s">
        <v>647</v>
      </c>
      <c r="F177" s="2" t="s">
        <v>656</v>
      </c>
      <c r="G177" s="2" t="s">
        <v>584</v>
      </c>
      <c r="H177" s="2">
        <v>99</v>
      </c>
    </row>
    <row r="178" spans="2:8" x14ac:dyDescent="0.25">
      <c r="B178" s="2" t="str">
        <f t="shared" si="2"/>
        <v>12_12Cat08323</v>
      </c>
      <c r="C178" s="2">
        <v>323</v>
      </c>
      <c r="D178" s="2" t="s">
        <v>8</v>
      </c>
      <c r="E178" s="2" t="s">
        <v>647</v>
      </c>
      <c r="F178" s="2" t="s">
        <v>657</v>
      </c>
      <c r="G178" s="2" t="s">
        <v>584</v>
      </c>
      <c r="H178" s="2">
        <v>99</v>
      </c>
    </row>
    <row r="179" spans="2:8" x14ac:dyDescent="0.25">
      <c r="B179" s="2" t="str">
        <f t="shared" si="2"/>
        <v>12_13Cat08323</v>
      </c>
      <c r="C179" s="2">
        <v>323</v>
      </c>
      <c r="D179" s="2" t="s">
        <v>8</v>
      </c>
      <c r="E179" s="2" t="s">
        <v>647</v>
      </c>
      <c r="F179" s="2" t="s">
        <v>658</v>
      </c>
      <c r="G179" s="2" t="s">
        <v>584</v>
      </c>
      <c r="H179" s="2">
        <v>99</v>
      </c>
    </row>
    <row r="180" spans="2:8" x14ac:dyDescent="0.25">
      <c r="B180" s="2" t="str">
        <f t="shared" si="2"/>
        <v>13_01Cat05298</v>
      </c>
      <c r="C180" s="2">
        <v>298</v>
      </c>
      <c r="D180" s="2" t="s">
        <v>8</v>
      </c>
      <c r="E180" s="2" t="s">
        <v>499</v>
      </c>
      <c r="F180" s="2" t="s">
        <v>659</v>
      </c>
      <c r="G180" s="2" t="s">
        <v>516</v>
      </c>
      <c r="H180" s="2">
        <v>77</v>
      </c>
    </row>
    <row r="181" spans="2:8" x14ac:dyDescent="0.25">
      <c r="B181" s="2" t="str">
        <f t="shared" si="2"/>
        <v>13_02Cat05298</v>
      </c>
      <c r="C181" s="2">
        <v>298</v>
      </c>
      <c r="D181" s="2" t="s">
        <v>8</v>
      </c>
      <c r="E181" s="2" t="s">
        <v>499</v>
      </c>
      <c r="F181" s="2" t="s">
        <v>660</v>
      </c>
      <c r="G181" s="2" t="s">
        <v>516</v>
      </c>
      <c r="H181" s="2">
        <v>94</v>
      </c>
    </row>
    <row r="182" spans="2:8" x14ac:dyDescent="0.25">
      <c r="B182" s="2" t="str">
        <f t="shared" si="2"/>
        <v>13_04Cat05298</v>
      </c>
      <c r="C182" s="2">
        <v>298</v>
      </c>
      <c r="D182" s="2" t="s">
        <v>8</v>
      </c>
      <c r="E182" s="2" t="s">
        <v>499</v>
      </c>
      <c r="F182" s="2" t="s">
        <v>661</v>
      </c>
      <c r="G182" s="2" t="s">
        <v>516</v>
      </c>
      <c r="H182" s="2">
        <v>79</v>
      </c>
    </row>
    <row r="183" spans="2:8" x14ac:dyDescent="0.25">
      <c r="B183" s="2" t="str">
        <f t="shared" si="2"/>
        <v>13_06Cat05298</v>
      </c>
      <c r="C183" s="2">
        <v>298</v>
      </c>
      <c r="D183" s="2" t="s">
        <v>8</v>
      </c>
      <c r="E183" s="2" t="s">
        <v>499</v>
      </c>
      <c r="F183" s="2" t="s">
        <v>662</v>
      </c>
      <c r="G183" s="2" t="s">
        <v>516</v>
      </c>
      <c r="H183" s="2">
        <v>77</v>
      </c>
    </row>
    <row r="184" spans="2:8" x14ac:dyDescent="0.25">
      <c r="B184" s="2" t="str">
        <f t="shared" si="2"/>
        <v>13_07Cat05298</v>
      </c>
      <c r="C184" s="2">
        <v>298</v>
      </c>
      <c r="D184" s="2" t="s">
        <v>8</v>
      </c>
      <c r="E184" s="2" t="s">
        <v>499</v>
      </c>
      <c r="F184" s="2" t="s">
        <v>663</v>
      </c>
      <c r="G184" s="2" t="s">
        <v>516</v>
      </c>
      <c r="H184" s="2">
        <v>88</v>
      </c>
    </row>
    <row r="185" spans="2:8" x14ac:dyDescent="0.25">
      <c r="B185" s="2" t="str">
        <f t="shared" si="2"/>
        <v>13_08Cat05298</v>
      </c>
      <c r="C185" s="2">
        <v>298</v>
      </c>
      <c r="D185" s="2" t="s">
        <v>8</v>
      </c>
      <c r="E185" s="2" t="s">
        <v>499</v>
      </c>
      <c r="F185" s="2" t="s">
        <v>664</v>
      </c>
      <c r="G185" s="2" t="s">
        <v>516</v>
      </c>
      <c r="H185" s="2">
        <v>94</v>
      </c>
    </row>
    <row r="186" spans="2:8" x14ac:dyDescent="0.25">
      <c r="B186" s="2" t="str">
        <f t="shared" si="2"/>
        <v>13_10Cat05298</v>
      </c>
      <c r="C186" s="2">
        <v>298</v>
      </c>
      <c r="D186" s="2" t="s">
        <v>8</v>
      </c>
      <c r="E186" s="2" t="s">
        <v>499</v>
      </c>
      <c r="F186" s="2" t="s">
        <v>665</v>
      </c>
      <c r="G186" s="2" t="s">
        <v>516</v>
      </c>
      <c r="H186" s="2">
        <v>91</v>
      </c>
    </row>
    <row r="187" spans="2:8" x14ac:dyDescent="0.25">
      <c r="B187" s="2" t="str">
        <f t="shared" si="2"/>
        <v>13_11Cat05298</v>
      </c>
      <c r="C187" s="2">
        <v>298</v>
      </c>
      <c r="D187" s="2" t="s">
        <v>8</v>
      </c>
      <c r="E187" s="2" t="s">
        <v>499</v>
      </c>
      <c r="F187" s="2" t="s">
        <v>666</v>
      </c>
      <c r="G187" s="2" t="s">
        <v>516</v>
      </c>
      <c r="H187" s="2">
        <v>89</v>
      </c>
    </row>
    <row r="188" spans="2:8" x14ac:dyDescent="0.25">
      <c r="B188" s="2" t="str">
        <f t="shared" si="2"/>
        <v>13_12Cat05298</v>
      </c>
      <c r="C188" s="2">
        <v>298</v>
      </c>
      <c r="D188" s="2" t="s">
        <v>8</v>
      </c>
      <c r="E188" s="2" t="s">
        <v>499</v>
      </c>
      <c r="F188" s="2" t="s">
        <v>667</v>
      </c>
      <c r="G188" s="2" t="s">
        <v>516</v>
      </c>
      <c r="H188" s="2">
        <v>95</v>
      </c>
    </row>
    <row r="189" spans="2:8" x14ac:dyDescent="0.25">
      <c r="B189" s="2" t="str">
        <f t="shared" si="2"/>
        <v>13_14Cat05298</v>
      </c>
      <c r="C189" s="2">
        <v>298</v>
      </c>
      <c r="D189" s="2" t="s">
        <v>8</v>
      </c>
      <c r="E189" s="2" t="s">
        <v>499</v>
      </c>
      <c r="F189" s="2" t="s">
        <v>668</v>
      </c>
      <c r="G189" s="2" t="s">
        <v>516</v>
      </c>
      <c r="H189" s="2">
        <v>89</v>
      </c>
    </row>
    <row r="190" spans="2:8" x14ac:dyDescent="0.25">
      <c r="B190" s="2" t="str">
        <f t="shared" si="2"/>
        <v>13_15Cat05298</v>
      </c>
      <c r="C190" s="2">
        <v>298</v>
      </c>
      <c r="D190" s="2" t="s">
        <v>8</v>
      </c>
      <c r="E190" s="2" t="s">
        <v>499</v>
      </c>
      <c r="F190" s="2" t="s">
        <v>669</v>
      </c>
      <c r="G190" s="2" t="s">
        <v>516</v>
      </c>
      <c r="H190" s="2">
        <v>92</v>
      </c>
    </row>
    <row r="191" spans="2:8" x14ac:dyDescent="0.25">
      <c r="B191" s="2" t="str">
        <f t="shared" si="2"/>
        <v>13_16Cat05298</v>
      </c>
      <c r="C191" s="2">
        <v>298</v>
      </c>
      <c r="D191" s="2" t="s">
        <v>8</v>
      </c>
      <c r="E191" s="2" t="s">
        <v>499</v>
      </c>
      <c r="F191" s="2" t="s">
        <v>670</v>
      </c>
      <c r="G191" s="2" t="s">
        <v>516</v>
      </c>
      <c r="H191" s="2">
        <v>92</v>
      </c>
    </row>
    <row r="192" spans="2:8" x14ac:dyDescent="0.25">
      <c r="B192" s="2" t="str">
        <f t="shared" si="2"/>
        <v>13_17Cat05298</v>
      </c>
      <c r="C192" s="2">
        <v>298</v>
      </c>
      <c r="D192" s="2" t="s">
        <v>8</v>
      </c>
      <c r="E192" s="2" t="s">
        <v>499</v>
      </c>
      <c r="F192" s="2" t="s">
        <v>671</v>
      </c>
      <c r="G192" s="2" t="s">
        <v>516</v>
      </c>
      <c r="H192" s="2">
        <v>97</v>
      </c>
    </row>
    <row r="193" spans="2:8" x14ac:dyDescent="0.25">
      <c r="B193" s="2" t="str">
        <f t="shared" si="2"/>
        <v>13_18Cat05298</v>
      </c>
      <c r="C193" s="2">
        <v>298</v>
      </c>
      <c r="D193" s="2" t="s">
        <v>8</v>
      </c>
      <c r="E193" s="2" t="s">
        <v>499</v>
      </c>
      <c r="F193" s="2" t="s">
        <v>672</v>
      </c>
      <c r="G193" s="2" t="s">
        <v>516</v>
      </c>
      <c r="H193" s="2">
        <v>97</v>
      </c>
    </row>
    <row r="194" spans="2:8" x14ac:dyDescent="0.25">
      <c r="B194" s="2" t="str">
        <f t="shared" si="2"/>
        <v>13_19Cat05298</v>
      </c>
      <c r="C194" s="2">
        <v>298</v>
      </c>
      <c r="D194" s="2" t="s">
        <v>8</v>
      </c>
      <c r="E194" s="2" t="s">
        <v>499</v>
      </c>
      <c r="F194" s="2" t="s">
        <v>673</v>
      </c>
      <c r="G194" s="2" t="s">
        <v>516</v>
      </c>
      <c r="H194" s="2">
        <v>98</v>
      </c>
    </row>
    <row r="195" spans="2:8" x14ac:dyDescent="0.25">
      <c r="B195" s="2" t="str">
        <f t="shared" ref="B195:B258" si="3">F195 &amp; G195 &amp; C195</f>
        <v>13_20Cat05298</v>
      </c>
      <c r="C195" s="2">
        <v>298</v>
      </c>
      <c r="D195" s="2" t="s">
        <v>8</v>
      </c>
      <c r="E195" s="2" t="s">
        <v>499</v>
      </c>
      <c r="F195" s="2" t="s">
        <v>674</v>
      </c>
      <c r="G195" s="2" t="s">
        <v>516</v>
      </c>
      <c r="H195" s="2">
        <v>99</v>
      </c>
    </row>
    <row r="196" spans="2:8" x14ac:dyDescent="0.25">
      <c r="B196" s="2" t="str">
        <f t="shared" si="3"/>
        <v>13_21Cat05298</v>
      </c>
      <c r="C196" s="2">
        <v>298</v>
      </c>
      <c r="D196" s="2" t="s">
        <v>8</v>
      </c>
      <c r="E196" s="2" t="s">
        <v>499</v>
      </c>
      <c r="F196" s="2" t="s">
        <v>675</v>
      </c>
      <c r="G196" s="2" t="s">
        <v>516</v>
      </c>
      <c r="H196" s="2">
        <v>97</v>
      </c>
    </row>
    <row r="197" spans="2:8" x14ac:dyDescent="0.25">
      <c r="B197" s="2" t="str">
        <f t="shared" si="3"/>
        <v>13_22Cat05298</v>
      </c>
      <c r="C197" s="2">
        <v>298</v>
      </c>
      <c r="D197" s="2" t="s">
        <v>8</v>
      </c>
      <c r="E197" s="2" t="s">
        <v>499</v>
      </c>
      <c r="F197" s="2" t="s">
        <v>676</v>
      </c>
      <c r="G197" s="2" t="s">
        <v>516</v>
      </c>
      <c r="H197" s="2">
        <v>95</v>
      </c>
    </row>
    <row r="198" spans="2:8" x14ac:dyDescent="0.25">
      <c r="B198" s="2" t="str">
        <f t="shared" si="3"/>
        <v>13_23Cat05298</v>
      </c>
      <c r="C198" s="2">
        <v>298</v>
      </c>
      <c r="D198" s="2" t="s">
        <v>8</v>
      </c>
      <c r="E198" s="2" t="s">
        <v>499</v>
      </c>
      <c r="F198" s="2" t="s">
        <v>677</v>
      </c>
      <c r="G198" s="2" t="s">
        <v>516</v>
      </c>
      <c r="H198" s="2">
        <v>98</v>
      </c>
    </row>
    <row r="199" spans="2:8" x14ac:dyDescent="0.25">
      <c r="B199" s="2" t="str">
        <f t="shared" si="3"/>
        <v>13_24Cat05298</v>
      </c>
      <c r="C199" s="2">
        <v>298</v>
      </c>
      <c r="D199" s="2" t="s">
        <v>8</v>
      </c>
      <c r="E199" s="2" t="s">
        <v>499</v>
      </c>
      <c r="F199" s="2" t="s">
        <v>678</v>
      </c>
      <c r="G199" s="2" t="s">
        <v>516</v>
      </c>
      <c r="H199" s="2">
        <v>94</v>
      </c>
    </row>
    <row r="200" spans="2:8" x14ac:dyDescent="0.25">
      <c r="B200" s="2" t="str">
        <f t="shared" si="3"/>
        <v>13_25Cat05298</v>
      </c>
      <c r="C200" s="2">
        <v>298</v>
      </c>
      <c r="D200" s="2" t="s">
        <v>8</v>
      </c>
      <c r="E200" s="2" t="s">
        <v>499</v>
      </c>
      <c r="F200" s="2" t="s">
        <v>679</v>
      </c>
      <c r="G200" s="2" t="s">
        <v>516</v>
      </c>
      <c r="H200" s="2">
        <v>98</v>
      </c>
    </row>
    <row r="201" spans="2:8" x14ac:dyDescent="0.25">
      <c r="B201" s="2" t="str">
        <f t="shared" si="3"/>
        <v>13_26Cat05298</v>
      </c>
      <c r="C201" s="2">
        <v>298</v>
      </c>
      <c r="D201" s="2" t="s">
        <v>8</v>
      </c>
      <c r="E201" s="2" t="s">
        <v>499</v>
      </c>
      <c r="F201" s="2" t="s">
        <v>680</v>
      </c>
      <c r="G201" s="2" t="s">
        <v>516</v>
      </c>
      <c r="H201" s="2">
        <v>98</v>
      </c>
    </row>
    <row r="202" spans="2:8" x14ac:dyDescent="0.25">
      <c r="B202" s="2" t="str">
        <f t="shared" si="3"/>
        <v>13_28Cat05298</v>
      </c>
      <c r="C202" s="2">
        <v>298</v>
      </c>
      <c r="D202" s="2" t="s">
        <v>8</v>
      </c>
      <c r="E202" s="2" t="s">
        <v>499</v>
      </c>
      <c r="F202" s="2" t="s">
        <v>681</v>
      </c>
      <c r="G202" s="2" t="s">
        <v>516</v>
      </c>
      <c r="H202" s="2">
        <v>97</v>
      </c>
    </row>
    <row r="203" spans="2:8" x14ac:dyDescent="0.25">
      <c r="B203" s="2" t="str">
        <f t="shared" si="3"/>
        <v>13_31Cat05298</v>
      </c>
      <c r="C203" s="2">
        <v>298</v>
      </c>
      <c r="D203" s="2" t="s">
        <v>8</v>
      </c>
      <c r="E203" s="2" t="s">
        <v>499</v>
      </c>
      <c r="F203" s="2" t="s">
        <v>682</v>
      </c>
      <c r="G203" s="2" t="s">
        <v>516</v>
      </c>
      <c r="H203" s="2">
        <v>90</v>
      </c>
    </row>
    <row r="204" spans="2:8" x14ac:dyDescent="0.25">
      <c r="B204" s="2" t="str">
        <f t="shared" si="3"/>
        <v>13_32Cat05298</v>
      </c>
      <c r="C204" s="2">
        <v>298</v>
      </c>
      <c r="D204" s="2" t="s">
        <v>8</v>
      </c>
      <c r="E204" s="2" t="s">
        <v>499</v>
      </c>
      <c r="F204" s="2" t="s">
        <v>683</v>
      </c>
      <c r="G204" s="2" t="s">
        <v>516</v>
      </c>
      <c r="H204" s="2">
        <v>94</v>
      </c>
    </row>
    <row r="205" spans="2:8" x14ac:dyDescent="0.25">
      <c r="B205" s="2" t="str">
        <f t="shared" si="3"/>
        <v>13_33Cat05298</v>
      </c>
      <c r="C205" s="2">
        <v>298</v>
      </c>
      <c r="D205" s="2" t="s">
        <v>8</v>
      </c>
      <c r="E205" s="2" t="s">
        <v>499</v>
      </c>
      <c r="F205" s="2" t="s">
        <v>684</v>
      </c>
      <c r="G205" s="2" t="s">
        <v>516</v>
      </c>
      <c r="H205" s="2">
        <v>92</v>
      </c>
    </row>
    <row r="206" spans="2:8" x14ac:dyDescent="0.25">
      <c r="B206" s="2" t="str">
        <f t="shared" si="3"/>
        <v>13_34Cat05298</v>
      </c>
      <c r="C206" s="2">
        <v>298</v>
      </c>
      <c r="D206" s="2" t="s">
        <v>8</v>
      </c>
      <c r="E206" s="2" t="s">
        <v>499</v>
      </c>
      <c r="F206" s="2" t="s">
        <v>685</v>
      </c>
      <c r="G206" s="2" t="s">
        <v>516</v>
      </c>
      <c r="H206" s="2">
        <v>93</v>
      </c>
    </row>
    <row r="207" spans="2:8" x14ac:dyDescent="0.25">
      <c r="B207" s="2" t="str">
        <f t="shared" si="3"/>
        <v>13_35Cat05298</v>
      </c>
      <c r="C207" s="2">
        <v>298</v>
      </c>
      <c r="D207" s="2" t="s">
        <v>8</v>
      </c>
      <c r="E207" s="2" t="s">
        <v>499</v>
      </c>
      <c r="F207" s="2" t="s">
        <v>686</v>
      </c>
      <c r="G207" s="2" t="s">
        <v>516</v>
      </c>
      <c r="H207" s="2">
        <v>90</v>
      </c>
    </row>
    <row r="208" spans="2:8" x14ac:dyDescent="0.25">
      <c r="B208" s="2" t="str">
        <f t="shared" si="3"/>
        <v>13_36Cat05298</v>
      </c>
      <c r="C208" s="2">
        <v>298</v>
      </c>
      <c r="D208" s="2" t="s">
        <v>8</v>
      </c>
      <c r="E208" s="2" t="s">
        <v>499</v>
      </c>
      <c r="F208" s="2" t="s">
        <v>687</v>
      </c>
      <c r="G208" s="2" t="s">
        <v>516</v>
      </c>
      <c r="H208" s="2">
        <v>80</v>
      </c>
    </row>
    <row r="209" spans="2:8" x14ac:dyDescent="0.25">
      <c r="B209" s="2" t="str">
        <f t="shared" si="3"/>
        <v>14_01Cat05298</v>
      </c>
      <c r="C209" s="2">
        <v>298</v>
      </c>
      <c r="D209" s="2" t="s">
        <v>8</v>
      </c>
      <c r="E209" s="2" t="s">
        <v>499</v>
      </c>
      <c r="F209" s="2" t="s">
        <v>688</v>
      </c>
      <c r="G209" s="2" t="s">
        <v>516</v>
      </c>
      <c r="H209" s="2">
        <v>99</v>
      </c>
    </row>
    <row r="210" spans="2:8" x14ac:dyDescent="0.25">
      <c r="B210" s="2" t="str">
        <f t="shared" si="3"/>
        <v>14_02Cat05298</v>
      </c>
      <c r="C210" s="2">
        <v>298</v>
      </c>
      <c r="D210" s="2" t="s">
        <v>8</v>
      </c>
      <c r="E210" s="2" t="s">
        <v>499</v>
      </c>
      <c r="F210" s="2" t="s">
        <v>689</v>
      </c>
      <c r="G210" s="2" t="s">
        <v>516</v>
      </c>
      <c r="H210" s="2">
        <v>93</v>
      </c>
    </row>
    <row r="211" spans="2:8" x14ac:dyDescent="0.25">
      <c r="B211" s="2" t="str">
        <f t="shared" si="3"/>
        <v>14_03Cat05298</v>
      </c>
      <c r="C211" s="2">
        <v>298</v>
      </c>
      <c r="D211" s="2" t="s">
        <v>8</v>
      </c>
      <c r="E211" s="2" t="s">
        <v>499</v>
      </c>
      <c r="F211" s="2" t="s">
        <v>690</v>
      </c>
      <c r="G211" s="2" t="s">
        <v>516</v>
      </c>
      <c r="H211" s="2">
        <v>99</v>
      </c>
    </row>
    <row r="212" spans="2:8" x14ac:dyDescent="0.25">
      <c r="B212" s="2" t="str">
        <f t="shared" si="3"/>
        <v>14_04Cat05298</v>
      </c>
      <c r="C212" s="2">
        <v>298</v>
      </c>
      <c r="D212" s="2" t="s">
        <v>8</v>
      </c>
      <c r="E212" s="2" t="s">
        <v>499</v>
      </c>
      <c r="F212" s="2" t="s">
        <v>691</v>
      </c>
      <c r="G212" s="2" t="s">
        <v>516</v>
      </c>
      <c r="H212" s="2">
        <v>99</v>
      </c>
    </row>
    <row r="213" spans="2:8" x14ac:dyDescent="0.25">
      <c r="B213" s="2" t="str">
        <f t="shared" si="3"/>
        <v>14_05Cat05298</v>
      </c>
      <c r="C213" s="2">
        <v>298</v>
      </c>
      <c r="D213" s="2" t="s">
        <v>8</v>
      </c>
      <c r="E213" s="2" t="s">
        <v>499</v>
      </c>
      <c r="F213" s="2" t="s">
        <v>692</v>
      </c>
      <c r="G213" s="2" t="s">
        <v>516</v>
      </c>
      <c r="H213" s="2">
        <v>84</v>
      </c>
    </row>
    <row r="214" spans="2:8" x14ac:dyDescent="0.25">
      <c r="B214" s="2" t="str">
        <f t="shared" si="3"/>
        <v>14_06Cat05298</v>
      </c>
      <c r="C214" s="2">
        <v>298</v>
      </c>
      <c r="D214" s="2" t="s">
        <v>8</v>
      </c>
      <c r="E214" s="2" t="s">
        <v>499</v>
      </c>
      <c r="F214" s="2" t="s">
        <v>693</v>
      </c>
      <c r="G214" s="2" t="s">
        <v>516</v>
      </c>
      <c r="H214" s="2">
        <v>70</v>
      </c>
    </row>
    <row r="215" spans="2:8" x14ac:dyDescent="0.25">
      <c r="B215" s="2" t="str">
        <f t="shared" si="3"/>
        <v>14_07Cat05298</v>
      </c>
      <c r="C215" s="2">
        <v>298</v>
      </c>
      <c r="D215" s="2" t="s">
        <v>8</v>
      </c>
      <c r="E215" s="2" t="s">
        <v>499</v>
      </c>
      <c r="F215" s="2" t="s">
        <v>694</v>
      </c>
      <c r="G215" s="2" t="s">
        <v>516</v>
      </c>
      <c r="H215" s="2">
        <v>98</v>
      </c>
    </row>
    <row r="216" spans="2:8" x14ac:dyDescent="0.25">
      <c r="B216" s="2" t="str">
        <f t="shared" si="3"/>
        <v>14_08Cat05298</v>
      </c>
      <c r="C216" s="2">
        <v>298</v>
      </c>
      <c r="D216" s="2" t="s">
        <v>8</v>
      </c>
      <c r="E216" s="2" t="s">
        <v>499</v>
      </c>
      <c r="F216" s="2" t="s">
        <v>695</v>
      </c>
      <c r="G216" s="2" t="s">
        <v>516</v>
      </c>
      <c r="H216" s="2">
        <v>90</v>
      </c>
    </row>
    <row r="217" spans="2:8" x14ac:dyDescent="0.25">
      <c r="B217" s="2" t="str">
        <f t="shared" si="3"/>
        <v>14_09Cat05298</v>
      </c>
      <c r="C217" s="2">
        <v>298</v>
      </c>
      <c r="D217" s="2" t="s">
        <v>8</v>
      </c>
      <c r="E217" s="2" t="s">
        <v>499</v>
      </c>
      <c r="F217" s="2" t="s">
        <v>696</v>
      </c>
      <c r="G217" s="2" t="s">
        <v>516</v>
      </c>
      <c r="H217" s="2">
        <v>88</v>
      </c>
    </row>
    <row r="218" spans="2:8" x14ac:dyDescent="0.25">
      <c r="B218" s="2" t="str">
        <f t="shared" si="3"/>
        <v>14_10Cat05298</v>
      </c>
      <c r="C218" s="2">
        <v>298</v>
      </c>
      <c r="D218" s="2" t="s">
        <v>8</v>
      </c>
      <c r="E218" s="2" t="s">
        <v>499</v>
      </c>
      <c r="F218" s="2" t="s">
        <v>697</v>
      </c>
      <c r="G218" s="2" t="s">
        <v>516</v>
      </c>
      <c r="H218" s="2">
        <v>85</v>
      </c>
    </row>
    <row r="219" spans="2:8" x14ac:dyDescent="0.25">
      <c r="B219" s="2" t="str">
        <f t="shared" si="3"/>
        <v>14_11Cat05298</v>
      </c>
      <c r="C219" s="2">
        <v>298</v>
      </c>
      <c r="D219" s="2" t="s">
        <v>8</v>
      </c>
      <c r="E219" s="2" t="s">
        <v>499</v>
      </c>
      <c r="F219" s="2" t="s">
        <v>698</v>
      </c>
      <c r="G219" s="2" t="s">
        <v>516</v>
      </c>
      <c r="H219" s="2">
        <v>97</v>
      </c>
    </row>
    <row r="220" spans="2:8" x14ac:dyDescent="0.25">
      <c r="B220" s="2" t="str">
        <f t="shared" si="3"/>
        <v>14_12Cat05298</v>
      </c>
      <c r="C220" s="2">
        <v>298</v>
      </c>
      <c r="D220" s="2" t="s">
        <v>8</v>
      </c>
      <c r="E220" s="2" t="s">
        <v>499</v>
      </c>
      <c r="F220" s="2" t="s">
        <v>699</v>
      </c>
      <c r="G220" s="2" t="s">
        <v>516</v>
      </c>
      <c r="H220" s="2">
        <v>81</v>
      </c>
    </row>
    <row r="221" spans="2:8" x14ac:dyDescent="0.25">
      <c r="B221" s="2" t="str">
        <f t="shared" si="3"/>
        <v>14_13Cat05298</v>
      </c>
      <c r="C221" s="2">
        <v>298</v>
      </c>
      <c r="D221" s="2" t="s">
        <v>8</v>
      </c>
      <c r="E221" s="2" t="s">
        <v>499</v>
      </c>
      <c r="F221" s="2" t="s">
        <v>700</v>
      </c>
      <c r="G221" s="2" t="s">
        <v>516</v>
      </c>
      <c r="H221" s="2">
        <v>99</v>
      </c>
    </row>
    <row r="222" spans="2:8" x14ac:dyDescent="0.25">
      <c r="B222" s="2" t="str">
        <f t="shared" si="3"/>
        <v>14_14Cat05298</v>
      </c>
      <c r="C222" s="2">
        <v>298</v>
      </c>
      <c r="D222" s="2" t="s">
        <v>8</v>
      </c>
      <c r="E222" s="2" t="s">
        <v>499</v>
      </c>
      <c r="F222" s="2" t="s">
        <v>701</v>
      </c>
      <c r="G222" s="2" t="s">
        <v>516</v>
      </c>
      <c r="H222" s="2">
        <v>99</v>
      </c>
    </row>
    <row r="223" spans="2:8" x14ac:dyDescent="0.25">
      <c r="B223" s="2" t="str">
        <f t="shared" si="3"/>
        <v>14_15Cat05298</v>
      </c>
      <c r="C223" s="2">
        <v>298</v>
      </c>
      <c r="D223" s="2" t="s">
        <v>8</v>
      </c>
      <c r="E223" s="2" t="s">
        <v>499</v>
      </c>
      <c r="F223" s="2" t="s">
        <v>702</v>
      </c>
      <c r="G223" s="2" t="s">
        <v>516</v>
      </c>
      <c r="H223" s="2">
        <v>91</v>
      </c>
    </row>
    <row r="224" spans="2:8" x14ac:dyDescent="0.25">
      <c r="B224" s="2" t="str">
        <f t="shared" si="3"/>
        <v>14_16Cat05298</v>
      </c>
      <c r="C224" s="2">
        <v>298</v>
      </c>
      <c r="D224" s="2" t="s">
        <v>8</v>
      </c>
      <c r="E224" s="2" t="s">
        <v>499</v>
      </c>
      <c r="F224" s="2" t="s">
        <v>703</v>
      </c>
      <c r="G224" s="2" t="s">
        <v>516</v>
      </c>
      <c r="H224" s="2">
        <v>41</v>
      </c>
    </row>
    <row r="225" spans="2:8" x14ac:dyDescent="0.25">
      <c r="B225" s="2" t="str">
        <f t="shared" si="3"/>
        <v>14_17Cat05298</v>
      </c>
      <c r="C225" s="2">
        <v>298</v>
      </c>
      <c r="D225" s="2" t="s">
        <v>8</v>
      </c>
      <c r="E225" s="2" t="s">
        <v>499</v>
      </c>
      <c r="F225" s="2" t="s">
        <v>704</v>
      </c>
      <c r="G225" s="2" t="s">
        <v>516</v>
      </c>
      <c r="H225" s="2">
        <v>95</v>
      </c>
    </row>
    <row r="226" spans="2:8" x14ac:dyDescent="0.25">
      <c r="B226" s="2" t="str">
        <f t="shared" si="3"/>
        <v>14_18Cat05298</v>
      </c>
      <c r="C226" s="2">
        <v>298</v>
      </c>
      <c r="D226" s="2" t="s">
        <v>8</v>
      </c>
      <c r="E226" s="2" t="s">
        <v>499</v>
      </c>
      <c r="F226" s="2" t="s">
        <v>705</v>
      </c>
      <c r="G226" s="2" t="s">
        <v>516</v>
      </c>
      <c r="H226" s="2">
        <v>95</v>
      </c>
    </row>
    <row r="227" spans="2:8" x14ac:dyDescent="0.25">
      <c r="B227" s="2" t="str">
        <f t="shared" si="3"/>
        <v>14_19Cat05298</v>
      </c>
      <c r="C227" s="2">
        <v>298</v>
      </c>
      <c r="D227" s="2" t="s">
        <v>8</v>
      </c>
      <c r="E227" s="2" t="s">
        <v>499</v>
      </c>
      <c r="F227" s="2" t="s">
        <v>706</v>
      </c>
      <c r="G227" s="2" t="s">
        <v>516</v>
      </c>
      <c r="H227" s="2">
        <v>97</v>
      </c>
    </row>
    <row r="228" spans="2:8" x14ac:dyDescent="0.25">
      <c r="B228" s="2" t="str">
        <f t="shared" si="3"/>
        <v>14_20Cat05298</v>
      </c>
      <c r="C228" s="2">
        <v>298</v>
      </c>
      <c r="D228" s="2" t="s">
        <v>8</v>
      </c>
      <c r="E228" s="2" t="s">
        <v>499</v>
      </c>
      <c r="F228" s="2" t="s">
        <v>707</v>
      </c>
      <c r="G228" s="2" t="s">
        <v>516</v>
      </c>
      <c r="H228" s="2">
        <v>99</v>
      </c>
    </row>
    <row r="229" spans="2:8" x14ac:dyDescent="0.25">
      <c r="B229" s="2" t="str">
        <f t="shared" si="3"/>
        <v>14_21Cat05298</v>
      </c>
      <c r="C229" s="2">
        <v>298</v>
      </c>
      <c r="D229" s="2" t="s">
        <v>8</v>
      </c>
      <c r="E229" s="2" t="s">
        <v>499</v>
      </c>
      <c r="F229" s="2" t="s">
        <v>708</v>
      </c>
      <c r="G229" s="2" t="s">
        <v>516</v>
      </c>
      <c r="H229" s="2">
        <v>96</v>
      </c>
    </row>
    <row r="230" spans="2:8" x14ac:dyDescent="0.25">
      <c r="B230" s="2" t="str">
        <f t="shared" si="3"/>
        <v>14_22Cat05298</v>
      </c>
      <c r="C230" s="2">
        <v>298</v>
      </c>
      <c r="D230" s="2" t="s">
        <v>8</v>
      </c>
      <c r="E230" s="2" t="s">
        <v>499</v>
      </c>
      <c r="F230" s="2" t="s">
        <v>709</v>
      </c>
      <c r="G230" s="2" t="s">
        <v>516</v>
      </c>
      <c r="H230" s="2">
        <v>97</v>
      </c>
    </row>
    <row r="231" spans="2:8" x14ac:dyDescent="0.25">
      <c r="B231" s="2" t="str">
        <f t="shared" si="3"/>
        <v>15_01Cat08273</v>
      </c>
      <c r="C231" s="2">
        <v>273</v>
      </c>
      <c r="D231" s="2" t="s">
        <v>8</v>
      </c>
      <c r="E231" s="2" t="s">
        <v>499</v>
      </c>
      <c r="F231" s="2" t="s">
        <v>710</v>
      </c>
      <c r="G231" s="2" t="s">
        <v>584</v>
      </c>
      <c r="H231" s="2">
        <v>99</v>
      </c>
    </row>
    <row r="232" spans="2:8" x14ac:dyDescent="0.25">
      <c r="B232" s="2" t="str">
        <f t="shared" si="3"/>
        <v>15_02Cat08273</v>
      </c>
      <c r="C232" s="2">
        <v>273</v>
      </c>
      <c r="D232" s="2" t="s">
        <v>8</v>
      </c>
      <c r="E232" s="2" t="s">
        <v>499</v>
      </c>
      <c r="F232" s="2" t="s">
        <v>711</v>
      </c>
      <c r="G232" s="2" t="s">
        <v>584</v>
      </c>
      <c r="H232" s="2">
        <v>99</v>
      </c>
    </row>
    <row r="233" spans="2:8" x14ac:dyDescent="0.25">
      <c r="B233" s="2" t="str">
        <f t="shared" si="3"/>
        <v>15_03Cat08273</v>
      </c>
      <c r="C233" s="2">
        <v>273</v>
      </c>
      <c r="D233" s="2" t="s">
        <v>8</v>
      </c>
      <c r="E233" s="2" t="s">
        <v>499</v>
      </c>
      <c r="F233" s="2" t="s">
        <v>712</v>
      </c>
      <c r="G233" s="2" t="s">
        <v>584</v>
      </c>
      <c r="H233" s="2">
        <v>99</v>
      </c>
    </row>
    <row r="234" spans="2:8" x14ac:dyDescent="0.25">
      <c r="B234" s="2" t="str">
        <f t="shared" si="3"/>
        <v>15_04Cat08273</v>
      </c>
      <c r="C234" s="2">
        <v>273</v>
      </c>
      <c r="D234" s="2" t="s">
        <v>8</v>
      </c>
      <c r="E234" s="2" t="s">
        <v>499</v>
      </c>
      <c r="F234" s="2" t="s">
        <v>713</v>
      </c>
      <c r="G234" s="2" t="s">
        <v>584</v>
      </c>
      <c r="H234" s="2">
        <v>99</v>
      </c>
    </row>
    <row r="235" spans="2:8" x14ac:dyDescent="0.25">
      <c r="B235" s="2" t="str">
        <f t="shared" si="3"/>
        <v>15_05Cat08273</v>
      </c>
      <c r="C235" s="2">
        <v>273</v>
      </c>
      <c r="D235" s="2" t="s">
        <v>8</v>
      </c>
      <c r="E235" s="2" t="s">
        <v>499</v>
      </c>
      <c r="F235" s="2" t="s">
        <v>714</v>
      </c>
      <c r="G235" s="2" t="s">
        <v>584</v>
      </c>
      <c r="H235" s="2">
        <v>99</v>
      </c>
    </row>
    <row r="236" spans="2:8" x14ac:dyDescent="0.25">
      <c r="B236" s="2" t="str">
        <f t="shared" si="3"/>
        <v>15_06Cat08273</v>
      </c>
      <c r="C236" s="2">
        <v>273</v>
      </c>
      <c r="D236" s="2" t="s">
        <v>8</v>
      </c>
      <c r="E236" s="2" t="s">
        <v>499</v>
      </c>
      <c r="F236" s="2" t="s">
        <v>715</v>
      </c>
      <c r="G236" s="2" t="s">
        <v>584</v>
      </c>
      <c r="H236" s="2">
        <v>99</v>
      </c>
    </row>
    <row r="237" spans="2:8" x14ac:dyDescent="0.25">
      <c r="B237" s="2" t="str">
        <f t="shared" si="3"/>
        <v>15_07Cat08273</v>
      </c>
      <c r="C237" s="2">
        <v>273</v>
      </c>
      <c r="D237" s="2" t="s">
        <v>8</v>
      </c>
      <c r="E237" s="2" t="s">
        <v>499</v>
      </c>
      <c r="F237" s="2" t="s">
        <v>716</v>
      </c>
      <c r="G237" s="2" t="s">
        <v>584</v>
      </c>
      <c r="H237" s="2">
        <v>99</v>
      </c>
    </row>
    <row r="238" spans="2:8" x14ac:dyDescent="0.25">
      <c r="B238" s="2" t="str">
        <f t="shared" si="3"/>
        <v>15_08Cat08273</v>
      </c>
      <c r="C238" s="2">
        <v>273</v>
      </c>
      <c r="D238" s="2" t="s">
        <v>8</v>
      </c>
      <c r="E238" s="2" t="s">
        <v>499</v>
      </c>
      <c r="F238" s="2" t="s">
        <v>717</v>
      </c>
      <c r="G238" s="2" t="s">
        <v>584</v>
      </c>
      <c r="H238" s="2">
        <v>99</v>
      </c>
    </row>
    <row r="239" spans="2:8" x14ac:dyDescent="0.25">
      <c r="B239" s="2" t="str">
        <f t="shared" si="3"/>
        <v>15_09Cat08273</v>
      </c>
      <c r="C239" s="2">
        <v>273</v>
      </c>
      <c r="D239" s="2" t="s">
        <v>8</v>
      </c>
      <c r="E239" s="2" t="s">
        <v>499</v>
      </c>
      <c r="F239" s="2" t="s">
        <v>718</v>
      </c>
      <c r="G239" s="2" t="s">
        <v>584</v>
      </c>
      <c r="H239" s="2">
        <v>99</v>
      </c>
    </row>
    <row r="240" spans="2:8" x14ac:dyDescent="0.25">
      <c r="B240" s="2" t="str">
        <f t="shared" si="3"/>
        <v>15_10Cat08273</v>
      </c>
      <c r="C240" s="2">
        <v>273</v>
      </c>
      <c r="D240" s="2" t="s">
        <v>8</v>
      </c>
      <c r="E240" s="2" t="s">
        <v>499</v>
      </c>
      <c r="F240" s="2" t="s">
        <v>719</v>
      </c>
      <c r="G240" s="2" t="s">
        <v>584</v>
      </c>
      <c r="H240" s="2">
        <v>99</v>
      </c>
    </row>
    <row r="241" spans="2:8" x14ac:dyDescent="0.25">
      <c r="B241" s="2" t="str">
        <f t="shared" si="3"/>
        <v>15_11Cat08273</v>
      </c>
      <c r="C241" s="2">
        <v>273</v>
      </c>
      <c r="D241" s="2" t="s">
        <v>8</v>
      </c>
      <c r="E241" s="2" t="s">
        <v>499</v>
      </c>
      <c r="F241" s="2" t="s">
        <v>720</v>
      </c>
      <c r="G241" s="2" t="s">
        <v>584</v>
      </c>
      <c r="H241" s="2">
        <v>99</v>
      </c>
    </row>
    <row r="242" spans="2:8" x14ac:dyDescent="0.25">
      <c r="B242" s="2" t="str">
        <f t="shared" si="3"/>
        <v>15_12Cat08273</v>
      </c>
      <c r="C242" s="2">
        <v>273</v>
      </c>
      <c r="D242" s="2" t="s">
        <v>8</v>
      </c>
      <c r="E242" s="2" t="s">
        <v>499</v>
      </c>
      <c r="F242" s="2" t="s">
        <v>721</v>
      </c>
      <c r="G242" s="2" t="s">
        <v>584</v>
      </c>
      <c r="H242" s="2">
        <v>99</v>
      </c>
    </row>
    <row r="243" spans="2:8" x14ac:dyDescent="0.25">
      <c r="B243" s="2" t="str">
        <f t="shared" si="3"/>
        <v>15_13Cat08273</v>
      </c>
      <c r="C243" s="2">
        <v>273</v>
      </c>
      <c r="D243" s="2" t="s">
        <v>8</v>
      </c>
      <c r="E243" s="2" t="s">
        <v>499</v>
      </c>
      <c r="F243" s="2" t="s">
        <v>722</v>
      </c>
      <c r="G243" s="2" t="s">
        <v>584</v>
      </c>
      <c r="H243" s="2">
        <v>99</v>
      </c>
    </row>
    <row r="244" spans="2:8" x14ac:dyDescent="0.25">
      <c r="B244" s="2" t="str">
        <f t="shared" si="3"/>
        <v>15_14Cat08273</v>
      </c>
      <c r="C244" s="2">
        <v>273</v>
      </c>
      <c r="D244" s="2" t="s">
        <v>8</v>
      </c>
      <c r="E244" s="2" t="s">
        <v>499</v>
      </c>
      <c r="F244" s="2" t="s">
        <v>723</v>
      </c>
      <c r="G244" s="2" t="s">
        <v>584</v>
      </c>
      <c r="H244" s="2">
        <v>99</v>
      </c>
    </row>
    <row r="245" spans="2:8" x14ac:dyDescent="0.25">
      <c r="B245" s="2" t="str">
        <f t="shared" si="3"/>
        <v>15_16Cat08273</v>
      </c>
      <c r="C245" s="2">
        <v>273</v>
      </c>
      <c r="D245" s="2" t="s">
        <v>8</v>
      </c>
      <c r="E245" s="2" t="s">
        <v>499</v>
      </c>
      <c r="F245" s="2" t="s">
        <v>724</v>
      </c>
      <c r="G245" s="2" t="s">
        <v>584</v>
      </c>
      <c r="H245" s="2">
        <v>99</v>
      </c>
    </row>
    <row r="246" spans="2:8" x14ac:dyDescent="0.25">
      <c r="B246" s="2" t="str">
        <f t="shared" si="3"/>
        <v>15_17Cat08273</v>
      </c>
      <c r="C246" s="2">
        <v>273</v>
      </c>
      <c r="D246" s="2" t="s">
        <v>8</v>
      </c>
      <c r="E246" s="2" t="s">
        <v>499</v>
      </c>
      <c r="F246" s="2" t="s">
        <v>725</v>
      </c>
      <c r="G246" s="2" t="s">
        <v>584</v>
      </c>
      <c r="H246" s="2">
        <v>99</v>
      </c>
    </row>
    <row r="247" spans="2:8" x14ac:dyDescent="0.25">
      <c r="B247" s="2" t="str">
        <f t="shared" si="3"/>
        <v>15_18Cat08273</v>
      </c>
      <c r="C247" s="2">
        <v>273</v>
      </c>
      <c r="D247" s="2" t="s">
        <v>8</v>
      </c>
      <c r="E247" s="2" t="s">
        <v>499</v>
      </c>
      <c r="F247" s="2" t="s">
        <v>726</v>
      </c>
      <c r="G247" s="2" t="s">
        <v>584</v>
      </c>
      <c r="H247" s="2">
        <v>99</v>
      </c>
    </row>
    <row r="248" spans="2:8" x14ac:dyDescent="0.25">
      <c r="B248" s="2" t="str">
        <f t="shared" si="3"/>
        <v>15_19Cat08273</v>
      </c>
      <c r="C248" s="2">
        <v>273</v>
      </c>
      <c r="D248" s="2" t="s">
        <v>8</v>
      </c>
      <c r="E248" s="2" t="s">
        <v>499</v>
      </c>
      <c r="F248" s="2" t="s">
        <v>727</v>
      </c>
      <c r="G248" s="2" t="s">
        <v>584</v>
      </c>
      <c r="H248" s="2">
        <v>99</v>
      </c>
    </row>
    <row r="249" spans="2:8" x14ac:dyDescent="0.25">
      <c r="B249" s="2" t="str">
        <f t="shared" si="3"/>
        <v>15_01_02Cat14273</v>
      </c>
      <c r="C249" s="2">
        <v>273</v>
      </c>
      <c r="D249" s="2" t="s">
        <v>8</v>
      </c>
      <c r="E249" s="2" t="s">
        <v>499</v>
      </c>
      <c r="F249" s="2" t="s">
        <v>728</v>
      </c>
      <c r="G249" s="2" t="s">
        <v>729</v>
      </c>
      <c r="H249" s="2">
        <v>28</v>
      </c>
    </row>
    <row r="250" spans="2:8" x14ac:dyDescent="0.25">
      <c r="B250" s="2" t="str">
        <f t="shared" si="3"/>
        <v>15_01_03Cat06273</v>
      </c>
      <c r="C250" s="2">
        <v>273</v>
      </c>
      <c r="D250" s="2" t="s">
        <v>8</v>
      </c>
      <c r="E250" s="2" t="s">
        <v>499</v>
      </c>
      <c r="F250" s="2" t="s">
        <v>730</v>
      </c>
      <c r="G250" s="2" t="s">
        <v>731</v>
      </c>
      <c r="H250" s="2">
        <v>25</v>
      </c>
    </row>
    <row r="251" spans="2:8" x14ac:dyDescent="0.25">
      <c r="B251" s="2" t="str">
        <f t="shared" si="3"/>
        <v>15_01_04Cat05273</v>
      </c>
      <c r="C251" s="2">
        <v>273</v>
      </c>
      <c r="D251" s="2" t="s">
        <v>8</v>
      </c>
      <c r="E251" s="2" t="s">
        <v>499</v>
      </c>
      <c r="F251" s="2" t="s">
        <v>732</v>
      </c>
      <c r="G251" s="2" t="s">
        <v>565</v>
      </c>
      <c r="H251" s="2">
        <v>36</v>
      </c>
    </row>
    <row r="252" spans="2:8" x14ac:dyDescent="0.25">
      <c r="B252" s="2" t="str">
        <f t="shared" si="3"/>
        <v>16_01Cat10313</v>
      </c>
      <c r="C252" s="2">
        <v>313</v>
      </c>
      <c r="D252" s="2" t="s">
        <v>8</v>
      </c>
      <c r="E252" s="2" t="s">
        <v>467</v>
      </c>
      <c r="F252" s="2" t="s">
        <v>733</v>
      </c>
      <c r="G252" s="2" t="s">
        <v>734</v>
      </c>
      <c r="H252" s="2">
        <v>81</v>
      </c>
    </row>
    <row r="253" spans="2:8" x14ac:dyDescent="0.25">
      <c r="B253" s="2" t="str">
        <f t="shared" si="3"/>
        <v>16_02Cat10313</v>
      </c>
      <c r="C253" s="2">
        <v>313</v>
      </c>
      <c r="D253" s="2" t="s">
        <v>8</v>
      </c>
      <c r="E253" s="2" t="s">
        <v>467</v>
      </c>
      <c r="F253" s="2" t="s">
        <v>735</v>
      </c>
      <c r="G253" s="2" t="s">
        <v>734</v>
      </c>
      <c r="H253" s="2">
        <v>77</v>
      </c>
    </row>
    <row r="254" spans="2:8" x14ac:dyDescent="0.25">
      <c r="B254" s="2" t="str">
        <f t="shared" si="3"/>
        <v>16_03Cat10313</v>
      </c>
      <c r="C254" s="2">
        <v>313</v>
      </c>
      <c r="D254" s="2" t="s">
        <v>8</v>
      </c>
      <c r="E254" s="2" t="s">
        <v>467</v>
      </c>
      <c r="F254" s="2" t="s">
        <v>736</v>
      </c>
      <c r="G254" s="2" t="s">
        <v>737</v>
      </c>
      <c r="H254" s="2">
        <v>85</v>
      </c>
    </row>
    <row r="255" spans="2:8" x14ac:dyDescent="0.25">
      <c r="B255" s="2" t="str">
        <f t="shared" si="3"/>
        <v>16_04Cat10313</v>
      </c>
      <c r="C255" s="2">
        <v>313</v>
      </c>
      <c r="D255" s="2" t="s">
        <v>8</v>
      </c>
      <c r="E255" s="2" t="s">
        <v>467</v>
      </c>
      <c r="F255" s="2" t="s">
        <v>738</v>
      </c>
      <c r="G255" s="2" t="s">
        <v>737</v>
      </c>
      <c r="H255" s="2">
        <v>83</v>
      </c>
    </row>
    <row r="256" spans="2:8" x14ac:dyDescent="0.25">
      <c r="B256" s="2" t="str">
        <f t="shared" si="3"/>
        <v>16_05Cat10313</v>
      </c>
      <c r="C256" s="2">
        <v>313</v>
      </c>
      <c r="D256" s="2" t="s">
        <v>8</v>
      </c>
      <c r="E256" s="2" t="s">
        <v>467</v>
      </c>
      <c r="F256" s="2" t="s">
        <v>739</v>
      </c>
      <c r="G256" s="2" t="s">
        <v>737</v>
      </c>
      <c r="H256" s="2">
        <v>86</v>
      </c>
    </row>
    <row r="257" spans="2:8" x14ac:dyDescent="0.25">
      <c r="B257" s="2" t="str">
        <f t="shared" si="3"/>
        <v>16_06Cat10313</v>
      </c>
      <c r="C257" s="2">
        <v>313</v>
      </c>
      <c r="D257" s="2" t="s">
        <v>8</v>
      </c>
      <c r="E257" s="2" t="s">
        <v>467</v>
      </c>
      <c r="F257" s="2" t="s">
        <v>740</v>
      </c>
      <c r="G257" s="2" t="s">
        <v>737</v>
      </c>
      <c r="H257" s="2">
        <v>81</v>
      </c>
    </row>
    <row r="258" spans="2:8" x14ac:dyDescent="0.25">
      <c r="B258" s="2" t="str">
        <f t="shared" si="3"/>
        <v>16_07Cat10313</v>
      </c>
      <c r="C258" s="2">
        <v>313</v>
      </c>
      <c r="D258" s="2" t="s">
        <v>8</v>
      </c>
      <c r="E258" s="2" t="s">
        <v>467</v>
      </c>
      <c r="F258" s="2" t="s">
        <v>741</v>
      </c>
      <c r="G258" s="2" t="s">
        <v>737</v>
      </c>
      <c r="H258" s="2">
        <v>70</v>
      </c>
    </row>
    <row r="259" spans="2:8" x14ac:dyDescent="0.25">
      <c r="B259" s="2" t="str">
        <f t="shared" ref="B259:B322" si="4">F259 &amp; G259 &amp; C259</f>
        <v>16_08Cat10313</v>
      </c>
      <c r="C259" s="2">
        <v>313</v>
      </c>
      <c r="D259" s="2" t="s">
        <v>8</v>
      </c>
      <c r="E259" s="2" t="s">
        <v>467</v>
      </c>
      <c r="F259" s="2" t="s">
        <v>742</v>
      </c>
      <c r="G259" s="2" t="s">
        <v>737</v>
      </c>
      <c r="H259" s="2">
        <v>85</v>
      </c>
    </row>
    <row r="260" spans="2:8" x14ac:dyDescent="0.25">
      <c r="B260" s="2" t="str">
        <f t="shared" si="4"/>
        <v>16_09Cat10313</v>
      </c>
      <c r="C260" s="2">
        <v>313</v>
      </c>
      <c r="D260" s="2" t="s">
        <v>8</v>
      </c>
      <c r="E260" s="2" t="s">
        <v>467</v>
      </c>
      <c r="F260" s="2" t="s">
        <v>743</v>
      </c>
      <c r="G260" s="2" t="s">
        <v>737</v>
      </c>
      <c r="H260" s="2">
        <v>85</v>
      </c>
    </row>
    <row r="261" spans="2:8" x14ac:dyDescent="0.25">
      <c r="B261" s="2" t="str">
        <f t="shared" si="4"/>
        <v>16_10Cat10313</v>
      </c>
      <c r="C261" s="2">
        <v>313</v>
      </c>
      <c r="D261" s="2" t="s">
        <v>8</v>
      </c>
      <c r="E261" s="2" t="s">
        <v>467</v>
      </c>
      <c r="F261" s="2" t="s">
        <v>744</v>
      </c>
      <c r="G261" s="2" t="s">
        <v>737</v>
      </c>
      <c r="H261" s="2">
        <v>84</v>
      </c>
    </row>
    <row r="262" spans="2:8" x14ac:dyDescent="0.25">
      <c r="B262" s="2" t="str">
        <f t="shared" si="4"/>
        <v>16_11Cat10313</v>
      </c>
      <c r="C262" s="2">
        <v>313</v>
      </c>
      <c r="D262" s="2" t="s">
        <v>8</v>
      </c>
      <c r="E262" s="2" t="s">
        <v>467</v>
      </c>
      <c r="F262" s="2" t="s">
        <v>745</v>
      </c>
      <c r="G262" s="2" t="s">
        <v>737</v>
      </c>
      <c r="H262" s="2">
        <v>85</v>
      </c>
    </row>
    <row r="263" spans="2:8" x14ac:dyDescent="0.25">
      <c r="B263" s="2" t="str">
        <f t="shared" si="4"/>
        <v>16_12Cat10313</v>
      </c>
      <c r="C263" s="2">
        <v>313</v>
      </c>
      <c r="D263" s="2" t="s">
        <v>8</v>
      </c>
      <c r="E263" s="2" t="s">
        <v>467</v>
      </c>
      <c r="F263" s="2" t="s">
        <v>746</v>
      </c>
      <c r="G263" s="2" t="s">
        <v>737</v>
      </c>
      <c r="H263" s="2">
        <v>74</v>
      </c>
    </row>
    <row r="264" spans="2:8" x14ac:dyDescent="0.25">
      <c r="B264" s="2" t="str">
        <f t="shared" si="4"/>
        <v>16_13Cat10313</v>
      </c>
      <c r="C264" s="2">
        <v>313</v>
      </c>
      <c r="D264" s="2" t="s">
        <v>8</v>
      </c>
      <c r="E264" s="2" t="s">
        <v>467</v>
      </c>
      <c r="F264" s="2" t="s">
        <v>747</v>
      </c>
      <c r="G264" s="2" t="s">
        <v>737</v>
      </c>
      <c r="H264" s="2">
        <v>81</v>
      </c>
    </row>
    <row r="265" spans="2:8" x14ac:dyDescent="0.25">
      <c r="B265" s="2" t="str">
        <f t="shared" si="4"/>
        <v>16_14Cat10313</v>
      </c>
      <c r="C265" s="2">
        <v>313</v>
      </c>
      <c r="D265" s="2" t="s">
        <v>8</v>
      </c>
      <c r="E265" s="2" t="s">
        <v>467</v>
      </c>
      <c r="F265" s="2" t="s">
        <v>748</v>
      </c>
      <c r="G265" s="2" t="s">
        <v>737</v>
      </c>
      <c r="H265" s="2">
        <v>79</v>
      </c>
    </row>
    <row r="266" spans="2:8" x14ac:dyDescent="0.25">
      <c r="B266" s="2" t="str">
        <f t="shared" si="4"/>
        <v>16_15Cat10313</v>
      </c>
      <c r="C266" s="2">
        <v>313</v>
      </c>
      <c r="D266" s="2" t="s">
        <v>8</v>
      </c>
      <c r="E266" s="2" t="s">
        <v>467</v>
      </c>
      <c r="F266" s="2" t="s">
        <v>749</v>
      </c>
      <c r="G266" s="2" t="s">
        <v>737</v>
      </c>
      <c r="H266" s="2">
        <v>79</v>
      </c>
    </row>
    <row r="267" spans="2:8" x14ac:dyDescent="0.25">
      <c r="B267" s="2" t="str">
        <f t="shared" si="4"/>
        <v>16_16Cat10313</v>
      </c>
      <c r="C267" s="2">
        <v>313</v>
      </c>
      <c r="D267" s="2" t="s">
        <v>8</v>
      </c>
      <c r="E267" s="2" t="s">
        <v>467</v>
      </c>
      <c r="F267" s="2" t="s">
        <v>750</v>
      </c>
      <c r="G267" s="2" t="s">
        <v>737</v>
      </c>
      <c r="H267" s="2">
        <v>82</v>
      </c>
    </row>
    <row r="268" spans="2:8" x14ac:dyDescent="0.25">
      <c r="B268" s="2" t="str">
        <f t="shared" si="4"/>
        <v>16_17Cat10313</v>
      </c>
      <c r="C268" s="2">
        <v>313</v>
      </c>
      <c r="D268" s="2" t="s">
        <v>8</v>
      </c>
      <c r="E268" s="2" t="s">
        <v>467</v>
      </c>
      <c r="F268" s="2" t="s">
        <v>751</v>
      </c>
      <c r="G268" s="2" t="s">
        <v>737</v>
      </c>
      <c r="H268" s="2">
        <v>78</v>
      </c>
    </row>
    <row r="269" spans="2:8" x14ac:dyDescent="0.25">
      <c r="B269" s="2" t="str">
        <f t="shared" si="4"/>
        <v>16_18Cat10313</v>
      </c>
      <c r="C269" s="2">
        <v>313</v>
      </c>
      <c r="D269" s="2" t="s">
        <v>8</v>
      </c>
      <c r="E269" s="2" t="s">
        <v>467</v>
      </c>
      <c r="F269" s="2" t="s">
        <v>752</v>
      </c>
      <c r="G269" s="2" t="s">
        <v>737</v>
      </c>
      <c r="H269" s="2">
        <v>78</v>
      </c>
    </row>
    <row r="270" spans="2:8" x14ac:dyDescent="0.25">
      <c r="B270" s="2" t="str">
        <f t="shared" si="4"/>
        <v>16_19Cat10313</v>
      </c>
      <c r="C270" s="2">
        <v>313</v>
      </c>
      <c r="D270" s="2" t="s">
        <v>8</v>
      </c>
      <c r="E270" s="2" t="s">
        <v>467</v>
      </c>
      <c r="F270" s="2" t="s">
        <v>753</v>
      </c>
      <c r="G270" s="2" t="s">
        <v>737</v>
      </c>
      <c r="H270" s="2">
        <v>82</v>
      </c>
    </row>
    <row r="271" spans="2:8" x14ac:dyDescent="0.25">
      <c r="B271" s="2" t="str">
        <f t="shared" si="4"/>
        <v>16_20Cat10313</v>
      </c>
      <c r="C271" s="2">
        <v>313</v>
      </c>
      <c r="D271" s="2" t="s">
        <v>8</v>
      </c>
      <c r="E271" s="2" t="s">
        <v>467</v>
      </c>
      <c r="F271" s="2" t="s">
        <v>754</v>
      </c>
      <c r="G271" s="2" t="s">
        <v>737</v>
      </c>
      <c r="H271" s="2">
        <v>73</v>
      </c>
    </row>
    <row r="272" spans="2:8" x14ac:dyDescent="0.25">
      <c r="B272" s="2" t="str">
        <f t="shared" si="4"/>
        <v>16_21Cat10313</v>
      </c>
      <c r="C272" s="2">
        <v>313</v>
      </c>
      <c r="D272" s="2" t="s">
        <v>8</v>
      </c>
      <c r="E272" s="2" t="s">
        <v>467</v>
      </c>
      <c r="F272" s="2" t="s">
        <v>755</v>
      </c>
      <c r="G272" s="2" t="s">
        <v>737</v>
      </c>
      <c r="H272" s="2">
        <v>74</v>
      </c>
    </row>
    <row r="273" spans="2:8" x14ac:dyDescent="0.25">
      <c r="B273" s="2" t="str">
        <f t="shared" si="4"/>
        <v>16_22Cat10313</v>
      </c>
      <c r="C273" s="2">
        <v>313</v>
      </c>
      <c r="D273" s="2" t="s">
        <v>8</v>
      </c>
      <c r="E273" s="2" t="s">
        <v>467</v>
      </c>
      <c r="F273" s="2" t="s">
        <v>756</v>
      </c>
      <c r="G273" s="2" t="s">
        <v>737</v>
      </c>
      <c r="H273" s="2">
        <v>78</v>
      </c>
    </row>
    <row r="274" spans="2:8" x14ac:dyDescent="0.25">
      <c r="B274" s="2" t="str">
        <f t="shared" si="4"/>
        <v>16_23Cat10313</v>
      </c>
      <c r="C274" s="2">
        <v>313</v>
      </c>
      <c r="D274" s="2" t="s">
        <v>8</v>
      </c>
      <c r="E274" s="2" t="s">
        <v>467</v>
      </c>
      <c r="F274" s="2" t="s">
        <v>757</v>
      </c>
      <c r="G274" s="2" t="s">
        <v>737</v>
      </c>
      <c r="H274" s="2">
        <v>87</v>
      </c>
    </row>
    <row r="275" spans="2:8" x14ac:dyDescent="0.25">
      <c r="B275" s="2" t="str">
        <f t="shared" si="4"/>
        <v>16_24Cat10313</v>
      </c>
      <c r="C275" s="2">
        <v>313</v>
      </c>
      <c r="D275" s="2" t="s">
        <v>8</v>
      </c>
      <c r="E275" s="2" t="s">
        <v>467</v>
      </c>
      <c r="F275" s="2" t="s">
        <v>758</v>
      </c>
      <c r="G275" s="2" t="s">
        <v>737</v>
      </c>
      <c r="H275" s="2">
        <v>82</v>
      </c>
    </row>
    <row r="276" spans="2:8" x14ac:dyDescent="0.25">
      <c r="B276" s="2" t="str">
        <f t="shared" si="4"/>
        <v>16_25Cat10313</v>
      </c>
      <c r="C276" s="2">
        <v>313</v>
      </c>
      <c r="D276" s="2" t="s">
        <v>8</v>
      </c>
      <c r="E276" s="2" t="s">
        <v>467</v>
      </c>
      <c r="F276" s="2" t="s">
        <v>759</v>
      </c>
      <c r="G276" s="2" t="s">
        <v>737</v>
      </c>
      <c r="H276" s="2">
        <v>85</v>
      </c>
    </row>
    <row r="277" spans="2:8" x14ac:dyDescent="0.25">
      <c r="B277" s="2" t="str">
        <f t="shared" si="4"/>
        <v>16_26Cat10313</v>
      </c>
      <c r="C277" s="2">
        <v>313</v>
      </c>
      <c r="D277" s="2" t="s">
        <v>8</v>
      </c>
      <c r="E277" s="2" t="s">
        <v>467</v>
      </c>
      <c r="F277" s="2" t="s">
        <v>760</v>
      </c>
      <c r="G277" s="2" t="s">
        <v>737</v>
      </c>
      <c r="H277" s="2">
        <v>83</v>
      </c>
    </row>
    <row r="278" spans="2:8" x14ac:dyDescent="0.25">
      <c r="B278" s="2" t="str">
        <f t="shared" si="4"/>
        <v>16_01_02Cat06313</v>
      </c>
      <c r="C278" s="2">
        <v>313</v>
      </c>
      <c r="D278" s="2" t="s">
        <v>8</v>
      </c>
      <c r="E278" s="2" t="s">
        <v>467</v>
      </c>
      <c r="F278" s="2" t="s">
        <v>761</v>
      </c>
      <c r="G278" s="2" t="s">
        <v>731</v>
      </c>
      <c r="H278" s="2">
        <v>60</v>
      </c>
    </row>
    <row r="279" spans="2:8" x14ac:dyDescent="0.25">
      <c r="B279" s="2" t="str">
        <f t="shared" si="4"/>
        <v>16_01_03Cat04313</v>
      </c>
      <c r="C279" s="2">
        <v>313</v>
      </c>
      <c r="D279" s="2" t="s">
        <v>8</v>
      </c>
      <c r="E279" s="2" t="s">
        <v>467</v>
      </c>
      <c r="F279" s="2" t="s">
        <v>762</v>
      </c>
      <c r="G279" s="2" t="s">
        <v>763</v>
      </c>
      <c r="H279" s="2">
        <v>61</v>
      </c>
    </row>
    <row r="280" spans="2:8" x14ac:dyDescent="0.25">
      <c r="B280" s="2" t="str">
        <f t="shared" si="4"/>
        <v>16_01_04Cat04313</v>
      </c>
      <c r="C280" s="2">
        <v>313</v>
      </c>
      <c r="D280" s="2" t="s">
        <v>8</v>
      </c>
      <c r="E280" s="2" t="s">
        <v>467</v>
      </c>
      <c r="F280" s="2" t="s">
        <v>764</v>
      </c>
      <c r="G280" s="2" t="s">
        <v>763</v>
      </c>
      <c r="H280" s="2">
        <v>79</v>
      </c>
    </row>
    <row r="281" spans="2:8" x14ac:dyDescent="0.25">
      <c r="B281" s="2" t="str">
        <f t="shared" si="4"/>
        <v>16_01_05Cat04313</v>
      </c>
      <c r="C281" s="2">
        <v>313</v>
      </c>
      <c r="D281" s="2" t="s">
        <v>8</v>
      </c>
      <c r="E281" s="2" t="s">
        <v>467</v>
      </c>
      <c r="F281" s="2" t="s">
        <v>765</v>
      </c>
      <c r="G281" s="2" t="s">
        <v>497</v>
      </c>
      <c r="H281" s="2">
        <v>77</v>
      </c>
    </row>
    <row r="282" spans="2:8" x14ac:dyDescent="0.25">
      <c r="B282" s="2" t="str">
        <f t="shared" si="4"/>
        <v>16_01_06Cat04313</v>
      </c>
      <c r="C282" s="2">
        <v>313</v>
      </c>
      <c r="D282" s="2" t="s">
        <v>8</v>
      </c>
      <c r="E282" s="2" t="s">
        <v>467</v>
      </c>
      <c r="F282" s="2" t="s">
        <v>766</v>
      </c>
      <c r="G282" s="2" t="s">
        <v>497</v>
      </c>
      <c r="H282" s="2">
        <v>79</v>
      </c>
    </row>
    <row r="283" spans="2:8" x14ac:dyDescent="0.25">
      <c r="B283" s="2" t="str">
        <f t="shared" si="4"/>
        <v>16_01_07Cat04313</v>
      </c>
      <c r="C283" s="2">
        <v>313</v>
      </c>
      <c r="D283" s="2" t="s">
        <v>8</v>
      </c>
      <c r="E283" s="2" t="s">
        <v>467</v>
      </c>
      <c r="F283" s="2" t="s">
        <v>767</v>
      </c>
      <c r="G283" s="2" t="s">
        <v>497</v>
      </c>
      <c r="H283" s="2">
        <v>77</v>
      </c>
    </row>
    <row r="284" spans="2:8" x14ac:dyDescent="0.25">
      <c r="B284" s="2" t="str">
        <f t="shared" si="4"/>
        <v>16_01_08Cat04313</v>
      </c>
      <c r="C284" s="2">
        <v>313</v>
      </c>
      <c r="D284" s="2" t="s">
        <v>8</v>
      </c>
      <c r="E284" s="2" t="s">
        <v>467</v>
      </c>
      <c r="F284" s="2" t="s">
        <v>768</v>
      </c>
      <c r="G284" s="2" t="s">
        <v>497</v>
      </c>
      <c r="H284" s="2">
        <v>73</v>
      </c>
    </row>
    <row r="285" spans="2:8" x14ac:dyDescent="0.25">
      <c r="B285" s="2" t="str">
        <f t="shared" si="4"/>
        <v>17_01Cat08298</v>
      </c>
      <c r="C285" s="2">
        <v>298</v>
      </c>
      <c r="D285" s="2" t="s">
        <v>8</v>
      </c>
      <c r="E285" s="2" t="s">
        <v>499</v>
      </c>
      <c r="F285" s="2" t="s">
        <v>769</v>
      </c>
      <c r="G285" s="2" t="s">
        <v>581</v>
      </c>
      <c r="H285" s="2">
        <v>77</v>
      </c>
    </row>
    <row r="286" spans="2:8" x14ac:dyDescent="0.25">
      <c r="B286" s="2" t="str">
        <f t="shared" si="4"/>
        <v>17_02Cat08298</v>
      </c>
      <c r="C286" s="2">
        <v>298</v>
      </c>
      <c r="D286" s="2" t="s">
        <v>8</v>
      </c>
      <c r="E286" s="2" t="s">
        <v>499</v>
      </c>
      <c r="F286" s="2" t="s">
        <v>770</v>
      </c>
      <c r="G286" s="2" t="s">
        <v>581</v>
      </c>
      <c r="H286" s="2">
        <v>76</v>
      </c>
    </row>
    <row r="287" spans="2:8" x14ac:dyDescent="0.25">
      <c r="B287" s="2" t="str">
        <f t="shared" si="4"/>
        <v>17_04Cat08298</v>
      </c>
      <c r="C287" s="2">
        <v>298</v>
      </c>
      <c r="D287" s="2" t="s">
        <v>8</v>
      </c>
      <c r="E287" s="2" t="s">
        <v>499</v>
      </c>
      <c r="F287" s="2" t="s">
        <v>771</v>
      </c>
      <c r="G287" s="2" t="s">
        <v>584</v>
      </c>
      <c r="H287" s="2">
        <v>96</v>
      </c>
    </row>
    <row r="288" spans="2:8" x14ac:dyDescent="0.25">
      <c r="B288" s="2" t="str">
        <f t="shared" si="4"/>
        <v>17_05Cat08298</v>
      </c>
      <c r="C288" s="2">
        <v>298</v>
      </c>
      <c r="D288" s="2" t="s">
        <v>8</v>
      </c>
      <c r="E288" s="2" t="s">
        <v>499</v>
      </c>
      <c r="F288" s="2" t="s">
        <v>772</v>
      </c>
      <c r="G288" s="2" t="s">
        <v>584</v>
      </c>
      <c r="H288" s="2">
        <v>97</v>
      </c>
    </row>
    <row r="289" spans="2:8" x14ac:dyDescent="0.25">
      <c r="B289" s="2" t="str">
        <f t="shared" si="4"/>
        <v>17_06Cat08298</v>
      </c>
      <c r="C289" s="2">
        <v>298</v>
      </c>
      <c r="D289" s="2" t="s">
        <v>8</v>
      </c>
      <c r="E289" s="2" t="s">
        <v>499</v>
      </c>
      <c r="F289" s="2" t="s">
        <v>773</v>
      </c>
      <c r="G289" s="2" t="s">
        <v>584</v>
      </c>
      <c r="H289" s="2">
        <v>97</v>
      </c>
    </row>
    <row r="290" spans="2:8" x14ac:dyDescent="0.25">
      <c r="B290" s="2" t="str">
        <f t="shared" si="4"/>
        <v>17_07Cat08298</v>
      </c>
      <c r="C290" s="2">
        <v>298</v>
      </c>
      <c r="D290" s="2" t="s">
        <v>8</v>
      </c>
      <c r="E290" s="2" t="s">
        <v>499</v>
      </c>
      <c r="F290" s="2" t="s">
        <v>774</v>
      </c>
      <c r="G290" s="2" t="s">
        <v>584</v>
      </c>
      <c r="H290" s="2">
        <v>99</v>
      </c>
    </row>
    <row r="291" spans="2:8" x14ac:dyDescent="0.25">
      <c r="B291" s="2" t="str">
        <f t="shared" si="4"/>
        <v>17_08Cat08298</v>
      </c>
      <c r="C291" s="2">
        <v>298</v>
      </c>
      <c r="D291" s="2" t="s">
        <v>8</v>
      </c>
      <c r="E291" s="2" t="s">
        <v>499</v>
      </c>
      <c r="F291" s="2" t="s">
        <v>775</v>
      </c>
      <c r="G291" s="2" t="s">
        <v>584</v>
      </c>
      <c r="H291" s="2">
        <v>96</v>
      </c>
    </row>
    <row r="292" spans="2:8" x14ac:dyDescent="0.25">
      <c r="B292" s="2" t="str">
        <f t="shared" si="4"/>
        <v>17_09Cat08298</v>
      </c>
      <c r="C292" s="2">
        <v>298</v>
      </c>
      <c r="D292" s="2" t="s">
        <v>8</v>
      </c>
      <c r="E292" s="2" t="s">
        <v>499</v>
      </c>
      <c r="F292" s="2" t="s">
        <v>776</v>
      </c>
      <c r="G292" s="2" t="s">
        <v>584</v>
      </c>
      <c r="H292" s="2">
        <v>97</v>
      </c>
    </row>
    <row r="293" spans="2:8" x14ac:dyDescent="0.25">
      <c r="B293" s="2" t="str">
        <f t="shared" si="4"/>
        <v>17_10Cat08298</v>
      </c>
      <c r="C293" s="2">
        <v>298</v>
      </c>
      <c r="D293" s="2" t="s">
        <v>8</v>
      </c>
      <c r="E293" s="2" t="s">
        <v>499</v>
      </c>
      <c r="F293" s="2" t="s">
        <v>777</v>
      </c>
      <c r="G293" s="2" t="s">
        <v>584</v>
      </c>
      <c r="H293" s="2">
        <v>98</v>
      </c>
    </row>
    <row r="294" spans="2:8" x14ac:dyDescent="0.25">
      <c r="B294" s="2" t="str">
        <f t="shared" si="4"/>
        <v>17_11Cat08298</v>
      </c>
      <c r="C294" s="2">
        <v>298</v>
      </c>
      <c r="D294" s="2" t="s">
        <v>8</v>
      </c>
      <c r="E294" s="2" t="s">
        <v>499</v>
      </c>
      <c r="F294" s="2" t="s">
        <v>778</v>
      </c>
      <c r="G294" s="2" t="s">
        <v>584</v>
      </c>
      <c r="H294" s="2">
        <v>99</v>
      </c>
    </row>
    <row r="295" spans="2:8" x14ac:dyDescent="0.25">
      <c r="B295" s="2" t="str">
        <f t="shared" si="4"/>
        <v>17_12Cat08298</v>
      </c>
      <c r="C295" s="2">
        <v>298</v>
      </c>
      <c r="D295" s="2" t="s">
        <v>8</v>
      </c>
      <c r="E295" s="2" t="s">
        <v>499</v>
      </c>
      <c r="F295" s="2" t="s">
        <v>779</v>
      </c>
      <c r="G295" s="2" t="s">
        <v>584</v>
      </c>
      <c r="H295" s="2">
        <v>99</v>
      </c>
    </row>
    <row r="296" spans="2:8" x14ac:dyDescent="0.25">
      <c r="B296" s="2" t="str">
        <f t="shared" si="4"/>
        <v>17_13Cat08298</v>
      </c>
      <c r="C296" s="2">
        <v>298</v>
      </c>
      <c r="D296" s="2" t="s">
        <v>8</v>
      </c>
      <c r="E296" s="2" t="s">
        <v>499</v>
      </c>
      <c r="F296" s="2" t="s">
        <v>780</v>
      </c>
      <c r="G296" s="2" t="s">
        <v>584</v>
      </c>
      <c r="H296" s="2">
        <v>98</v>
      </c>
    </row>
    <row r="297" spans="2:8" x14ac:dyDescent="0.25">
      <c r="B297" s="2" t="str">
        <f t="shared" si="4"/>
        <v>17_14Cat08298</v>
      </c>
      <c r="C297" s="2">
        <v>298</v>
      </c>
      <c r="D297" s="2" t="s">
        <v>8</v>
      </c>
      <c r="E297" s="2" t="s">
        <v>499</v>
      </c>
      <c r="F297" s="2" t="s">
        <v>781</v>
      </c>
      <c r="G297" s="2" t="s">
        <v>584</v>
      </c>
      <c r="H297" s="2">
        <v>96</v>
      </c>
    </row>
    <row r="298" spans="2:8" x14ac:dyDescent="0.25">
      <c r="B298" s="2" t="str">
        <f t="shared" si="4"/>
        <v>17_15Cat08298</v>
      </c>
      <c r="C298" s="2">
        <v>298</v>
      </c>
      <c r="D298" s="2" t="s">
        <v>8</v>
      </c>
      <c r="E298" s="2" t="s">
        <v>499</v>
      </c>
      <c r="F298" s="2" t="s">
        <v>782</v>
      </c>
      <c r="G298" s="2" t="s">
        <v>584</v>
      </c>
      <c r="H298" s="2">
        <v>98</v>
      </c>
    </row>
    <row r="299" spans="2:8" x14ac:dyDescent="0.25">
      <c r="B299" s="2" t="str">
        <f t="shared" si="4"/>
        <v>17_16Cat08298</v>
      </c>
      <c r="C299" s="2">
        <v>298</v>
      </c>
      <c r="D299" s="2" t="s">
        <v>8</v>
      </c>
      <c r="E299" s="2" t="s">
        <v>499</v>
      </c>
      <c r="F299" s="2" t="s">
        <v>783</v>
      </c>
      <c r="G299" s="2" t="s">
        <v>584</v>
      </c>
      <c r="H299" s="2">
        <v>95</v>
      </c>
    </row>
    <row r="300" spans="2:8" x14ac:dyDescent="0.25">
      <c r="B300" s="2" t="str">
        <f t="shared" si="4"/>
        <v>17_17Cat08298</v>
      </c>
      <c r="C300" s="2">
        <v>298</v>
      </c>
      <c r="D300" s="2" t="s">
        <v>8</v>
      </c>
      <c r="E300" s="2" t="s">
        <v>499</v>
      </c>
      <c r="F300" s="2" t="s">
        <v>784</v>
      </c>
      <c r="G300" s="2" t="s">
        <v>584</v>
      </c>
      <c r="H300" s="2">
        <v>98</v>
      </c>
    </row>
    <row r="301" spans="2:8" x14ac:dyDescent="0.25">
      <c r="B301" s="2" t="str">
        <f t="shared" si="4"/>
        <v>17_18Cat08298</v>
      </c>
      <c r="C301" s="2">
        <v>298</v>
      </c>
      <c r="D301" s="2" t="s">
        <v>8</v>
      </c>
      <c r="E301" s="2" t="s">
        <v>499</v>
      </c>
      <c r="F301" s="2" t="s">
        <v>785</v>
      </c>
      <c r="G301" s="2" t="s">
        <v>584</v>
      </c>
      <c r="H301" s="2">
        <v>96</v>
      </c>
    </row>
    <row r="302" spans="2:8" x14ac:dyDescent="0.25">
      <c r="B302" s="2" t="str">
        <f t="shared" si="4"/>
        <v>17_19Cat08298</v>
      </c>
      <c r="C302" s="2">
        <v>298</v>
      </c>
      <c r="D302" s="2" t="s">
        <v>8</v>
      </c>
      <c r="E302" s="2" t="s">
        <v>499</v>
      </c>
      <c r="F302" s="2" t="s">
        <v>786</v>
      </c>
      <c r="G302" s="2" t="s">
        <v>584</v>
      </c>
      <c r="H302" s="2">
        <v>97</v>
      </c>
    </row>
    <row r="303" spans="2:8" x14ac:dyDescent="0.25">
      <c r="B303" s="2" t="str">
        <f t="shared" si="4"/>
        <v>17_20Cat08298</v>
      </c>
      <c r="C303" s="2">
        <v>298</v>
      </c>
      <c r="D303" s="2" t="s">
        <v>8</v>
      </c>
      <c r="E303" s="2" t="s">
        <v>499</v>
      </c>
      <c r="F303" s="2" t="s">
        <v>787</v>
      </c>
      <c r="G303" s="2" t="s">
        <v>584</v>
      </c>
      <c r="H303" s="2">
        <v>94</v>
      </c>
    </row>
    <row r="304" spans="2:8" x14ac:dyDescent="0.25">
      <c r="B304" s="2" t="str">
        <f t="shared" si="4"/>
        <v>17_21Cat08298</v>
      </c>
      <c r="C304" s="2">
        <v>298</v>
      </c>
      <c r="D304" s="2" t="s">
        <v>8</v>
      </c>
      <c r="E304" s="2" t="s">
        <v>499</v>
      </c>
      <c r="F304" s="2" t="s">
        <v>788</v>
      </c>
      <c r="G304" s="2" t="s">
        <v>584</v>
      </c>
      <c r="H304" s="2">
        <v>94</v>
      </c>
    </row>
    <row r="305" spans="2:8" x14ac:dyDescent="0.25">
      <c r="B305" s="2" t="str">
        <f t="shared" si="4"/>
        <v>17_22Cat08298</v>
      </c>
      <c r="C305" s="2">
        <v>298</v>
      </c>
      <c r="D305" s="2" t="s">
        <v>8</v>
      </c>
      <c r="E305" s="2" t="s">
        <v>499</v>
      </c>
      <c r="F305" s="2" t="s">
        <v>789</v>
      </c>
      <c r="G305" s="2" t="s">
        <v>584</v>
      </c>
      <c r="H305" s="2">
        <v>88</v>
      </c>
    </row>
    <row r="306" spans="2:8" x14ac:dyDescent="0.25">
      <c r="B306" s="2" t="str">
        <f t="shared" si="4"/>
        <v>17_23Cat08298</v>
      </c>
      <c r="C306" s="2">
        <v>298</v>
      </c>
      <c r="D306" s="2" t="s">
        <v>8</v>
      </c>
      <c r="E306" s="2" t="s">
        <v>499</v>
      </c>
      <c r="F306" s="2" t="s">
        <v>790</v>
      </c>
      <c r="G306" s="2" t="s">
        <v>584</v>
      </c>
      <c r="H306" s="2">
        <v>99</v>
      </c>
    </row>
    <row r="307" spans="2:8" x14ac:dyDescent="0.25">
      <c r="B307" s="2" t="str">
        <f t="shared" si="4"/>
        <v>17_24Cat08298</v>
      </c>
      <c r="C307" s="2">
        <v>298</v>
      </c>
      <c r="D307" s="2" t="s">
        <v>8</v>
      </c>
      <c r="E307" s="2" t="s">
        <v>499</v>
      </c>
      <c r="F307" s="2" t="s">
        <v>791</v>
      </c>
      <c r="G307" s="2" t="s">
        <v>584</v>
      </c>
      <c r="H307" s="2">
        <v>98</v>
      </c>
    </row>
    <row r="308" spans="2:8" x14ac:dyDescent="0.25">
      <c r="B308" s="2" t="str">
        <f t="shared" si="4"/>
        <v>18_01Cat11293</v>
      </c>
      <c r="C308" s="2">
        <v>293</v>
      </c>
      <c r="D308" s="2" t="s">
        <v>8</v>
      </c>
      <c r="E308" s="2" t="s">
        <v>499</v>
      </c>
      <c r="F308" s="2" t="s">
        <v>792</v>
      </c>
      <c r="G308" s="2" t="s">
        <v>793</v>
      </c>
      <c r="H308" s="2">
        <v>90</v>
      </c>
    </row>
    <row r="309" spans="2:8" x14ac:dyDescent="0.25">
      <c r="B309" s="2" t="str">
        <f t="shared" si="4"/>
        <v>18_02Cat11293</v>
      </c>
      <c r="C309" s="2">
        <v>293</v>
      </c>
      <c r="D309" s="2" t="s">
        <v>8</v>
      </c>
      <c r="E309" s="2" t="s">
        <v>499</v>
      </c>
      <c r="F309" s="2" t="s">
        <v>794</v>
      </c>
      <c r="G309" s="2" t="s">
        <v>793</v>
      </c>
      <c r="H309" s="2">
        <v>83</v>
      </c>
    </row>
    <row r="310" spans="2:8" x14ac:dyDescent="0.25">
      <c r="B310" s="2" t="str">
        <f t="shared" si="4"/>
        <v>18_03Cat11293</v>
      </c>
      <c r="C310" s="2">
        <v>293</v>
      </c>
      <c r="D310" s="2" t="s">
        <v>8</v>
      </c>
      <c r="E310" s="2" t="s">
        <v>499</v>
      </c>
      <c r="F310" s="2" t="s">
        <v>795</v>
      </c>
      <c r="G310" s="2" t="s">
        <v>796</v>
      </c>
      <c r="H310" s="2">
        <v>89</v>
      </c>
    </row>
    <row r="311" spans="2:8" x14ac:dyDescent="0.25">
      <c r="B311" s="2" t="str">
        <f t="shared" si="4"/>
        <v>18_04Cat11293</v>
      </c>
      <c r="C311" s="2">
        <v>293</v>
      </c>
      <c r="D311" s="2" t="s">
        <v>8</v>
      </c>
      <c r="E311" s="2" t="s">
        <v>499</v>
      </c>
      <c r="F311" s="2" t="s">
        <v>797</v>
      </c>
      <c r="G311" s="2" t="s">
        <v>796</v>
      </c>
      <c r="H311" s="2">
        <v>68</v>
      </c>
    </row>
    <row r="312" spans="2:8" x14ac:dyDescent="0.25">
      <c r="B312" s="2" t="str">
        <f t="shared" si="4"/>
        <v>18_05Cat11293</v>
      </c>
      <c r="C312" s="2">
        <v>293</v>
      </c>
      <c r="D312" s="2" t="s">
        <v>8</v>
      </c>
      <c r="E312" s="2" t="s">
        <v>499</v>
      </c>
      <c r="F312" s="2" t="s">
        <v>798</v>
      </c>
      <c r="G312" s="2" t="s">
        <v>796</v>
      </c>
      <c r="H312" s="2">
        <v>67</v>
      </c>
    </row>
    <row r="313" spans="2:8" x14ac:dyDescent="0.25">
      <c r="B313" s="2" t="str">
        <f t="shared" si="4"/>
        <v>18_07Cat11293</v>
      </c>
      <c r="C313" s="2">
        <v>293</v>
      </c>
      <c r="D313" s="2" t="s">
        <v>8</v>
      </c>
      <c r="E313" s="2" t="s">
        <v>499</v>
      </c>
      <c r="F313" s="2" t="s">
        <v>799</v>
      </c>
      <c r="G313" s="2" t="s">
        <v>796</v>
      </c>
      <c r="H313" s="2">
        <v>81</v>
      </c>
    </row>
    <row r="314" spans="2:8" x14ac:dyDescent="0.25">
      <c r="B314" s="2" t="str">
        <f t="shared" si="4"/>
        <v>19_01Cat09298</v>
      </c>
      <c r="C314" s="2">
        <v>298</v>
      </c>
      <c r="D314" s="2" t="s">
        <v>8</v>
      </c>
      <c r="E314" s="2" t="s">
        <v>499</v>
      </c>
      <c r="F314" s="2" t="s">
        <v>800</v>
      </c>
      <c r="G314" s="2" t="s">
        <v>595</v>
      </c>
      <c r="H314" s="2">
        <v>88</v>
      </c>
    </row>
    <row r="315" spans="2:8" x14ac:dyDescent="0.25">
      <c r="B315" s="2" t="str">
        <f t="shared" si="4"/>
        <v>19_02Cat09298</v>
      </c>
      <c r="C315" s="2">
        <v>298</v>
      </c>
      <c r="D315" s="2" t="s">
        <v>8</v>
      </c>
      <c r="E315" s="2" t="s">
        <v>499</v>
      </c>
      <c r="F315" s="2" t="s">
        <v>801</v>
      </c>
      <c r="G315" s="2" t="s">
        <v>595</v>
      </c>
      <c r="H315" s="2">
        <v>91</v>
      </c>
    </row>
    <row r="316" spans="2:8" x14ac:dyDescent="0.25">
      <c r="B316" s="2" t="str">
        <f t="shared" si="4"/>
        <v>19_03Cat09298</v>
      </c>
      <c r="C316" s="2">
        <v>298</v>
      </c>
      <c r="D316" s="2" t="s">
        <v>8</v>
      </c>
      <c r="E316" s="2" t="s">
        <v>499</v>
      </c>
      <c r="F316" s="2" t="s">
        <v>802</v>
      </c>
      <c r="G316" s="2" t="s">
        <v>598</v>
      </c>
      <c r="H316" s="2">
        <v>93</v>
      </c>
    </row>
    <row r="317" spans="2:8" x14ac:dyDescent="0.25">
      <c r="B317" s="2" t="str">
        <f t="shared" si="4"/>
        <v>19_04Cat09298</v>
      </c>
      <c r="C317" s="2">
        <v>298</v>
      </c>
      <c r="D317" s="2" t="s">
        <v>8</v>
      </c>
      <c r="E317" s="2" t="s">
        <v>499</v>
      </c>
      <c r="F317" s="2" t="s">
        <v>803</v>
      </c>
      <c r="G317" s="2" t="s">
        <v>598</v>
      </c>
      <c r="H317" s="2">
        <v>90</v>
      </c>
    </row>
    <row r="318" spans="2:8" x14ac:dyDescent="0.25">
      <c r="B318" s="2" t="str">
        <f t="shared" si="4"/>
        <v>19_05Cat09298</v>
      </c>
      <c r="C318" s="2">
        <v>298</v>
      </c>
      <c r="D318" s="2" t="s">
        <v>8</v>
      </c>
      <c r="E318" s="2" t="s">
        <v>499</v>
      </c>
      <c r="F318" s="2" t="s">
        <v>804</v>
      </c>
      <c r="G318" s="2" t="s">
        <v>598</v>
      </c>
      <c r="H318" s="2">
        <v>92</v>
      </c>
    </row>
    <row r="319" spans="2:8" x14ac:dyDescent="0.25">
      <c r="B319" s="2" t="str">
        <f t="shared" si="4"/>
        <v>19_06Cat09298</v>
      </c>
      <c r="C319" s="2">
        <v>298</v>
      </c>
      <c r="D319" s="2" t="s">
        <v>8</v>
      </c>
      <c r="E319" s="2" t="s">
        <v>499</v>
      </c>
      <c r="F319" s="2" t="s">
        <v>805</v>
      </c>
      <c r="G319" s="2" t="s">
        <v>598</v>
      </c>
      <c r="H319" s="2">
        <v>92</v>
      </c>
    </row>
    <row r="320" spans="2:8" x14ac:dyDescent="0.25">
      <c r="B320" s="2" t="str">
        <f t="shared" si="4"/>
        <v>19_07Cat09298</v>
      </c>
      <c r="C320" s="2">
        <v>298</v>
      </c>
      <c r="D320" s="2" t="s">
        <v>8</v>
      </c>
      <c r="E320" s="2" t="s">
        <v>499</v>
      </c>
      <c r="F320" s="2" t="s">
        <v>806</v>
      </c>
      <c r="G320" s="2" t="s">
        <v>598</v>
      </c>
      <c r="H320" s="2">
        <v>90</v>
      </c>
    </row>
    <row r="321" spans="2:8" x14ac:dyDescent="0.25">
      <c r="B321" s="2" t="str">
        <f t="shared" si="4"/>
        <v>19_08Cat09298</v>
      </c>
      <c r="C321" s="2">
        <v>298</v>
      </c>
      <c r="D321" s="2" t="s">
        <v>8</v>
      </c>
      <c r="E321" s="2" t="s">
        <v>499</v>
      </c>
      <c r="F321" s="2" t="s">
        <v>807</v>
      </c>
      <c r="G321" s="2" t="s">
        <v>598</v>
      </c>
      <c r="H321" s="2">
        <v>89</v>
      </c>
    </row>
    <row r="322" spans="2:8" x14ac:dyDescent="0.25">
      <c r="B322" s="2" t="str">
        <f t="shared" si="4"/>
        <v>19_09Cat09298</v>
      </c>
      <c r="C322" s="2">
        <v>298</v>
      </c>
      <c r="D322" s="2" t="s">
        <v>8</v>
      </c>
      <c r="E322" s="2" t="s">
        <v>499</v>
      </c>
      <c r="F322" s="2" t="s">
        <v>808</v>
      </c>
      <c r="G322" s="2" t="s">
        <v>598</v>
      </c>
      <c r="H322" s="2">
        <v>91</v>
      </c>
    </row>
    <row r="323" spans="2:8" x14ac:dyDescent="0.25">
      <c r="B323" s="2" t="str">
        <f t="shared" ref="B323:B386" si="5">F323 &amp; G323 &amp; C323</f>
        <v>19_10Cat09298</v>
      </c>
      <c r="C323" s="2">
        <v>298</v>
      </c>
      <c r="D323" s="2" t="s">
        <v>8</v>
      </c>
      <c r="E323" s="2" t="s">
        <v>499</v>
      </c>
      <c r="F323" s="2" t="s">
        <v>809</v>
      </c>
      <c r="G323" s="2" t="s">
        <v>598</v>
      </c>
      <c r="H323" s="2">
        <v>91</v>
      </c>
    </row>
    <row r="324" spans="2:8" x14ac:dyDescent="0.25">
      <c r="B324" s="2" t="str">
        <f t="shared" si="5"/>
        <v>19_11Cat09298</v>
      </c>
      <c r="C324" s="2">
        <v>298</v>
      </c>
      <c r="D324" s="2" t="s">
        <v>8</v>
      </c>
      <c r="E324" s="2" t="s">
        <v>499</v>
      </c>
      <c r="F324" s="2" t="s">
        <v>810</v>
      </c>
      <c r="G324" s="2" t="s">
        <v>598</v>
      </c>
      <c r="H324" s="2">
        <v>90</v>
      </c>
    </row>
    <row r="325" spans="2:8" x14ac:dyDescent="0.25">
      <c r="B325" s="2" t="str">
        <f t="shared" si="5"/>
        <v>19_12Cat09298</v>
      </c>
      <c r="C325" s="2">
        <v>298</v>
      </c>
      <c r="D325" s="2" t="s">
        <v>8</v>
      </c>
      <c r="E325" s="2" t="s">
        <v>499</v>
      </c>
      <c r="F325" s="2" t="s">
        <v>811</v>
      </c>
      <c r="G325" s="2" t="s">
        <v>598</v>
      </c>
      <c r="H325" s="2">
        <v>92</v>
      </c>
    </row>
    <row r="326" spans="2:8" x14ac:dyDescent="0.25">
      <c r="B326" s="2" t="str">
        <f t="shared" si="5"/>
        <v>19_13Cat09298</v>
      </c>
      <c r="C326" s="2">
        <v>298</v>
      </c>
      <c r="D326" s="2" t="s">
        <v>8</v>
      </c>
      <c r="E326" s="2" t="s">
        <v>499</v>
      </c>
      <c r="F326" s="2" t="s">
        <v>812</v>
      </c>
      <c r="G326" s="2" t="s">
        <v>598</v>
      </c>
      <c r="H326" s="2">
        <v>97</v>
      </c>
    </row>
    <row r="327" spans="2:8" x14ac:dyDescent="0.25">
      <c r="B327" s="2" t="str">
        <f t="shared" si="5"/>
        <v>19_14Cat09298</v>
      </c>
      <c r="C327" s="2">
        <v>298</v>
      </c>
      <c r="D327" s="2" t="s">
        <v>8</v>
      </c>
      <c r="E327" s="2" t="s">
        <v>499</v>
      </c>
      <c r="F327" s="2" t="s">
        <v>813</v>
      </c>
      <c r="G327" s="2" t="s">
        <v>598</v>
      </c>
      <c r="H327" s="2">
        <v>93</v>
      </c>
    </row>
    <row r="328" spans="2:8" x14ac:dyDescent="0.25">
      <c r="B328" s="2" t="str">
        <f t="shared" si="5"/>
        <v>19_15Cat09298</v>
      </c>
      <c r="C328" s="2">
        <v>298</v>
      </c>
      <c r="D328" s="2" t="s">
        <v>8</v>
      </c>
      <c r="E328" s="2" t="s">
        <v>499</v>
      </c>
      <c r="F328" s="2" t="s">
        <v>814</v>
      </c>
      <c r="G328" s="2" t="s">
        <v>598</v>
      </c>
      <c r="H328" s="2">
        <v>81</v>
      </c>
    </row>
    <row r="329" spans="2:8" x14ac:dyDescent="0.25">
      <c r="B329" s="2" t="str">
        <f t="shared" si="5"/>
        <v>19_16Cat09298</v>
      </c>
      <c r="C329" s="2">
        <v>298</v>
      </c>
      <c r="D329" s="2" t="s">
        <v>8</v>
      </c>
      <c r="E329" s="2" t="s">
        <v>499</v>
      </c>
      <c r="F329" s="2" t="s">
        <v>815</v>
      </c>
      <c r="G329" s="2" t="s">
        <v>598</v>
      </c>
      <c r="H329" s="2">
        <v>80</v>
      </c>
    </row>
    <row r="330" spans="2:8" x14ac:dyDescent="0.25">
      <c r="B330" s="2" t="str">
        <f t="shared" si="5"/>
        <v>20_01Cat12323</v>
      </c>
      <c r="C330" s="2">
        <v>323</v>
      </c>
      <c r="D330" s="2" t="s">
        <v>816</v>
      </c>
      <c r="E330" s="2" t="s">
        <v>817</v>
      </c>
      <c r="F330" s="2" t="s">
        <v>818</v>
      </c>
      <c r="G330" s="2" t="s">
        <v>819</v>
      </c>
      <c r="H330" s="2">
        <v>99</v>
      </c>
    </row>
    <row r="331" spans="2:8" x14ac:dyDescent="0.25">
      <c r="B331" s="2" t="str">
        <f t="shared" si="5"/>
        <v>20_02Cat12323</v>
      </c>
      <c r="C331" s="2">
        <v>323</v>
      </c>
      <c r="D331" s="2" t="s">
        <v>816</v>
      </c>
      <c r="E331" s="2" t="s">
        <v>817</v>
      </c>
      <c r="F331" s="2" t="s">
        <v>820</v>
      </c>
      <c r="G331" s="2" t="s">
        <v>819</v>
      </c>
      <c r="H331" s="2">
        <v>99</v>
      </c>
    </row>
    <row r="332" spans="2:8" x14ac:dyDescent="0.25">
      <c r="B332" s="2" t="str">
        <f t="shared" si="5"/>
        <v>20_03Cat12323</v>
      </c>
      <c r="C332" s="2">
        <v>323</v>
      </c>
      <c r="D332" s="2" t="s">
        <v>816</v>
      </c>
      <c r="E332" s="2" t="s">
        <v>817</v>
      </c>
      <c r="F332" s="2" t="s">
        <v>821</v>
      </c>
      <c r="G332" s="2" t="s">
        <v>822</v>
      </c>
      <c r="H332" s="2">
        <v>99</v>
      </c>
    </row>
    <row r="333" spans="2:8" x14ac:dyDescent="0.25">
      <c r="B333" s="2" t="str">
        <f t="shared" si="5"/>
        <v>20_04Cat12323</v>
      </c>
      <c r="C333" s="2">
        <v>323</v>
      </c>
      <c r="D333" s="2" t="s">
        <v>816</v>
      </c>
      <c r="E333" s="2" t="s">
        <v>817</v>
      </c>
      <c r="F333" s="2" t="s">
        <v>823</v>
      </c>
      <c r="G333" s="2" t="s">
        <v>822</v>
      </c>
      <c r="H333" s="2">
        <v>99</v>
      </c>
    </row>
    <row r="334" spans="2:8" x14ac:dyDescent="0.25">
      <c r="B334" s="2" t="str">
        <f t="shared" si="5"/>
        <v>20_05Cat12323</v>
      </c>
      <c r="C334" s="2">
        <v>323</v>
      </c>
      <c r="D334" s="2" t="s">
        <v>816</v>
      </c>
      <c r="E334" s="2" t="s">
        <v>817</v>
      </c>
      <c r="F334" s="2" t="s">
        <v>824</v>
      </c>
      <c r="G334" s="2" t="s">
        <v>822</v>
      </c>
      <c r="H334" s="2">
        <v>99</v>
      </c>
    </row>
    <row r="335" spans="2:8" x14ac:dyDescent="0.25">
      <c r="B335" s="2" t="str">
        <f t="shared" si="5"/>
        <v>20_06Cat12323</v>
      </c>
      <c r="C335" s="2">
        <v>323</v>
      </c>
      <c r="D335" s="2" t="s">
        <v>816</v>
      </c>
      <c r="E335" s="2" t="s">
        <v>817</v>
      </c>
      <c r="F335" s="2" t="s">
        <v>825</v>
      </c>
      <c r="G335" s="2" t="s">
        <v>822</v>
      </c>
      <c r="H335" s="2">
        <v>97</v>
      </c>
    </row>
    <row r="336" spans="2:8" x14ac:dyDescent="0.25">
      <c r="B336" s="2" t="str">
        <f t="shared" si="5"/>
        <v>20_07Cat12323</v>
      </c>
      <c r="C336" s="2">
        <v>323</v>
      </c>
      <c r="D336" s="2" t="s">
        <v>816</v>
      </c>
      <c r="E336" s="2" t="s">
        <v>817</v>
      </c>
      <c r="F336" s="2" t="s">
        <v>826</v>
      </c>
      <c r="G336" s="2" t="s">
        <v>822</v>
      </c>
      <c r="H336" s="2">
        <v>98</v>
      </c>
    </row>
    <row r="337" spans="2:8" x14ac:dyDescent="0.25">
      <c r="B337" s="2" t="str">
        <f t="shared" si="5"/>
        <v>20_08Cat12323</v>
      </c>
      <c r="C337" s="2">
        <v>323</v>
      </c>
      <c r="D337" s="2" t="s">
        <v>816</v>
      </c>
      <c r="E337" s="2" t="s">
        <v>817</v>
      </c>
      <c r="F337" s="2" t="s">
        <v>827</v>
      </c>
      <c r="G337" s="2" t="s">
        <v>822</v>
      </c>
      <c r="H337" s="2">
        <v>99</v>
      </c>
    </row>
    <row r="338" spans="2:8" x14ac:dyDescent="0.25">
      <c r="B338" s="2" t="str">
        <f t="shared" si="5"/>
        <v>20_09Cat12323</v>
      </c>
      <c r="C338" s="2">
        <v>323</v>
      </c>
      <c r="D338" s="2" t="s">
        <v>816</v>
      </c>
      <c r="E338" s="2" t="s">
        <v>817</v>
      </c>
      <c r="F338" s="2" t="s">
        <v>828</v>
      </c>
      <c r="G338" s="2" t="s">
        <v>822</v>
      </c>
      <c r="H338" s="2">
        <v>99</v>
      </c>
    </row>
    <row r="339" spans="2:8" x14ac:dyDescent="0.25">
      <c r="B339" s="2" t="str">
        <f t="shared" si="5"/>
        <v>20_10Cat12323</v>
      </c>
      <c r="C339" s="2">
        <v>323</v>
      </c>
      <c r="D339" s="2" t="s">
        <v>816</v>
      </c>
      <c r="E339" s="2" t="s">
        <v>817</v>
      </c>
      <c r="F339" s="2" t="s">
        <v>829</v>
      </c>
      <c r="G339" s="2" t="s">
        <v>822</v>
      </c>
      <c r="H339" s="2">
        <v>98</v>
      </c>
    </row>
    <row r="340" spans="2:8" x14ac:dyDescent="0.25">
      <c r="B340" s="2" t="str">
        <f t="shared" si="5"/>
        <v>20_11Cat12323</v>
      </c>
      <c r="C340" s="2">
        <v>323</v>
      </c>
      <c r="D340" s="2" t="s">
        <v>816</v>
      </c>
      <c r="E340" s="2" t="s">
        <v>817</v>
      </c>
      <c r="F340" s="2" t="s">
        <v>830</v>
      </c>
      <c r="G340" s="2" t="s">
        <v>822</v>
      </c>
      <c r="H340" s="2">
        <v>95</v>
      </c>
    </row>
    <row r="341" spans="2:8" x14ac:dyDescent="0.25">
      <c r="B341" s="2" t="str">
        <f t="shared" si="5"/>
        <v>20_12Cat12323</v>
      </c>
      <c r="C341" s="2">
        <v>323</v>
      </c>
      <c r="D341" s="2" t="s">
        <v>816</v>
      </c>
      <c r="E341" s="2" t="s">
        <v>817</v>
      </c>
      <c r="F341" s="2" t="s">
        <v>831</v>
      </c>
      <c r="G341" s="2" t="s">
        <v>822</v>
      </c>
      <c r="H341" s="2">
        <v>99</v>
      </c>
    </row>
    <row r="342" spans="2:8" x14ac:dyDescent="0.25">
      <c r="B342" s="2" t="str">
        <f t="shared" si="5"/>
        <v>20_13Cat12323</v>
      </c>
      <c r="C342" s="2">
        <v>323</v>
      </c>
      <c r="D342" s="2" t="s">
        <v>816</v>
      </c>
      <c r="E342" s="2" t="s">
        <v>817</v>
      </c>
      <c r="F342" s="2" t="s">
        <v>832</v>
      </c>
      <c r="G342" s="2" t="s">
        <v>822</v>
      </c>
      <c r="H342" s="2">
        <v>99</v>
      </c>
    </row>
    <row r="343" spans="2:8" x14ac:dyDescent="0.25">
      <c r="B343" s="2" t="str">
        <f t="shared" si="5"/>
        <v>20_14Cat12323</v>
      </c>
      <c r="C343" s="2">
        <v>323</v>
      </c>
      <c r="D343" s="2" t="s">
        <v>816</v>
      </c>
      <c r="E343" s="2" t="s">
        <v>817</v>
      </c>
      <c r="F343" s="2" t="s">
        <v>833</v>
      </c>
      <c r="G343" s="2" t="s">
        <v>822</v>
      </c>
      <c r="H343" s="2">
        <v>99</v>
      </c>
    </row>
    <row r="344" spans="2:8" x14ac:dyDescent="0.25">
      <c r="B344" s="2" t="str">
        <f t="shared" si="5"/>
        <v>20_15Cat12323</v>
      </c>
      <c r="C344" s="2">
        <v>323</v>
      </c>
      <c r="D344" s="2" t="s">
        <v>816</v>
      </c>
      <c r="E344" s="2" t="s">
        <v>817</v>
      </c>
      <c r="F344" s="2" t="s">
        <v>834</v>
      </c>
      <c r="G344" s="2" t="s">
        <v>822</v>
      </c>
      <c r="H344" s="2">
        <v>98</v>
      </c>
    </row>
    <row r="345" spans="2:8" x14ac:dyDescent="0.25">
      <c r="B345" s="2" t="str">
        <f t="shared" si="5"/>
        <v>20_16Cat12323</v>
      </c>
      <c r="C345" s="2">
        <v>323</v>
      </c>
      <c r="D345" s="2" t="s">
        <v>816</v>
      </c>
      <c r="E345" s="2" t="s">
        <v>817</v>
      </c>
      <c r="F345" s="2" t="s">
        <v>835</v>
      </c>
      <c r="G345" s="2" t="s">
        <v>822</v>
      </c>
      <c r="H345" s="2">
        <v>99</v>
      </c>
    </row>
    <row r="346" spans="2:8" x14ac:dyDescent="0.25">
      <c r="B346" s="2" t="str">
        <f t="shared" si="5"/>
        <v>20_17Cat12323</v>
      </c>
      <c r="C346" s="2">
        <v>323</v>
      </c>
      <c r="D346" s="2" t="s">
        <v>816</v>
      </c>
      <c r="E346" s="2" t="s">
        <v>817</v>
      </c>
      <c r="F346" s="2" t="s">
        <v>836</v>
      </c>
      <c r="G346" s="2" t="s">
        <v>822</v>
      </c>
      <c r="H346" s="2">
        <v>97</v>
      </c>
    </row>
    <row r="347" spans="2:8" x14ac:dyDescent="0.25">
      <c r="B347" s="2" t="str">
        <f t="shared" si="5"/>
        <v>20_18Cat12323</v>
      </c>
      <c r="C347" s="2">
        <v>323</v>
      </c>
      <c r="D347" s="2" t="s">
        <v>816</v>
      </c>
      <c r="E347" s="2" t="s">
        <v>817</v>
      </c>
      <c r="F347" s="2" t="s">
        <v>837</v>
      </c>
      <c r="G347" s="2" t="s">
        <v>822</v>
      </c>
      <c r="H347" s="2">
        <v>99</v>
      </c>
    </row>
    <row r="348" spans="2:8" x14ac:dyDescent="0.25">
      <c r="B348" s="2" t="str">
        <f t="shared" si="5"/>
        <v>21_01Cat08298</v>
      </c>
      <c r="C348" s="2">
        <v>298</v>
      </c>
      <c r="D348" s="2" t="s">
        <v>8</v>
      </c>
      <c r="E348" s="2" t="s">
        <v>838</v>
      </c>
      <c r="F348" s="2" t="s">
        <v>839</v>
      </c>
      <c r="G348" s="2" t="s">
        <v>581</v>
      </c>
      <c r="H348" s="2">
        <v>99</v>
      </c>
    </row>
    <row r="349" spans="2:8" x14ac:dyDescent="0.25">
      <c r="B349" s="2" t="str">
        <f t="shared" si="5"/>
        <v>21_02Cat08298</v>
      </c>
      <c r="C349" s="2">
        <v>298</v>
      </c>
      <c r="D349" s="2" t="s">
        <v>8</v>
      </c>
      <c r="E349" s="2" t="s">
        <v>838</v>
      </c>
      <c r="F349" s="2" t="s">
        <v>840</v>
      </c>
      <c r="G349" s="2" t="s">
        <v>581</v>
      </c>
      <c r="H349" s="2">
        <v>99</v>
      </c>
    </row>
    <row r="350" spans="2:8" x14ac:dyDescent="0.25">
      <c r="B350" s="2" t="str">
        <f t="shared" si="5"/>
        <v>21_03Cat08298</v>
      </c>
      <c r="C350" s="2">
        <v>298</v>
      </c>
      <c r="D350" s="2" t="s">
        <v>8</v>
      </c>
      <c r="E350" s="2" t="s">
        <v>838</v>
      </c>
      <c r="F350" s="2" t="s">
        <v>841</v>
      </c>
      <c r="G350" s="2" t="s">
        <v>584</v>
      </c>
      <c r="H350" s="2">
        <v>99</v>
      </c>
    </row>
    <row r="351" spans="2:8" x14ac:dyDescent="0.25">
      <c r="B351" s="2" t="str">
        <f t="shared" si="5"/>
        <v>21_04Cat08298</v>
      </c>
      <c r="C351" s="2">
        <v>298</v>
      </c>
      <c r="D351" s="2" t="s">
        <v>8</v>
      </c>
      <c r="E351" s="2" t="s">
        <v>838</v>
      </c>
      <c r="F351" s="2" t="s">
        <v>842</v>
      </c>
      <c r="G351" s="2" t="s">
        <v>584</v>
      </c>
      <c r="H351" s="2">
        <v>99</v>
      </c>
    </row>
    <row r="352" spans="2:8" x14ac:dyDescent="0.25">
      <c r="B352" s="2" t="str">
        <f t="shared" si="5"/>
        <v>21_05Cat08298</v>
      </c>
      <c r="C352" s="2">
        <v>298</v>
      </c>
      <c r="D352" s="2" t="s">
        <v>8</v>
      </c>
      <c r="E352" s="2" t="s">
        <v>838</v>
      </c>
      <c r="F352" s="2" t="s">
        <v>843</v>
      </c>
      <c r="G352" s="2" t="s">
        <v>584</v>
      </c>
      <c r="H352" s="2">
        <v>98</v>
      </c>
    </row>
    <row r="353" spans="2:8" x14ac:dyDescent="0.25">
      <c r="B353" s="2" t="str">
        <f t="shared" si="5"/>
        <v>21_06Cat08298</v>
      </c>
      <c r="C353" s="2">
        <v>298</v>
      </c>
      <c r="D353" s="2" t="s">
        <v>8</v>
      </c>
      <c r="E353" s="2" t="s">
        <v>838</v>
      </c>
      <c r="F353" s="2" t="s">
        <v>844</v>
      </c>
      <c r="G353" s="2" t="s">
        <v>584</v>
      </c>
      <c r="H353" s="2">
        <v>99</v>
      </c>
    </row>
    <row r="354" spans="2:8" x14ac:dyDescent="0.25">
      <c r="B354" s="2" t="str">
        <f t="shared" si="5"/>
        <v>21_07Cat08298</v>
      </c>
      <c r="C354" s="2">
        <v>298</v>
      </c>
      <c r="D354" s="2" t="s">
        <v>8</v>
      </c>
      <c r="E354" s="2" t="s">
        <v>838</v>
      </c>
      <c r="F354" s="2" t="s">
        <v>845</v>
      </c>
      <c r="G354" s="2" t="s">
        <v>584</v>
      </c>
      <c r="H354" s="2">
        <v>99</v>
      </c>
    </row>
    <row r="355" spans="2:8" x14ac:dyDescent="0.25">
      <c r="B355" s="2" t="str">
        <f t="shared" si="5"/>
        <v>21_08Cat08298</v>
      </c>
      <c r="C355" s="2">
        <v>298</v>
      </c>
      <c r="D355" s="2" t="s">
        <v>8</v>
      </c>
      <c r="E355" s="2" t="s">
        <v>838</v>
      </c>
      <c r="F355" s="2" t="s">
        <v>846</v>
      </c>
      <c r="G355" s="2" t="s">
        <v>584</v>
      </c>
      <c r="H355" s="2">
        <v>99</v>
      </c>
    </row>
    <row r="356" spans="2:8" x14ac:dyDescent="0.25">
      <c r="B356" s="2" t="str">
        <f t="shared" si="5"/>
        <v>21_09Cat08298</v>
      </c>
      <c r="C356" s="2">
        <v>298</v>
      </c>
      <c r="D356" s="2" t="s">
        <v>8</v>
      </c>
      <c r="E356" s="2" t="s">
        <v>838</v>
      </c>
      <c r="F356" s="2" t="s">
        <v>847</v>
      </c>
      <c r="G356" s="2" t="s">
        <v>584</v>
      </c>
      <c r="H356" s="2">
        <v>99</v>
      </c>
    </row>
    <row r="357" spans="2:8" x14ac:dyDescent="0.25">
      <c r="B357" s="2" t="str">
        <f t="shared" si="5"/>
        <v>21_10Cat08298</v>
      </c>
      <c r="C357" s="2">
        <v>298</v>
      </c>
      <c r="D357" s="2" t="s">
        <v>8</v>
      </c>
      <c r="E357" s="2" t="s">
        <v>838</v>
      </c>
      <c r="F357" s="2" t="s">
        <v>848</v>
      </c>
      <c r="G357" s="2" t="s">
        <v>584</v>
      </c>
      <c r="H357" s="2">
        <v>99</v>
      </c>
    </row>
    <row r="358" spans="2:8" x14ac:dyDescent="0.25">
      <c r="B358" s="2" t="str">
        <f t="shared" si="5"/>
        <v>21_11Cat08298</v>
      </c>
      <c r="C358" s="2">
        <v>298</v>
      </c>
      <c r="D358" s="2" t="s">
        <v>8</v>
      </c>
      <c r="E358" s="2" t="s">
        <v>838</v>
      </c>
      <c r="F358" s="2" t="s">
        <v>849</v>
      </c>
      <c r="G358" s="2" t="s">
        <v>584</v>
      </c>
      <c r="H358" s="2">
        <v>99</v>
      </c>
    </row>
    <row r="359" spans="2:8" x14ac:dyDescent="0.25">
      <c r="B359" s="2" t="str">
        <f t="shared" si="5"/>
        <v>21_12Cat08298</v>
      </c>
      <c r="C359" s="2">
        <v>298</v>
      </c>
      <c r="D359" s="2" t="s">
        <v>8</v>
      </c>
      <c r="E359" s="2" t="s">
        <v>838</v>
      </c>
      <c r="F359" s="2" t="s">
        <v>850</v>
      </c>
      <c r="G359" s="2" t="s">
        <v>584</v>
      </c>
      <c r="H359" s="2">
        <v>99</v>
      </c>
    </row>
    <row r="360" spans="2:8" x14ac:dyDescent="0.25">
      <c r="B360" s="2" t="str">
        <f t="shared" si="5"/>
        <v>21_13Cat08298</v>
      </c>
      <c r="C360" s="2">
        <v>298</v>
      </c>
      <c r="D360" s="2" t="s">
        <v>8</v>
      </c>
      <c r="E360" s="2" t="s">
        <v>838</v>
      </c>
      <c r="F360" s="2" t="s">
        <v>851</v>
      </c>
      <c r="G360" s="2" t="s">
        <v>584</v>
      </c>
      <c r="H360" s="2">
        <v>99</v>
      </c>
    </row>
    <row r="361" spans="2:8" x14ac:dyDescent="0.25">
      <c r="B361" s="2" t="str">
        <f t="shared" si="5"/>
        <v>21_14Cat08298</v>
      </c>
      <c r="C361" s="2">
        <v>298</v>
      </c>
      <c r="D361" s="2" t="s">
        <v>8</v>
      </c>
      <c r="E361" s="2" t="s">
        <v>838</v>
      </c>
      <c r="F361" s="2" t="s">
        <v>852</v>
      </c>
      <c r="G361" s="2" t="s">
        <v>584</v>
      </c>
      <c r="H361" s="2">
        <v>99</v>
      </c>
    </row>
    <row r="362" spans="2:8" x14ac:dyDescent="0.25">
      <c r="B362" s="2" t="str">
        <f t="shared" si="5"/>
        <v>21_15Cat08298</v>
      </c>
      <c r="C362" s="2">
        <v>298</v>
      </c>
      <c r="D362" s="2" t="s">
        <v>8</v>
      </c>
      <c r="E362" s="2" t="s">
        <v>838</v>
      </c>
      <c r="F362" s="2" t="s">
        <v>853</v>
      </c>
      <c r="G362" s="2" t="s">
        <v>584</v>
      </c>
      <c r="H362" s="2">
        <v>99</v>
      </c>
    </row>
    <row r="363" spans="2:8" x14ac:dyDescent="0.25">
      <c r="B363" s="2" t="str">
        <f t="shared" si="5"/>
        <v>21_16Cat08298</v>
      </c>
      <c r="C363" s="2">
        <v>298</v>
      </c>
      <c r="D363" s="2" t="s">
        <v>8</v>
      </c>
      <c r="E363" s="2" t="s">
        <v>838</v>
      </c>
      <c r="F363" s="2" t="s">
        <v>854</v>
      </c>
      <c r="G363" s="2" t="s">
        <v>584</v>
      </c>
      <c r="H363" s="2">
        <v>99</v>
      </c>
    </row>
    <row r="364" spans="2:8" x14ac:dyDescent="0.25">
      <c r="B364" s="2" t="str">
        <f t="shared" si="5"/>
        <v>21_17Cat08298</v>
      </c>
      <c r="C364" s="2">
        <v>298</v>
      </c>
      <c r="D364" s="2" t="s">
        <v>8</v>
      </c>
      <c r="E364" s="2" t="s">
        <v>838</v>
      </c>
      <c r="F364" s="2" t="s">
        <v>855</v>
      </c>
      <c r="G364" s="2" t="s">
        <v>584</v>
      </c>
      <c r="H364" s="2">
        <v>99</v>
      </c>
    </row>
    <row r="365" spans="2:8" x14ac:dyDescent="0.25">
      <c r="B365" s="2" t="str">
        <f t="shared" si="5"/>
        <v>21_18Cat08298</v>
      </c>
      <c r="C365" s="2">
        <v>298</v>
      </c>
      <c r="D365" s="2" t="s">
        <v>8</v>
      </c>
      <c r="E365" s="2" t="s">
        <v>838</v>
      </c>
      <c r="F365" s="2" t="s">
        <v>856</v>
      </c>
      <c r="G365" s="2" t="s">
        <v>584</v>
      </c>
      <c r="H365" s="2">
        <v>99</v>
      </c>
    </row>
    <row r="366" spans="2:8" x14ac:dyDescent="0.25">
      <c r="B366" s="2" t="str">
        <f t="shared" si="5"/>
        <v>21_19Cat08298</v>
      </c>
      <c r="C366" s="2">
        <v>298</v>
      </c>
      <c r="D366" s="2" t="s">
        <v>8</v>
      </c>
      <c r="E366" s="2" t="s">
        <v>838</v>
      </c>
      <c r="F366" s="2" t="s">
        <v>857</v>
      </c>
      <c r="G366" s="2" t="s">
        <v>584</v>
      </c>
      <c r="H366" s="2">
        <v>99</v>
      </c>
    </row>
    <row r="367" spans="2:8" x14ac:dyDescent="0.25">
      <c r="B367" s="2" t="str">
        <f t="shared" si="5"/>
        <v>21_20Cat08298</v>
      </c>
      <c r="C367" s="2">
        <v>298</v>
      </c>
      <c r="D367" s="2" t="s">
        <v>8</v>
      </c>
      <c r="E367" s="2" t="s">
        <v>838</v>
      </c>
      <c r="F367" s="2" t="s">
        <v>858</v>
      </c>
      <c r="G367" s="2" t="s">
        <v>584</v>
      </c>
      <c r="H367" s="2">
        <v>99</v>
      </c>
    </row>
    <row r="368" spans="2:8" x14ac:dyDescent="0.25">
      <c r="B368" s="2" t="str">
        <f t="shared" si="5"/>
        <v>21_21Cat08298</v>
      </c>
      <c r="C368" s="2">
        <v>298</v>
      </c>
      <c r="D368" s="2" t="s">
        <v>8</v>
      </c>
      <c r="E368" s="2" t="s">
        <v>838</v>
      </c>
      <c r="F368" s="2" t="s">
        <v>859</v>
      </c>
      <c r="G368" s="2" t="s">
        <v>584</v>
      </c>
      <c r="H368" s="2">
        <v>99</v>
      </c>
    </row>
    <row r="369" spans="2:8" x14ac:dyDescent="0.25">
      <c r="B369" s="2" t="str">
        <f t="shared" si="5"/>
        <v>21_22Cat08298</v>
      </c>
      <c r="C369" s="2">
        <v>298</v>
      </c>
      <c r="D369" s="2" t="s">
        <v>8</v>
      </c>
      <c r="E369" s="2" t="s">
        <v>838</v>
      </c>
      <c r="F369" s="2" t="s">
        <v>860</v>
      </c>
      <c r="G369" s="2" t="s">
        <v>584</v>
      </c>
      <c r="H369" s="2">
        <v>99</v>
      </c>
    </row>
    <row r="370" spans="2:8" x14ac:dyDescent="0.25">
      <c r="B370" s="2" t="str">
        <f t="shared" si="5"/>
        <v>21_23Cat08298</v>
      </c>
      <c r="C370" s="2">
        <v>298</v>
      </c>
      <c r="D370" s="2" t="s">
        <v>8</v>
      </c>
      <c r="E370" s="2" t="s">
        <v>838</v>
      </c>
      <c r="F370" s="2" t="s">
        <v>861</v>
      </c>
      <c r="G370" s="2" t="s">
        <v>584</v>
      </c>
      <c r="H370" s="2">
        <v>99</v>
      </c>
    </row>
    <row r="371" spans="2:8" x14ac:dyDescent="0.25">
      <c r="B371" s="2" t="str">
        <f t="shared" si="5"/>
        <v>21_24Cat08298</v>
      </c>
      <c r="C371" s="2">
        <v>298</v>
      </c>
      <c r="D371" s="2" t="s">
        <v>8</v>
      </c>
      <c r="E371" s="2" t="s">
        <v>838</v>
      </c>
      <c r="F371" s="2" t="s">
        <v>862</v>
      </c>
      <c r="G371" s="2" t="s">
        <v>584</v>
      </c>
      <c r="H371" s="2">
        <v>99</v>
      </c>
    </row>
    <row r="372" spans="2:8" x14ac:dyDescent="0.25">
      <c r="B372" s="2" t="str">
        <f t="shared" si="5"/>
        <v>21_01_02Cat08298</v>
      </c>
      <c r="C372" s="2">
        <v>298</v>
      </c>
      <c r="D372" s="2" t="s">
        <v>8</v>
      </c>
      <c r="E372" s="2" t="s">
        <v>838</v>
      </c>
      <c r="F372" s="2" t="s">
        <v>863</v>
      </c>
      <c r="G372" s="2" t="s">
        <v>581</v>
      </c>
      <c r="H372" s="2">
        <v>77</v>
      </c>
    </row>
    <row r="373" spans="2:8" x14ac:dyDescent="0.25">
      <c r="B373" s="2" t="str">
        <f t="shared" si="5"/>
        <v>22_01Cat13313</v>
      </c>
      <c r="C373" s="2">
        <v>313</v>
      </c>
      <c r="D373" s="2" t="s">
        <v>8</v>
      </c>
      <c r="E373" s="2" t="s">
        <v>467</v>
      </c>
      <c r="F373" s="2" t="s">
        <v>864</v>
      </c>
      <c r="G373" s="2" t="s">
        <v>865</v>
      </c>
      <c r="H373" s="2">
        <v>97.2</v>
      </c>
    </row>
    <row r="374" spans="2:8" x14ac:dyDescent="0.25">
      <c r="B374" s="2" t="str">
        <f t="shared" si="5"/>
        <v>22_01Cat13333</v>
      </c>
      <c r="C374" s="2">
        <v>333</v>
      </c>
      <c r="D374" s="2" t="s">
        <v>8</v>
      </c>
      <c r="E374" s="2" t="s">
        <v>467</v>
      </c>
      <c r="F374" s="2" t="s">
        <v>864</v>
      </c>
      <c r="G374" s="2" t="s">
        <v>865</v>
      </c>
      <c r="H374" s="2">
        <v>95</v>
      </c>
    </row>
    <row r="375" spans="2:8" x14ac:dyDescent="0.25">
      <c r="B375" s="2" t="str">
        <f t="shared" si="5"/>
        <v>22_03Cat13313</v>
      </c>
      <c r="C375" s="2">
        <v>313</v>
      </c>
      <c r="D375" s="2" t="s">
        <v>8</v>
      </c>
      <c r="E375" s="2" t="s">
        <v>467</v>
      </c>
      <c r="F375" s="2" t="s">
        <v>866</v>
      </c>
      <c r="G375" s="2" t="s">
        <v>867</v>
      </c>
      <c r="H375" s="2">
        <v>97.8</v>
      </c>
    </row>
    <row r="376" spans="2:8" x14ac:dyDescent="0.25">
      <c r="B376" s="2" t="str">
        <f t="shared" si="5"/>
        <v>22_03Cat13333</v>
      </c>
      <c r="C376" s="2">
        <v>333</v>
      </c>
      <c r="D376" s="2" t="s">
        <v>8</v>
      </c>
      <c r="E376" s="2" t="s">
        <v>467</v>
      </c>
      <c r="F376" s="2" t="s">
        <v>866</v>
      </c>
      <c r="G376" s="2" t="s">
        <v>867</v>
      </c>
      <c r="H376" s="2">
        <v>97.2</v>
      </c>
    </row>
    <row r="377" spans="2:8" x14ac:dyDescent="0.25">
      <c r="B377" s="2" t="str">
        <f t="shared" si="5"/>
        <v>22_04Cat13333</v>
      </c>
      <c r="C377" s="2">
        <v>333</v>
      </c>
      <c r="D377" s="2" t="s">
        <v>8</v>
      </c>
      <c r="E377" s="2" t="s">
        <v>467</v>
      </c>
      <c r="F377" s="2" t="s">
        <v>868</v>
      </c>
      <c r="G377" s="2" t="s">
        <v>867</v>
      </c>
      <c r="H377" s="2">
        <v>98.4</v>
      </c>
    </row>
    <row r="378" spans="2:8" x14ac:dyDescent="0.25">
      <c r="B378" s="2" t="str">
        <f t="shared" si="5"/>
        <v>22_05Cat13333</v>
      </c>
      <c r="C378" s="2">
        <v>333</v>
      </c>
      <c r="D378" s="2" t="s">
        <v>8</v>
      </c>
      <c r="E378" s="2" t="s">
        <v>467</v>
      </c>
      <c r="F378" s="2" t="s">
        <v>869</v>
      </c>
      <c r="G378" s="2" t="s">
        <v>867</v>
      </c>
      <c r="H378" s="2">
        <v>92.3</v>
      </c>
    </row>
    <row r="379" spans="2:8" x14ac:dyDescent="0.25">
      <c r="B379" s="2" t="str">
        <f t="shared" si="5"/>
        <v>22_06Cat13333</v>
      </c>
      <c r="C379" s="2">
        <v>333</v>
      </c>
      <c r="D379" s="2" t="s">
        <v>8</v>
      </c>
      <c r="E379" s="2" t="s">
        <v>467</v>
      </c>
      <c r="F379" s="2" t="s">
        <v>870</v>
      </c>
      <c r="G379" s="2" t="s">
        <v>867</v>
      </c>
      <c r="H379" s="2">
        <v>97.6</v>
      </c>
    </row>
    <row r="380" spans="2:8" x14ac:dyDescent="0.25">
      <c r="B380" s="2" t="str">
        <f t="shared" si="5"/>
        <v>22_08Cat13313</v>
      </c>
      <c r="C380" s="2">
        <v>313</v>
      </c>
      <c r="D380" s="2" t="s">
        <v>8</v>
      </c>
      <c r="E380" s="2" t="s">
        <v>467</v>
      </c>
      <c r="F380" s="2" t="s">
        <v>871</v>
      </c>
      <c r="G380" s="2" t="s">
        <v>867</v>
      </c>
      <c r="H380" s="2">
        <v>99.9</v>
      </c>
    </row>
    <row r="381" spans="2:8" x14ac:dyDescent="0.25">
      <c r="B381" s="2" t="str">
        <f t="shared" si="5"/>
        <v>22_08Cat13333</v>
      </c>
      <c r="C381" s="2">
        <v>333</v>
      </c>
      <c r="D381" s="2" t="s">
        <v>8</v>
      </c>
      <c r="E381" s="2" t="s">
        <v>467</v>
      </c>
      <c r="F381" s="2" t="s">
        <v>871</v>
      </c>
      <c r="G381" s="2" t="s">
        <v>867</v>
      </c>
      <c r="H381" s="2">
        <v>98.1</v>
      </c>
    </row>
    <row r="382" spans="2:8" x14ac:dyDescent="0.25">
      <c r="B382" s="2" t="str">
        <f t="shared" si="5"/>
        <v>22_09Cat13333</v>
      </c>
      <c r="C382" s="2">
        <v>333</v>
      </c>
      <c r="D382" s="2" t="s">
        <v>8</v>
      </c>
      <c r="E382" s="2" t="s">
        <v>467</v>
      </c>
      <c r="F382" s="2" t="s">
        <v>872</v>
      </c>
      <c r="G382" s="2" t="s">
        <v>867</v>
      </c>
      <c r="H382" s="2">
        <v>97.8</v>
      </c>
    </row>
    <row r="383" spans="2:8" x14ac:dyDescent="0.25">
      <c r="B383" s="2" t="str">
        <f t="shared" si="5"/>
        <v>22_10Cat13333</v>
      </c>
      <c r="C383" s="2">
        <v>333</v>
      </c>
      <c r="D383" s="2" t="s">
        <v>8</v>
      </c>
      <c r="E383" s="2" t="s">
        <v>467</v>
      </c>
      <c r="F383" s="2" t="s">
        <v>873</v>
      </c>
      <c r="G383" s="2" t="s">
        <v>867</v>
      </c>
      <c r="H383" s="2">
        <v>97</v>
      </c>
    </row>
    <row r="384" spans="2:8" x14ac:dyDescent="0.25">
      <c r="B384" s="2" t="str">
        <f t="shared" si="5"/>
        <v>22_11Cat13313</v>
      </c>
      <c r="C384" s="2">
        <v>313</v>
      </c>
      <c r="D384" s="2" t="s">
        <v>8</v>
      </c>
      <c r="E384" s="2" t="s">
        <v>467</v>
      </c>
      <c r="F384" s="2" t="s">
        <v>874</v>
      </c>
      <c r="G384" s="2" t="s">
        <v>867</v>
      </c>
      <c r="H384" s="2">
        <v>99</v>
      </c>
    </row>
    <row r="385" spans="2:8" x14ac:dyDescent="0.25">
      <c r="B385" s="2" t="str">
        <f t="shared" si="5"/>
        <v>22_11Cat13333</v>
      </c>
      <c r="C385" s="2">
        <v>333</v>
      </c>
      <c r="D385" s="2" t="s">
        <v>8</v>
      </c>
      <c r="E385" s="2" t="s">
        <v>467</v>
      </c>
      <c r="F385" s="2" t="s">
        <v>875</v>
      </c>
      <c r="G385" s="2" t="s">
        <v>867</v>
      </c>
      <c r="H385" s="2">
        <v>98.5</v>
      </c>
    </row>
    <row r="386" spans="2:8" x14ac:dyDescent="0.25">
      <c r="B386" s="2" t="str">
        <f t="shared" si="5"/>
        <v>22_12Cat13313</v>
      </c>
      <c r="C386" s="2">
        <v>313</v>
      </c>
      <c r="D386" s="2" t="s">
        <v>8</v>
      </c>
      <c r="E386" s="2" t="s">
        <v>467</v>
      </c>
      <c r="F386" s="2" t="s">
        <v>876</v>
      </c>
      <c r="G386" s="2" t="s">
        <v>867</v>
      </c>
      <c r="H386" s="2">
        <v>98.2</v>
      </c>
    </row>
    <row r="387" spans="2:8" x14ac:dyDescent="0.25">
      <c r="B387" s="2" t="str">
        <f t="shared" ref="B387" si="6">F387 &amp; G387 &amp; C387</f>
        <v>22_12Cat13333</v>
      </c>
      <c r="C387" s="2">
        <v>333</v>
      </c>
      <c r="D387" s="2" t="s">
        <v>8</v>
      </c>
      <c r="E387" s="2" t="s">
        <v>467</v>
      </c>
      <c r="F387" s="2" t="s">
        <v>876</v>
      </c>
      <c r="G387" s="2" t="s">
        <v>867</v>
      </c>
      <c r="H387" s="2">
        <v>98.1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Dataset_tol</vt:lpstr>
      <vt:lpstr>SMILES</vt:lpstr>
      <vt:lpstr>SMILES_Dataset</vt:lpstr>
      <vt:lpstr>DC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Case</vt:lpstr>
      <vt:lpstr>Reactions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14164</cp:lastModifiedBy>
  <dcterms:created xsi:type="dcterms:W3CDTF">2015-06-05T18:19:34Z</dcterms:created>
  <dcterms:modified xsi:type="dcterms:W3CDTF">2023-01-20T00:12:13Z</dcterms:modified>
</cp:coreProperties>
</file>